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952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12" i="1" l="1"/>
  <c r="AB40" i="1"/>
  <c r="AB56" i="1"/>
  <c r="AB84" i="1"/>
  <c r="AB112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8" i="1"/>
  <c r="AB24" i="1"/>
  <c r="AB32" i="1"/>
  <c r="AB44" i="1"/>
  <c r="AB60" i="1"/>
  <c r="AB68" i="1"/>
  <c r="AB76" i="1"/>
  <c r="AB96" i="1"/>
  <c r="AB104" i="1"/>
  <c r="AB116" i="1"/>
  <c r="AB124" i="1"/>
  <c r="AB132" i="1"/>
  <c r="AB144" i="1"/>
  <c r="M3" i="1"/>
  <c r="AB3" i="1" s="1"/>
  <c r="V4" i="1"/>
  <c r="AB4" i="1" s="1"/>
  <c r="S5" i="1"/>
  <c r="AB5" i="1" s="1"/>
  <c r="P6" i="1"/>
  <c r="AB6" i="1" s="1"/>
  <c r="Z6" i="1"/>
  <c r="M7" i="1"/>
  <c r="AB7" i="1" s="1"/>
  <c r="V8" i="1"/>
  <c r="S9" i="1"/>
  <c r="AB9" i="1" s="1"/>
  <c r="P10" i="1"/>
  <c r="AB10" i="1" s="1"/>
  <c r="Z10" i="1"/>
  <c r="M11" i="1"/>
  <c r="AB11" i="1" s="1"/>
  <c r="V12" i="1"/>
  <c r="S13" i="1"/>
  <c r="AB13" i="1" s="1"/>
  <c r="P14" i="1"/>
  <c r="AB14" i="1" s="1"/>
  <c r="Z14" i="1"/>
  <c r="M15" i="1"/>
  <c r="AB15" i="1" s="1"/>
  <c r="V16" i="1"/>
  <c r="AB16" i="1" s="1"/>
  <c r="S17" i="1"/>
  <c r="AB17" i="1" s="1"/>
  <c r="P18" i="1"/>
  <c r="AB18" i="1" s="1"/>
  <c r="Z18" i="1"/>
  <c r="M19" i="1"/>
  <c r="AB19" i="1" s="1"/>
  <c r="V20" i="1"/>
  <c r="AB20" i="1" s="1"/>
  <c r="S21" i="1"/>
  <c r="AB21" i="1" s="1"/>
  <c r="P22" i="1"/>
  <c r="AB22" i="1" s="1"/>
  <c r="Z22" i="1"/>
  <c r="M23" i="1"/>
  <c r="AB23" i="1" s="1"/>
  <c r="V24" i="1"/>
  <c r="S25" i="1"/>
  <c r="AB25" i="1" s="1"/>
  <c r="P26" i="1"/>
  <c r="AB26" i="1" s="1"/>
  <c r="Z26" i="1"/>
  <c r="M27" i="1"/>
  <c r="AB27" i="1" s="1"/>
  <c r="V28" i="1"/>
  <c r="AB28" i="1" s="1"/>
  <c r="S29" i="1"/>
  <c r="AB29" i="1" s="1"/>
  <c r="P30" i="1"/>
  <c r="AB30" i="1" s="1"/>
  <c r="Z30" i="1"/>
  <c r="M31" i="1"/>
  <c r="AB31" i="1" s="1"/>
  <c r="V32" i="1"/>
  <c r="S33" i="1"/>
  <c r="AB33" i="1" s="1"/>
  <c r="P34" i="1"/>
  <c r="AB34" i="1" s="1"/>
  <c r="Z34" i="1"/>
  <c r="M35" i="1"/>
  <c r="AB35" i="1" s="1"/>
  <c r="V36" i="1"/>
  <c r="AB36" i="1" s="1"/>
  <c r="S37" i="1"/>
  <c r="AB37" i="1" s="1"/>
  <c r="P38" i="1"/>
  <c r="AB38" i="1" s="1"/>
  <c r="Z38" i="1"/>
  <c r="M39" i="1"/>
  <c r="AB39" i="1" s="1"/>
  <c r="V40" i="1"/>
  <c r="S41" i="1"/>
  <c r="AB41" i="1" s="1"/>
  <c r="P42" i="1"/>
  <c r="AB42" i="1" s="1"/>
  <c r="Z42" i="1"/>
  <c r="M43" i="1"/>
  <c r="AB43" i="1" s="1"/>
  <c r="V44" i="1"/>
  <c r="S45" i="1"/>
  <c r="AB45" i="1" s="1"/>
  <c r="P46" i="1"/>
  <c r="AB46" i="1" s="1"/>
  <c r="Z46" i="1"/>
  <c r="M47" i="1"/>
  <c r="AB47" i="1" s="1"/>
  <c r="V48" i="1"/>
  <c r="AB48" i="1" s="1"/>
  <c r="S49" i="1"/>
  <c r="AB49" i="1" s="1"/>
  <c r="P50" i="1"/>
  <c r="AB50" i="1" s="1"/>
  <c r="Z50" i="1"/>
  <c r="M51" i="1"/>
  <c r="AB51" i="1" s="1"/>
  <c r="V52" i="1"/>
  <c r="AB52" i="1" s="1"/>
  <c r="S53" i="1"/>
  <c r="AB53" i="1" s="1"/>
  <c r="P54" i="1"/>
  <c r="AB54" i="1" s="1"/>
  <c r="Z54" i="1"/>
  <c r="M55" i="1"/>
  <c r="AB55" i="1" s="1"/>
  <c r="V56" i="1"/>
  <c r="S57" i="1"/>
  <c r="AB57" i="1" s="1"/>
  <c r="P58" i="1"/>
  <c r="AB58" i="1" s="1"/>
  <c r="Z58" i="1"/>
  <c r="M59" i="1"/>
  <c r="AB59" i="1" s="1"/>
  <c r="V60" i="1"/>
  <c r="S61" i="1"/>
  <c r="AB61" i="1" s="1"/>
  <c r="P62" i="1"/>
  <c r="AB62" i="1" s="1"/>
  <c r="Z62" i="1"/>
  <c r="M63" i="1"/>
  <c r="AB63" i="1" s="1"/>
  <c r="V64" i="1"/>
  <c r="AB64" i="1" s="1"/>
  <c r="S65" i="1"/>
  <c r="AB65" i="1" s="1"/>
  <c r="P66" i="1"/>
  <c r="AB66" i="1" s="1"/>
  <c r="Z66" i="1"/>
  <c r="M67" i="1"/>
  <c r="AB67" i="1" s="1"/>
  <c r="V68" i="1"/>
  <c r="S69" i="1"/>
  <c r="AB69" i="1" s="1"/>
  <c r="P70" i="1"/>
  <c r="AB70" i="1" s="1"/>
  <c r="Z70" i="1"/>
  <c r="M71" i="1"/>
  <c r="AB71" i="1" s="1"/>
  <c r="V72" i="1"/>
  <c r="AB72" i="1" s="1"/>
  <c r="S73" i="1"/>
  <c r="AB73" i="1" s="1"/>
  <c r="P74" i="1"/>
  <c r="AB74" i="1" s="1"/>
  <c r="Z74" i="1"/>
  <c r="M75" i="1"/>
  <c r="AB75" i="1" s="1"/>
  <c r="V76" i="1"/>
  <c r="S77" i="1"/>
  <c r="AB77" i="1" s="1"/>
  <c r="P78" i="1"/>
  <c r="AB78" i="1" s="1"/>
  <c r="Z78" i="1"/>
  <c r="M79" i="1"/>
  <c r="AB79" i="1" s="1"/>
  <c r="V80" i="1"/>
  <c r="AB80" i="1" s="1"/>
  <c r="S81" i="1"/>
  <c r="AB81" i="1" s="1"/>
  <c r="P82" i="1"/>
  <c r="AB82" i="1" s="1"/>
  <c r="Z82" i="1"/>
  <c r="M83" i="1"/>
  <c r="AB83" i="1" s="1"/>
  <c r="V84" i="1"/>
  <c r="S85" i="1"/>
  <c r="AB85" i="1" s="1"/>
  <c r="P86" i="1"/>
  <c r="AB86" i="1" s="1"/>
  <c r="Z86" i="1"/>
  <c r="M87" i="1"/>
  <c r="AB87" i="1" s="1"/>
  <c r="V88" i="1"/>
  <c r="AB88" i="1" s="1"/>
  <c r="S89" i="1"/>
  <c r="AB89" i="1" s="1"/>
  <c r="P90" i="1"/>
  <c r="AB90" i="1" s="1"/>
  <c r="Z90" i="1"/>
  <c r="M91" i="1"/>
  <c r="AB91" i="1" s="1"/>
  <c r="V92" i="1"/>
  <c r="AB92" i="1" s="1"/>
  <c r="S93" i="1"/>
  <c r="AB93" i="1" s="1"/>
  <c r="P94" i="1"/>
  <c r="AB94" i="1" s="1"/>
  <c r="Z94" i="1"/>
  <c r="M95" i="1"/>
  <c r="AB95" i="1" s="1"/>
  <c r="V96" i="1"/>
  <c r="S97" i="1"/>
  <c r="AB97" i="1" s="1"/>
  <c r="P98" i="1"/>
  <c r="AB98" i="1" s="1"/>
  <c r="Z98" i="1"/>
  <c r="M99" i="1"/>
  <c r="AB99" i="1" s="1"/>
  <c r="V100" i="1"/>
  <c r="AB100" i="1" s="1"/>
  <c r="S101" i="1"/>
  <c r="AB101" i="1" s="1"/>
  <c r="P102" i="1"/>
  <c r="AB102" i="1" s="1"/>
  <c r="Z102" i="1"/>
  <c r="M103" i="1"/>
  <c r="AB103" i="1" s="1"/>
  <c r="V104" i="1"/>
  <c r="S105" i="1"/>
  <c r="AB105" i="1" s="1"/>
  <c r="P106" i="1"/>
  <c r="AB106" i="1" s="1"/>
  <c r="Z106" i="1"/>
  <c r="M107" i="1"/>
  <c r="AB107" i="1" s="1"/>
  <c r="V108" i="1"/>
  <c r="AB108" i="1" s="1"/>
  <c r="S109" i="1"/>
  <c r="AB109" i="1" s="1"/>
  <c r="P110" i="1"/>
  <c r="AB110" i="1" s="1"/>
  <c r="Z110" i="1"/>
  <c r="M111" i="1"/>
  <c r="AB111" i="1" s="1"/>
  <c r="V112" i="1"/>
  <c r="S113" i="1"/>
  <c r="AB113" i="1" s="1"/>
  <c r="P114" i="1"/>
  <c r="AB114" i="1" s="1"/>
  <c r="Z114" i="1"/>
  <c r="M115" i="1"/>
  <c r="AB115" i="1" s="1"/>
  <c r="V116" i="1"/>
  <c r="S117" i="1"/>
  <c r="AB117" i="1" s="1"/>
  <c r="P118" i="1"/>
  <c r="AB118" i="1" s="1"/>
  <c r="Z118" i="1"/>
  <c r="M119" i="1"/>
  <c r="AB119" i="1" s="1"/>
  <c r="V120" i="1"/>
  <c r="AB120" i="1" s="1"/>
  <c r="S121" i="1"/>
  <c r="AB121" i="1" s="1"/>
  <c r="P122" i="1"/>
  <c r="AB122" i="1" s="1"/>
  <c r="Z122" i="1"/>
  <c r="M123" i="1"/>
  <c r="AB123" i="1" s="1"/>
  <c r="V124" i="1"/>
  <c r="S125" i="1"/>
  <c r="AB125" i="1" s="1"/>
  <c r="P126" i="1"/>
  <c r="AB126" i="1" s="1"/>
  <c r="Z126" i="1"/>
  <c r="M127" i="1"/>
  <c r="AB127" i="1" s="1"/>
  <c r="V128" i="1"/>
  <c r="AB128" i="1" s="1"/>
  <c r="S129" i="1"/>
  <c r="AB129" i="1" s="1"/>
  <c r="P130" i="1"/>
  <c r="AB130" i="1" s="1"/>
  <c r="Z130" i="1"/>
  <c r="M131" i="1"/>
  <c r="AB131" i="1" s="1"/>
  <c r="V132" i="1"/>
  <c r="S133" i="1"/>
  <c r="AB133" i="1" s="1"/>
  <c r="P134" i="1"/>
  <c r="AB134" i="1" s="1"/>
  <c r="Z134" i="1"/>
  <c r="M135" i="1"/>
  <c r="AB135" i="1" s="1"/>
  <c r="V136" i="1"/>
  <c r="AB136" i="1" s="1"/>
  <c r="S137" i="1"/>
  <c r="AB137" i="1" s="1"/>
  <c r="P138" i="1"/>
  <c r="AB138" i="1" s="1"/>
  <c r="Z138" i="1"/>
  <c r="M139" i="1"/>
  <c r="AB139" i="1" s="1"/>
  <c r="V140" i="1"/>
  <c r="AB140" i="1" s="1"/>
  <c r="S141" i="1"/>
  <c r="AB141" i="1" s="1"/>
  <c r="P142" i="1"/>
  <c r="AB142" i="1" s="1"/>
  <c r="Z142" i="1"/>
  <c r="M143" i="1"/>
  <c r="AB143" i="1" s="1"/>
  <c r="V144" i="1"/>
  <c r="S145" i="1"/>
  <c r="AB145" i="1" s="1"/>
  <c r="P146" i="1"/>
  <c r="AB146" i="1" s="1"/>
  <c r="Z146" i="1"/>
  <c r="M147" i="1"/>
  <c r="AB147" i="1" s="1"/>
  <c r="V148" i="1"/>
  <c r="AB148" i="1" s="1"/>
  <c r="S149" i="1"/>
  <c r="AB149" i="1" s="1"/>
  <c r="P150" i="1"/>
  <c r="AB150" i="1" s="1"/>
  <c r="Z150" i="1"/>
  <c r="M151" i="1"/>
  <c r="AB151" i="1" s="1"/>
  <c r="V152" i="1"/>
  <c r="S153" i="1"/>
  <c r="AB153" i="1" s="1"/>
  <c r="P154" i="1"/>
  <c r="AB154" i="1" s="1"/>
  <c r="Z154" i="1"/>
  <c r="M155" i="1"/>
  <c r="AB155" i="1" s="1"/>
  <c r="V156" i="1"/>
  <c r="AB156" i="1" s="1"/>
  <c r="S157" i="1"/>
  <c r="AB157" i="1" s="1"/>
  <c r="P158" i="1"/>
  <c r="AB158" i="1" s="1"/>
  <c r="Z158" i="1"/>
  <c r="M159" i="1"/>
  <c r="AB159" i="1" s="1"/>
  <c r="V160" i="1"/>
  <c r="S161" i="1"/>
  <c r="AB161" i="1" s="1"/>
  <c r="P162" i="1"/>
  <c r="AB162" i="1" s="1"/>
  <c r="Z162" i="1"/>
  <c r="M163" i="1"/>
  <c r="AB163" i="1" s="1"/>
  <c r="V164" i="1"/>
  <c r="AB164" i="1" s="1"/>
  <c r="S165" i="1"/>
  <c r="AB165" i="1" s="1"/>
  <c r="P166" i="1"/>
  <c r="AB166" i="1" s="1"/>
  <c r="Z166" i="1"/>
  <c r="M167" i="1"/>
  <c r="AB167" i="1" s="1"/>
  <c r="V168" i="1"/>
  <c r="S169" i="1"/>
  <c r="AB169" i="1" s="1"/>
  <c r="P170" i="1"/>
  <c r="AB170" i="1" s="1"/>
  <c r="Z170" i="1"/>
  <c r="M171" i="1"/>
  <c r="AB171" i="1" s="1"/>
  <c r="V172" i="1"/>
  <c r="AB172" i="1" s="1"/>
  <c r="S173" i="1"/>
  <c r="AB173" i="1" s="1"/>
  <c r="P174" i="1"/>
  <c r="AB174" i="1" s="1"/>
  <c r="Z174" i="1"/>
  <c r="M175" i="1"/>
  <c r="AB175" i="1" s="1"/>
  <c r="V176" i="1"/>
  <c r="S177" i="1"/>
  <c r="AB177" i="1" s="1"/>
  <c r="P178" i="1"/>
  <c r="AB178" i="1" s="1"/>
  <c r="Z178" i="1"/>
  <c r="M179" i="1"/>
  <c r="AB179" i="1" s="1"/>
  <c r="V180" i="1"/>
  <c r="AB180" i="1" s="1"/>
  <c r="S181" i="1"/>
  <c r="AB181" i="1" s="1"/>
  <c r="P182" i="1"/>
  <c r="AB182" i="1" s="1"/>
  <c r="Z182" i="1"/>
  <c r="M183" i="1"/>
  <c r="AB183" i="1" s="1"/>
  <c r="V184" i="1"/>
  <c r="S185" i="1"/>
  <c r="AB185" i="1" s="1"/>
  <c r="P186" i="1"/>
  <c r="AB186" i="1" s="1"/>
  <c r="Z186" i="1"/>
  <c r="M187" i="1"/>
  <c r="AB187" i="1" s="1"/>
  <c r="V188" i="1"/>
  <c r="AB188" i="1" s="1"/>
  <c r="S189" i="1"/>
  <c r="AB189" i="1" s="1"/>
  <c r="P190" i="1"/>
  <c r="AB190" i="1" s="1"/>
  <c r="Z190" i="1"/>
  <c r="M191" i="1"/>
  <c r="AB191" i="1" s="1"/>
  <c r="V192" i="1"/>
  <c r="S193" i="1"/>
  <c r="AB193" i="1" s="1"/>
  <c r="P194" i="1"/>
  <c r="AB194" i="1" s="1"/>
  <c r="Z194" i="1"/>
  <c r="M195" i="1"/>
  <c r="AB195" i="1" s="1"/>
  <c r="V196" i="1"/>
  <c r="AB196" i="1" s="1"/>
  <c r="S197" i="1"/>
  <c r="AB197" i="1" s="1"/>
  <c r="P198" i="1"/>
  <c r="AB198" i="1" s="1"/>
  <c r="Z198" i="1"/>
  <c r="M199" i="1"/>
  <c r="AB199" i="1" s="1"/>
  <c r="V200" i="1"/>
  <c r="S201" i="1"/>
  <c r="AB201" i="1" s="1"/>
  <c r="P202" i="1"/>
  <c r="AB202" i="1" s="1"/>
  <c r="Z202" i="1"/>
  <c r="M203" i="1"/>
  <c r="AB203" i="1" s="1"/>
  <c r="V204" i="1"/>
  <c r="AB204" i="1" s="1"/>
  <c r="S205" i="1"/>
  <c r="AB205" i="1" s="1"/>
  <c r="P206" i="1"/>
  <c r="AB206" i="1" s="1"/>
  <c r="Z206" i="1"/>
  <c r="M207" i="1"/>
  <c r="AB207" i="1" s="1"/>
  <c r="V208" i="1"/>
  <c r="S209" i="1"/>
  <c r="AB209" i="1" s="1"/>
  <c r="P210" i="1"/>
  <c r="AB210" i="1" s="1"/>
  <c r="Z210" i="1"/>
  <c r="M211" i="1"/>
  <c r="AB211" i="1" s="1"/>
  <c r="V212" i="1"/>
  <c r="AB212" i="1" s="1"/>
  <c r="S213" i="1"/>
  <c r="AB213" i="1" s="1"/>
  <c r="P214" i="1"/>
  <c r="AB214" i="1" s="1"/>
  <c r="Z214" i="1"/>
  <c r="M215" i="1"/>
  <c r="AB215" i="1" s="1"/>
  <c r="V216" i="1"/>
  <c r="S217" i="1"/>
  <c r="AB217" i="1" s="1"/>
  <c r="P218" i="1"/>
  <c r="AB218" i="1" s="1"/>
  <c r="Z218" i="1"/>
  <c r="M219" i="1"/>
  <c r="AB219" i="1" s="1"/>
  <c r="V220" i="1"/>
  <c r="AB220" i="1" s="1"/>
  <c r="S221" i="1"/>
  <c r="AB221" i="1" s="1"/>
  <c r="P222" i="1"/>
  <c r="AB222" i="1" s="1"/>
  <c r="Z222" i="1"/>
  <c r="M223" i="1"/>
  <c r="AB223" i="1" s="1"/>
  <c r="V224" i="1"/>
  <c r="S225" i="1"/>
  <c r="AB225" i="1" s="1"/>
  <c r="P226" i="1"/>
  <c r="AB226" i="1" s="1"/>
  <c r="Z226" i="1"/>
  <c r="M227" i="1"/>
  <c r="AB227" i="1" s="1"/>
  <c r="V228" i="1"/>
  <c r="AB228" i="1" s="1"/>
  <c r="S229" i="1"/>
  <c r="AB229" i="1" s="1"/>
  <c r="P230" i="1"/>
  <c r="AB230" i="1" s="1"/>
  <c r="Z230" i="1"/>
  <c r="M231" i="1"/>
  <c r="AB231" i="1" s="1"/>
  <c r="V232" i="1"/>
  <c r="S233" i="1"/>
  <c r="AB233" i="1" s="1"/>
  <c r="P234" i="1"/>
  <c r="AB234" i="1" s="1"/>
  <c r="Z234" i="1"/>
  <c r="M235" i="1"/>
  <c r="AB235" i="1" s="1"/>
  <c r="V236" i="1"/>
  <c r="AB236" i="1" s="1"/>
  <c r="S237" i="1"/>
  <c r="AB237" i="1" s="1"/>
  <c r="P238" i="1"/>
  <c r="AB238" i="1" s="1"/>
  <c r="Z238" i="1"/>
  <c r="M239" i="1"/>
  <c r="AB239" i="1" s="1"/>
  <c r="V240" i="1"/>
  <c r="S241" i="1"/>
  <c r="AB241" i="1" s="1"/>
  <c r="P242" i="1"/>
  <c r="AB242" i="1" s="1"/>
  <c r="Z242" i="1"/>
  <c r="M243" i="1"/>
  <c r="AB243" i="1" s="1"/>
  <c r="V244" i="1"/>
  <c r="AB244" i="1" s="1"/>
  <c r="S245" i="1"/>
  <c r="AB245" i="1" s="1"/>
  <c r="P246" i="1"/>
  <c r="AB246" i="1" s="1"/>
  <c r="Z246" i="1"/>
  <c r="M247" i="1"/>
  <c r="AB247" i="1" s="1"/>
  <c r="V248" i="1"/>
  <c r="S249" i="1"/>
  <c r="AB249" i="1" s="1"/>
  <c r="P250" i="1"/>
  <c r="AB250" i="1" s="1"/>
  <c r="Z250" i="1"/>
  <c r="M251" i="1"/>
  <c r="AB251" i="1" s="1"/>
  <c r="V252" i="1"/>
  <c r="AB252" i="1" s="1"/>
  <c r="S253" i="1"/>
  <c r="AB253" i="1" s="1"/>
  <c r="P254" i="1"/>
  <c r="AB254" i="1" s="1"/>
  <c r="Z254" i="1"/>
  <c r="M255" i="1"/>
  <c r="AB255" i="1" s="1"/>
  <c r="V256" i="1"/>
  <c r="S257" i="1"/>
  <c r="AB257" i="1" s="1"/>
  <c r="P258" i="1"/>
  <c r="AB258" i="1" s="1"/>
  <c r="Z258" i="1"/>
  <c r="M259" i="1"/>
  <c r="AB259" i="1" s="1"/>
  <c r="V260" i="1"/>
  <c r="AB260" i="1" s="1"/>
  <c r="S261" i="1"/>
  <c r="AB261" i="1" s="1"/>
  <c r="P262" i="1"/>
  <c r="AB262" i="1" s="1"/>
  <c r="Z262" i="1"/>
  <c r="M263" i="1"/>
  <c r="AB263" i="1" s="1"/>
  <c r="V264" i="1"/>
  <c r="S265" i="1"/>
  <c r="AB265" i="1" s="1"/>
  <c r="P266" i="1"/>
  <c r="AB266" i="1" s="1"/>
  <c r="Z266" i="1"/>
  <c r="M267" i="1"/>
  <c r="AB267" i="1" s="1"/>
  <c r="V268" i="1"/>
  <c r="AB268" i="1" s="1"/>
  <c r="S269" i="1"/>
  <c r="AB269" i="1" s="1"/>
  <c r="P270" i="1"/>
  <c r="AB270" i="1" s="1"/>
  <c r="Z270" i="1"/>
  <c r="M271" i="1"/>
  <c r="AB271" i="1" s="1"/>
  <c r="V272" i="1"/>
  <c r="S273" i="1"/>
  <c r="AB273" i="1" s="1"/>
  <c r="P274" i="1"/>
  <c r="AB274" i="1" s="1"/>
  <c r="Z274" i="1"/>
  <c r="M275" i="1"/>
  <c r="AB275" i="1" s="1"/>
  <c r="V276" i="1"/>
  <c r="AB276" i="1" s="1"/>
  <c r="S277" i="1"/>
  <c r="AB277" i="1" s="1"/>
  <c r="P278" i="1"/>
  <c r="AB278" i="1" s="1"/>
  <c r="Z278" i="1"/>
  <c r="M279" i="1"/>
  <c r="AB279" i="1" s="1"/>
  <c r="V280" i="1"/>
  <c r="S281" i="1"/>
  <c r="AB281" i="1" s="1"/>
  <c r="P282" i="1"/>
  <c r="AB282" i="1" s="1"/>
  <c r="Z282" i="1"/>
  <c r="M283" i="1"/>
  <c r="AB283" i="1" s="1"/>
  <c r="V284" i="1"/>
  <c r="AB284" i="1" s="1"/>
  <c r="S285" i="1"/>
  <c r="AB285" i="1" s="1"/>
  <c r="P286" i="1"/>
  <c r="AB286" i="1" s="1"/>
  <c r="Z286" i="1"/>
  <c r="M287" i="1"/>
  <c r="AB287" i="1" s="1"/>
  <c r="V288" i="1"/>
  <c r="S289" i="1"/>
  <c r="AB289" i="1" s="1"/>
  <c r="P290" i="1"/>
  <c r="AB290" i="1" s="1"/>
  <c r="Z290" i="1"/>
  <c r="M291" i="1"/>
  <c r="AB291" i="1" s="1"/>
  <c r="V292" i="1"/>
  <c r="AB292" i="1" s="1"/>
  <c r="S293" i="1"/>
  <c r="AB293" i="1" s="1"/>
  <c r="P294" i="1"/>
  <c r="AB294" i="1" s="1"/>
  <c r="Z294" i="1"/>
  <c r="M295" i="1"/>
  <c r="AB295" i="1" s="1"/>
  <c r="V296" i="1"/>
  <c r="S297" i="1"/>
  <c r="AB297" i="1" s="1"/>
  <c r="P298" i="1"/>
  <c r="AB298" i="1" s="1"/>
  <c r="Z298" i="1"/>
  <c r="M299" i="1"/>
  <c r="AB299" i="1" s="1"/>
  <c r="V300" i="1"/>
  <c r="AB300" i="1" s="1"/>
  <c r="S301" i="1"/>
  <c r="AB301" i="1" s="1"/>
  <c r="P302" i="1"/>
  <c r="AB302" i="1" s="1"/>
  <c r="Z302" i="1"/>
  <c r="M303" i="1"/>
  <c r="AB303" i="1" s="1"/>
  <c r="V304" i="1"/>
  <c r="S305" i="1"/>
  <c r="AB305" i="1" s="1"/>
  <c r="P306" i="1"/>
  <c r="AB306" i="1" s="1"/>
  <c r="Z306" i="1"/>
  <c r="M307" i="1"/>
  <c r="AB307" i="1" s="1"/>
  <c r="V308" i="1"/>
  <c r="AB308" i="1" s="1"/>
  <c r="S309" i="1"/>
  <c r="AB309" i="1" s="1"/>
  <c r="P310" i="1"/>
  <c r="AB310" i="1" s="1"/>
  <c r="Z310" i="1"/>
  <c r="M311" i="1"/>
  <c r="AB311" i="1" s="1"/>
  <c r="V312" i="1"/>
  <c r="S313" i="1"/>
  <c r="AB313" i="1" s="1"/>
  <c r="P314" i="1"/>
  <c r="AB314" i="1" s="1"/>
  <c r="Z314" i="1"/>
  <c r="M315" i="1"/>
  <c r="AB315" i="1" s="1"/>
  <c r="V316" i="1"/>
  <c r="AB316" i="1" s="1"/>
  <c r="S317" i="1"/>
  <c r="AB317" i="1" s="1"/>
  <c r="P318" i="1"/>
  <c r="AB318" i="1" s="1"/>
  <c r="Z318" i="1"/>
  <c r="M319" i="1"/>
  <c r="AB319" i="1" s="1"/>
  <c r="V320" i="1"/>
  <c r="S321" i="1"/>
  <c r="AB321" i="1" s="1"/>
  <c r="P322" i="1"/>
  <c r="AB322" i="1" s="1"/>
  <c r="Z322" i="1"/>
  <c r="M323" i="1"/>
  <c r="AB323" i="1" s="1"/>
  <c r="V324" i="1"/>
  <c r="AB324" i="1" s="1"/>
  <c r="S325" i="1"/>
  <c r="AB325" i="1" s="1"/>
  <c r="P326" i="1"/>
  <c r="AB326" i="1" s="1"/>
  <c r="Z326" i="1"/>
  <c r="M327" i="1"/>
  <c r="AB327" i="1" s="1"/>
  <c r="V328" i="1"/>
  <c r="S329" i="1"/>
  <c r="AB329" i="1" s="1"/>
  <c r="P330" i="1"/>
  <c r="AB330" i="1" s="1"/>
  <c r="Z330" i="1"/>
  <c r="M331" i="1"/>
  <c r="AB331" i="1" s="1"/>
  <c r="V332" i="1"/>
  <c r="AB332" i="1" s="1"/>
  <c r="S333" i="1"/>
  <c r="AB333" i="1" s="1"/>
  <c r="P334" i="1"/>
  <c r="AB334" i="1" s="1"/>
  <c r="Z334" i="1"/>
  <c r="M335" i="1"/>
  <c r="AB335" i="1" s="1"/>
  <c r="V336" i="1"/>
  <c r="S337" i="1"/>
  <c r="AB337" i="1" s="1"/>
  <c r="P338" i="1"/>
  <c r="AB338" i="1" s="1"/>
  <c r="Z338" i="1"/>
  <c r="M339" i="1"/>
  <c r="AB339" i="1" s="1"/>
  <c r="V340" i="1"/>
  <c r="AB340" i="1" s="1"/>
  <c r="S341" i="1"/>
  <c r="AB341" i="1" s="1"/>
  <c r="P342" i="1"/>
  <c r="AB342" i="1" s="1"/>
  <c r="Z342" i="1"/>
  <c r="M343" i="1"/>
  <c r="AB343" i="1" s="1"/>
  <c r="V344" i="1"/>
  <c r="S345" i="1"/>
  <c r="AB345" i="1" s="1"/>
  <c r="P346" i="1"/>
  <c r="AB346" i="1" s="1"/>
  <c r="Z346" i="1"/>
  <c r="M347" i="1"/>
  <c r="AB347" i="1" s="1"/>
  <c r="V348" i="1"/>
  <c r="AB348" i="1" s="1"/>
  <c r="S349" i="1"/>
  <c r="AB349" i="1" s="1"/>
  <c r="P350" i="1"/>
  <c r="AB350" i="1" s="1"/>
  <c r="Z350" i="1"/>
  <c r="M351" i="1"/>
  <c r="AB351" i="1" s="1"/>
  <c r="AB353" i="1"/>
  <c r="AB354" i="1"/>
  <c r="AB357" i="1"/>
  <c r="AB358" i="1"/>
  <c r="AB361" i="1"/>
  <c r="AB363" i="1"/>
  <c r="AB364" i="1"/>
  <c r="AB367" i="1"/>
  <c r="AB368" i="1"/>
  <c r="AB371" i="1"/>
  <c r="AB372" i="1"/>
  <c r="AB375" i="1"/>
  <c r="AB376" i="1"/>
  <c r="AB379" i="1"/>
  <c r="AB380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4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V1045" i="1"/>
  <c r="AB1045" i="1" s="1"/>
  <c r="S1046" i="1"/>
  <c r="AB1046" i="1" s="1"/>
  <c r="P1047" i="1"/>
  <c r="Z1047" i="1"/>
  <c r="AB1047" i="1" s="1"/>
  <c r="M1048" i="1"/>
  <c r="V1049" i="1"/>
  <c r="AB1049" i="1" s="1"/>
  <c r="S1050" i="1"/>
  <c r="P1051" i="1"/>
  <c r="Z1051" i="1"/>
  <c r="AB1051" i="1" s="1"/>
  <c r="M1052" i="1"/>
  <c r="AB1052" i="1" s="1"/>
  <c r="V1053" i="1"/>
  <c r="AB1053" i="1" s="1"/>
  <c r="S1054" i="1"/>
  <c r="AB1054" i="1" s="1"/>
  <c r="P1055" i="1"/>
  <c r="Z1055" i="1"/>
  <c r="AB1055" i="1" s="1"/>
  <c r="M1056" i="1"/>
  <c r="V1057" i="1"/>
  <c r="AB1057" i="1" s="1"/>
  <c r="S1058" i="1"/>
  <c r="P1059" i="1"/>
  <c r="Z1059" i="1"/>
  <c r="AB1059" i="1" s="1"/>
  <c r="M1060" i="1"/>
  <c r="AB1060" i="1" s="1"/>
  <c r="V1061" i="1"/>
  <c r="AB1061" i="1" s="1"/>
  <c r="S1062" i="1"/>
  <c r="AB1062" i="1" s="1"/>
  <c r="P1063" i="1"/>
  <c r="Z1063" i="1"/>
  <c r="AB1063" i="1" s="1"/>
  <c r="M1064" i="1"/>
  <c r="V1065" i="1"/>
  <c r="AB1065" i="1" s="1"/>
  <c r="S1066" i="1"/>
  <c r="P1067" i="1"/>
  <c r="Z1067" i="1"/>
  <c r="AB1067" i="1" s="1"/>
  <c r="M1068" i="1"/>
  <c r="AB1068" i="1" s="1"/>
  <c r="V1069" i="1"/>
  <c r="AB1069" i="1" s="1"/>
  <c r="S1070" i="1"/>
  <c r="AB1070" i="1" s="1"/>
  <c r="P1071" i="1"/>
  <c r="Z1071" i="1"/>
  <c r="AB1071" i="1" s="1"/>
  <c r="M1072" i="1"/>
  <c r="V1073" i="1"/>
  <c r="AB1073" i="1" s="1"/>
  <c r="S1074" i="1"/>
  <c r="P1075" i="1"/>
  <c r="Z1075" i="1"/>
  <c r="AB1075" i="1" s="1"/>
  <c r="M1076" i="1"/>
  <c r="AB1076" i="1" s="1"/>
  <c r="V1077" i="1"/>
  <c r="AB1077" i="1" s="1"/>
  <c r="S1078" i="1"/>
  <c r="AB1078" i="1" s="1"/>
  <c r="P1079" i="1"/>
  <c r="Z1079" i="1"/>
  <c r="AB1079" i="1" s="1"/>
  <c r="M1080" i="1"/>
  <c r="V1081" i="1"/>
  <c r="AB1081" i="1" s="1"/>
  <c r="S1082" i="1"/>
  <c r="P1083" i="1"/>
  <c r="Z1083" i="1"/>
  <c r="AB1083" i="1" s="1"/>
  <c r="M1084" i="1"/>
  <c r="AB1084" i="1" s="1"/>
  <c r="V1085" i="1"/>
  <c r="AB1085" i="1" s="1"/>
  <c r="S1086" i="1"/>
  <c r="AB1086" i="1" s="1"/>
  <c r="P1087" i="1"/>
  <c r="Z1087" i="1"/>
  <c r="AB1087" i="1" s="1"/>
  <c r="M1088" i="1"/>
  <c r="V1089" i="1"/>
  <c r="AB1089" i="1" s="1"/>
  <c r="S1090" i="1"/>
  <c r="P1091" i="1"/>
  <c r="Z1091" i="1"/>
  <c r="AB1091" i="1" s="1"/>
  <c r="M1092" i="1"/>
  <c r="AB1092" i="1" s="1"/>
  <c r="V1093" i="1"/>
  <c r="AB1093" i="1" s="1"/>
  <c r="S1094" i="1"/>
  <c r="AB1094" i="1" s="1"/>
  <c r="P1095" i="1"/>
  <c r="Z1095" i="1"/>
  <c r="AB1095" i="1" s="1"/>
  <c r="M1096" i="1"/>
  <c r="V1097" i="1"/>
  <c r="AB1097" i="1" s="1"/>
  <c r="S1098" i="1"/>
  <c r="P1099" i="1"/>
  <c r="Z1099" i="1"/>
  <c r="AB1099" i="1" s="1"/>
  <c r="M1100" i="1"/>
  <c r="AB1100" i="1" s="1"/>
  <c r="V1101" i="1"/>
  <c r="AB1101" i="1" s="1"/>
  <c r="S1102" i="1"/>
  <c r="AB1102" i="1" s="1"/>
  <c r="P1103" i="1"/>
  <c r="Z1103" i="1"/>
  <c r="AB1103" i="1" s="1"/>
  <c r="M1104" i="1"/>
  <c r="V1105" i="1"/>
  <c r="AB1105" i="1" s="1"/>
  <c r="S1106" i="1"/>
  <c r="P1107" i="1"/>
  <c r="Z1107" i="1"/>
  <c r="AB1107" i="1" s="1"/>
  <c r="M1108" i="1"/>
  <c r="AB1108" i="1" s="1"/>
  <c r="V1109" i="1"/>
  <c r="AB1109" i="1" s="1"/>
  <c r="S1110" i="1"/>
  <c r="AB1110" i="1" s="1"/>
  <c r="P1111" i="1"/>
  <c r="Z1111" i="1"/>
  <c r="AB1111" i="1" s="1"/>
  <c r="M1112" i="1"/>
  <c r="V1113" i="1"/>
  <c r="AB1113" i="1" s="1"/>
  <c r="S1114" i="1"/>
  <c r="P1115" i="1"/>
  <c r="Z1115" i="1"/>
  <c r="AB1115" i="1" s="1"/>
  <c r="M1116" i="1"/>
  <c r="AB1116" i="1" s="1"/>
  <c r="V1117" i="1"/>
  <c r="AB1117" i="1" s="1"/>
  <c r="S1118" i="1"/>
  <c r="AB1118" i="1" s="1"/>
  <c r="P1119" i="1"/>
  <c r="Z1119" i="1"/>
  <c r="AB1119" i="1" s="1"/>
  <c r="M1120" i="1"/>
  <c r="V1121" i="1"/>
  <c r="AB1121" i="1" s="1"/>
  <c r="S1122" i="1"/>
  <c r="P1123" i="1"/>
  <c r="Z1123" i="1"/>
  <c r="AB1123" i="1" s="1"/>
  <c r="M1124" i="1"/>
  <c r="AB1124" i="1" s="1"/>
  <c r="V1125" i="1"/>
  <c r="AB1125" i="1" s="1"/>
  <c r="S1126" i="1"/>
  <c r="AB1126" i="1" s="1"/>
  <c r="P1127" i="1"/>
  <c r="Z1127" i="1"/>
  <c r="AB1127" i="1" s="1"/>
  <c r="M1128" i="1"/>
  <c r="V1129" i="1"/>
  <c r="AB1129" i="1" s="1"/>
  <c r="S1130" i="1"/>
  <c r="P1131" i="1"/>
  <c r="Z1131" i="1"/>
  <c r="AB1131" i="1" s="1"/>
  <c r="M1132" i="1"/>
  <c r="AB1132" i="1" s="1"/>
  <c r="V1133" i="1"/>
  <c r="AB1133" i="1" s="1"/>
  <c r="S1134" i="1"/>
  <c r="AB1134" i="1" s="1"/>
  <c r="P1135" i="1"/>
  <c r="Z1135" i="1"/>
  <c r="AB1135" i="1" s="1"/>
  <c r="M1136" i="1"/>
  <c r="V1137" i="1"/>
  <c r="AB1137" i="1" s="1"/>
  <c r="S1138" i="1"/>
  <c r="P1139" i="1"/>
  <c r="Z1139" i="1"/>
  <c r="AB1139" i="1" s="1"/>
  <c r="M1140" i="1"/>
  <c r="AB1140" i="1" s="1"/>
  <c r="V1141" i="1"/>
  <c r="AB1141" i="1" s="1"/>
  <c r="S1142" i="1"/>
  <c r="AB1142" i="1" s="1"/>
  <c r="P1143" i="1"/>
  <c r="Z1143" i="1"/>
  <c r="AB1143" i="1" s="1"/>
  <c r="M1144" i="1"/>
  <c r="V1145" i="1"/>
  <c r="AB1145" i="1" s="1"/>
  <c r="S1146" i="1"/>
  <c r="P1147" i="1"/>
  <c r="Z1147" i="1"/>
  <c r="AB1147" i="1" s="1"/>
  <c r="M1148" i="1"/>
  <c r="AB1148" i="1" s="1"/>
  <c r="V1149" i="1"/>
  <c r="AB1149" i="1" s="1"/>
  <c r="S1150" i="1"/>
  <c r="AB1150" i="1" s="1"/>
  <c r="P1151" i="1"/>
  <c r="Z1151" i="1"/>
  <c r="AB1151" i="1" s="1"/>
  <c r="M1152" i="1"/>
  <c r="V1153" i="1"/>
  <c r="AB1153" i="1" s="1"/>
  <c r="S1154" i="1"/>
  <c r="P1155" i="1"/>
  <c r="Z1155" i="1"/>
  <c r="AB1155" i="1" s="1"/>
  <c r="M1156" i="1"/>
  <c r="AB1156" i="1" s="1"/>
  <c r="V1157" i="1"/>
  <c r="AB1157" i="1" s="1"/>
  <c r="S1158" i="1"/>
  <c r="AB1158" i="1" s="1"/>
  <c r="P1159" i="1"/>
  <c r="Z1159" i="1"/>
  <c r="AB1159" i="1" s="1"/>
  <c r="M1160" i="1"/>
  <c r="V1161" i="1"/>
  <c r="AB1161" i="1" s="1"/>
  <c r="S1162" i="1"/>
  <c r="P1163" i="1"/>
  <c r="Z1163" i="1"/>
  <c r="AB1163" i="1" s="1"/>
  <c r="M1164" i="1"/>
  <c r="AB1164" i="1" s="1"/>
  <c r="V1165" i="1"/>
  <c r="AB1165" i="1" s="1"/>
  <c r="S1166" i="1"/>
  <c r="AB1166" i="1" s="1"/>
  <c r="P1167" i="1"/>
  <c r="Z1167" i="1"/>
  <c r="AB1167" i="1" s="1"/>
  <c r="M1168" i="1"/>
  <c r="V1169" i="1"/>
  <c r="AB1169" i="1" s="1"/>
  <c r="S1170" i="1"/>
  <c r="P1171" i="1"/>
  <c r="Z1171" i="1"/>
  <c r="AB1171" i="1" s="1"/>
  <c r="M1172" i="1"/>
  <c r="AB1172" i="1" s="1"/>
  <c r="V1173" i="1"/>
  <c r="AB1173" i="1" s="1"/>
  <c r="S1174" i="1"/>
  <c r="AB1174" i="1" s="1"/>
  <c r="P1175" i="1"/>
  <c r="Z1175" i="1"/>
  <c r="AB1175" i="1" s="1"/>
  <c r="M1176" i="1"/>
  <c r="V1177" i="1"/>
  <c r="AB1177" i="1" s="1"/>
  <c r="S1178" i="1"/>
  <c r="P1179" i="1"/>
  <c r="Z1179" i="1"/>
  <c r="AB1179" i="1" s="1"/>
  <c r="M1180" i="1"/>
  <c r="AB1180" i="1" s="1"/>
  <c r="V1181" i="1"/>
  <c r="AB1181" i="1" s="1"/>
  <c r="S1182" i="1"/>
  <c r="AB1182" i="1" s="1"/>
  <c r="P1183" i="1"/>
  <c r="Z1183" i="1"/>
  <c r="AB1183" i="1" s="1"/>
  <c r="M1184" i="1"/>
  <c r="V1185" i="1"/>
  <c r="AB1185" i="1" s="1"/>
  <c r="S1186" i="1"/>
  <c r="P1187" i="1"/>
  <c r="Z1187" i="1"/>
  <c r="AB1187" i="1" s="1"/>
  <c r="M1188" i="1"/>
  <c r="AB1188" i="1" s="1"/>
  <c r="V1189" i="1"/>
  <c r="AB1189" i="1" s="1"/>
  <c r="S1190" i="1"/>
  <c r="AB1190" i="1" s="1"/>
  <c r="P1191" i="1"/>
  <c r="Z1191" i="1"/>
  <c r="AB1191" i="1" s="1"/>
  <c r="M1192" i="1"/>
  <c r="V1193" i="1"/>
  <c r="AB1193" i="1" s="1"/>
  <c r="S1194" i="1"/>
  <c r="P1195" i="1"/>
  <c r="Z1195" i="1"/>
  <c r="AB1195" i="1" s="1"/>
  <c r="M1196" i="1"/>
  <c r="AB1196" i="1" s="1"/>
  <c r="V1197" i="1"/>
  <c r="AB1197" i="1" s="1"/>
  <c r="S1198" i="1"/>
  <c r="AB1198" i="1" s="1"/>
  <c r="P1199" i="1"/>
  <c r="Z1199" i="1"/>
  <c r="AB1199" i="1" s="1"/>
  <c r="M1200" i="1"/>
  <c r="V1201" i="1"/>
  <c r="AB1201" i="1" s="1"/>
  <c r="S1202" i="1"/>
  <c r="P1203" i="1"/>
  <c r="Z1203" i="1"/>
  <c r="AB1203" i="1" s="1"/>
  <c r="M1204" i="1"/>
  <c r="AB1204" i="1" s="1"/>
  <c r="V1205" i="1"/>
  <c r="AB1205" i="1" s="1"/>
  <c r="S1206" i="1"/>
  <c r="AB1206" i="1" s="1"/>
  <c r="P1207" i="1"/>
  <c r="Z1207" i="1"/>
  <c r="AB1207" i="1" s="1"/>
  <c r="M1208" i="1"/>
  <c r="V1209" i="1"/>
  <c r="AB1209" i="1" s="1"/>
  <c r="S1210" i="1"/>
  <c r="P1211" i="1"/>
  <c r="Z1211" i="1"/>
  <c r="AB1211" i="1" s="1"/>
  <c r="M1212" i="1"/>
  <c r="AB1212" i="1" s="1"/>
  <c r="V1213" i="1"/>
  <c r="AB1213" i="1" s="1"/>
  <c r="S1214" i="1"/>
  <c r="AB1214" i="1" s="1"/>
  <c r="P1215" i="1"/>
  <c r="Z1215" i="1"/>
  <c r="AB1215" i="1" s="1"/>
  <c r="M1216" i="1"/>
  <c r="V1217" i="1"/>
  <c r="AB1217" i="1" s="1"/>
  <c r="S1218" i="1"/>
  <c r="P1219" i="1"/>
  <c r="Z1219" i="1"/>
  <c r="AB1219" i="1" s="1"/>
  <c r="M1220" i="1"/>
  <c r="AB1220" i="1" s="1"/>
  <c r="V1221" i="1"/>
  <c r="AB1221" i="1" s="1"/>
  <c r="S1222" i="1"/>
  <c r="AB1222" i="1" s="1"/>
  <c r="P1223" i="1"/>
  <c r="Z1223" i="1"/>
  <c r="AB1223" i="1" s="1"/>
  <c r="M1224" i="1"/>
  <c r="V1225" i="1"/>
  <c r="AB1225" i="1" s="1"/>
  <c r="S1226" i="1"/>
  <c r="P1227" i="1"/>
  <c r="Z1227" i="1"/>
  <c r="AB1227" i="1" s="1"/>
  <c r="M1228" i="1"/>
  <c r="AB1228" i="1" s="1"/>
  <c r="V1229" i="1"/>
  <c r="AB1229" i="1" s="1"/>
  <c r="S1230" i="1"/>
  <c r="AB1230" i="1" s="1"/>
  <c r="P1231" i="1"/>
  <c r="Z1231" i="1"/>
  <c r="AB1231" i="1" s="1"/>
  <c r="M1232" i="1"/>
  <c r="V1233" i="1"/>
  <c r="AB1233" i="1" s="1"/>
  <c r="S1234" i="1"/>
  <c r="P1235" i="1"/>
  <c r="Z1235" i="1"/>
  <c r="AB1235" i="1" s="1"/>
  <c r="M1236" i="1"/>
  <c r="AB1236" i="1" s="1"/>
  <c r="V1237" i="1"/>
  <c r="AB1237" i="1" s="1"/>
  <c r="S1238" i="1"/>
  <c r="AB1238" i="1" s="1"/>
  <c r="P1239" i="1"/>
  <c r="Z1239" i="1"/>
  <c r="AB1239" i="1" s="1"/>
  <c r="M1240" i="1"/>
  <c r="V1241" i="1"/>
  <c r="AB1241" i="1" s="1"/>
  <c r="S1242" i="1"/>
  <c r="P1243" i="1"/>
  <c r="Z1243" i="1"/>
  <c r="AB1243" i="1" s="1"/>
  <c r="M1244" i="1"/>
  <c r="AB1244" i="1" s="1"/>
  <c r="V1245" i="1"/>
  <c r="AB1245" i="1" s="1"/>
  <c r="S1246" i="1"/>
  <c r="AB1246" i="1" s="1"/>
  <c r="P1247" i="1"/>
  <c r="Z1247" i="1"/>
  <c r="AB1247" i="1" s="1"/>
  <c r="M1248" i="1"/>
  <c r="V1249" i="1"/>
  <c r="AB1249" i="1" s="1"/>
  <c r="S1250" i="1"/>
  <c r="P1251" i="1"/>
  <c r="Z1251" i="1"/>
  <c r="AB1251" i="1" s="1"/>
  <c r="M1252" i="1"/>
  <c r="AB1252" i="1" s="1"/>
  <c r="V1253" i="1"/>
  <c r="AB1253" i="1" s="1"/>
  <c r="S1254" i="1"/>
  <c r="AB1254" i="1" s="1"/>
  <c r="P1255" i="1"/>
  <c r="Z1255" i="1"/>
  <c r="AB1255" i="1" s="1"/>
  <c r="M1256" i="1"/>
  <c r="V1257" i="1"/>
  <c r="AB1257" i="1" s="1"/>
  <c r="S1258" i="1"/>
  <c r="P1259" i="1"/>
  <c r="Z1259" i="1"/>
  <c r="AB1259" i="1" s="1"/>
  <c r="M1260" i="1"/>
  <c r="AB1260" i="1" s="1"/>
  <c r="V1261" i="1"/>
  <c r="AB1261" i="1" s="1"/>
  <c r="S1262" i="1"/>
  <c r="AB1262" i="1" s="1"/>
  <c r="P1263" i="1"/>
  <c r="Z1263" i="1"/>
  <c r="AB1263" i="1" s="1"/>
  <c r="M1264" i="1"/>
  <c r="V1265" i="1"/>
  <c r="AB1265" i="1" s="1"/>
  <c r="S1266" i="1"/>
  <c r="P1267" i="1"/>
  <c r="Z1267" i="1"/>
  <c r="AB1267" i="1" s="1"/>
  <c r="M1268" i="1"/>
  <c r="AB1268" i="1" s="1"/>
  <c r="V1269" i="1"/>
  <c r="AB1269" i="1" s="1"/>
  <c r="S1270" i="1"/>
  <c r="AB1270" i="1" s="1"/>
  <c r="P1271" i="1"/>
  <c r="Z1271" i="1"/>
  <c r="AB1271" i="1" s="1"/>
  <c r="M1272" i="1"/>
  <c r="V1273" i="1"/>
  <c r="AB1273" i="1" s="1"/>
  <c r="S1274" i="1"/>
  <c r="P1275" i="1"/>
  <c r="Z1275" i="1"/>
  <c r="AB1275" i="1" s="1"/>
  <c r="M1276" i="1"/>
  <c r="AB1276" i="1" s="1"/>
  <c r="V1277" i="1"/>
  <c r="AB1277" i="1" s="1"/>
  <c r="S1278" i="1"/>
  <c r="AB1278" i="1" s="1"/>
  <c r="P1279" i="1"/>
  <c r="Z1279" i="1"/>
  <c r="AB1279" i="1" s="1"/>
  <c r="M1280" i="1"/>
  <c r="V1281" i="1"/>
  <c r="AB1281" i="1" s="1"/>
  <c r="S1282" i="1"/>
  <c r="P1283" i="1"/>
  <c r="Z1283" i="1"/>
  <c r="AB1283" i="1" s="1"/>
  <c r="M1284" i="1"/>
  <c r="AB1284" i="1" s="1"/>
  <c r="V1285" i="1"/>
  <c r="AB1285" i="1" s="1"/>
  <c r="S1286" i="1"/>
  <c r="AB1286" i="1" s="1"/>
  <c r="P1287" i="1"/>
  <c r="Z1287" i="1"/>
  <c r="AB1287" i="1" s="1"/>
  <c r="M1288" i="1"/>
  <c r="V1289" i="1"/>
  <c r="AB1289" i="1" s="1"/>
  <c r="S1290" i="1"/>
  <c r="P1291" i="1"/>
  <c r="Z1291" i="1"/>
  <c r="AB1291" i="1" s="1"/>
  <c r="M1292" i="1"/>
  <c r="AB1292" i="1" s="1"/>
  <c r="V1293" i="1"/>
  <c r="AB1293" i="1" s="1"/>
  <c r="S1294" i="1"/>
  <c r="AB1294" i="1" s="1"/>
  <c r="P1295" i="1"/>
  <c r="Z1295" i="1"/>
  <c r="AB1295" i="1" s="1"/>
  <c r="M1296" i="1"/>
  <c r="V1297" i="1"/>
  <c r="AB1297" i="1" s="1"/>
  <c r="S1298" i="1"/>
  <c r="P1299" i="1"/>
  <c r="Z1299" i="1"/>
  <c r="AB1299" i="1" s="1"/>
  <c r="M1300" i="1"/>
  <c r="AB1300" i="1" s="1"/>
  <c r="V1301" i="1"/>
  <c r="AB1301" i="1" s="1"/>
  <c r="S1302" i="1"/>
  <c r="AB1302" i="1" s="1"/>
  <c r="P1303" i="1"/>
  <c r="Z1303" i="1"/>
  <c r="AB1303" i="1" s="1"/>
  <c r="M1304" i="1"/>
  <c r="V1305" i="1"/>
  <c r="AB1305" i="1" s="1"/>
  <c r="S1306" i="1"/>
  <c r="P1307" i="1"/>
  <c r="Z1307" i="1"/>
  <c r="AB1307" i="1" s="1"/>
  <c r="M1308" i="1"/>
  <c r="AB1308" i="1" s="1"/>
  <c r="V1309" i="1"/>
  <c r="AB1309" i="1" s="1"/>
  <c r="S1310" i="1"/>
  <c r="AB1310" i="1" s="1"/>
  <c r="P1311" i="1"/>
  <c r="Z1311" i="1"/>
  <c r="AB1311" i="1" s="1"/>
  <c r="M1312" i="1"/>
  <c r="V1313" i="1"/>
  <c r="AB1313" i="1" s="1"/>
  <c r="S1314" i="1"/>
  <c r="P1315" i="1"/>
  <c r="Z1315" i="1"/>
  <c r="AB1315" i="1" s="1"/>
  <c r="M1316" i="1"/>
  <c r="AB1316" i="1" s="1"/>
  <c r="V1317" i="1"/>
  <c r="AB1317" i="1" s="1"/>
  <c r="S1318" i="1"/>
  <c r="AB1318" i="1" s="1"/>
  <c r="P1319" i="1"/>
  <c r="Z1319" i="1"/>
  <c r="AB1319" i="1" s="1"/>
  <c r="M1320" i="1"/>
  <c r="V1321" i="1"/>
  <c r="AB1321" i="1" s="1"/>
  <c r="S1322" i="1"/>
  <c r="P1323" i="1"/>
  <c r="Z1323" i="1"/>
  <c r="AB1323" i="1" s="1"/>
  <c r="M1324" i="1"/>
  <c r="AB1324" i="1" s="1"/>
  <c r="V1325" i="1"/>
  <c r="AB1325" i="1" s="1"/>
  <c r="S1326" i="1"/>
  <c r="AB1326" i="1" s="1"/>
  <c r="P1327" i="1"/>
  <c r="Z1327" i="1"/>
  <c r="AB1327" i="1" s="1"/>
  <c r="M1328" i="1"/>
  <c r="V1329" i="1"/>
  <c r="AB1329" i="1" s="1"/>
  <c r="S1330" i="1"/>
  <c r="P1331" i="1"/>
  <c r="Z1331" i="1"/>
  <c r="AB1331" i="1" s="1"/>
  <c r="M1332" i="1"/>
  <c r="AB1332" i="1" s="1"/>
  <c r="V1333" i="1"/>
  <c r="AB1333" i="1" s="1"/>
  <c r="S1334" i="1"/>
  <c r="AB1334" i="1" s="1"/>
  <c r="P1335" i="1"/>
  <c r="Z1335" i="1"/>
  <c r="AB1335" i="1" s="1"/>
  <c r="M1336" i="1"/>
  <c r="V1337" i="1"/>
  <c r="AB1337" i="1" s="1"/>
  <c r="S1338" i="1"/>
  <c r="P1339" i="1"/>
  <c r="Z1339" i="1"/>
  <c r="AB1339" i="1" s="1"/>
  <c r="M1340" i="1"/>
  <c r="AB1340" i="1" s="1"/>
  <c r="V1341" i="1"/>
  <c r="AB1341" i="1" s="1"/>
  <c r="S1342" i="1"/>
  <c r="AB1342" i="1" s="1"/>
  <c r="P1343" i="1"/>
  <c r="Z1343" i="1"/>
  <c r="AB1343" i="1" s="1"/>
  <c r="M1344" i="1"/>
  <c r="V1345" i="1"/>
  <c r="AB1345" i="1" s="1"/>
  <c r="S1346" i="1"/>
  <c r="P1347" i="1"/>
  <c r="Z1347" i="1"/>
  <c r="AB1347" i="1" s="1"/>
  <c r="M1348" i="1"/>
  <c r="AB1348" i="1" s="1"/>
  <c r="V1349" i="1"/>
  <c r="AB1349" i="1" s="1"/>
  <c r="S1350" i="1"/>
  <c r="AB1350" i="1" s="1"/>
  <c r="P1351" i="1"/>
  <c r="Z1351" i="1"/>
  <c r="AB1351" i="1" s="1"/>
  <c r="M1352" i="1"/>
  <c r="V1353" i="1"/>
  <c r="AB1353" i="1" s="1"/>
  <c r="S1354" i="1"/>
  <c r="P1355" i="1"/>
  <c r="Z1355" i="1"/>
  <c r="AB1355" i="1" s="1"/>
  <c r="M1356" i="1"/>
  <c r="AB1356" i="1" s="1"/>
  <c r="V1357" i="1"/>
  <c r="AB1357" i="1" s="1"/>
  <c r="S1358" i="1"/>
  <c r="AB1358" i="1" s="1"/>
  <c r="P1359" i="1"/>
  <c r="Z1359" i="1"/>
  <c r="AB1359" i="1" s="1"/>
  <c r="M1360" i="1"/>
  <c r="V1361" i="1"/>
  <c r="AB1361" i="1" s="1"/>
  <c r="S1362" i="1"/>
  <c r="P1363" i="1"/>
  <c r="Z1363" i="1"/>
  <c r="AB1363" i="1" s="1"/>
  <c r="M1364" i="1"/>
  <c r="AB1364" i="1" s="1"/>
  <c r="V1365" i="1"/>
  <c r="AB1365" i="1" s="1"/>
  <c r="S1366" i="1"/>
  <c r="AB1366" i="1" s="1"/>
  <c r="P1367" i="1"/>
  <c r="Z1367" i="1"/>
  <c r="AB1367" i="1" s="1"/>
  <c r="M1368" i="1"/>
  <c r="V1369" i="1"/>
  <c r="AB1369" i="1" s="1"/>
  <c r="S1370" i="1"/>
  <c r="P1371" i="1"/>
  <c r="Z1371" i="1"/>
  <c r="AB1371" i="1" s="1"/>
  <c r="M1372" i="1"/>
  <c r="AB1372" i="1" s="1"/>
  <c r="V1373" i="1"/>
  <c r="AB1373" i="1" s="1"/>
  <c r="S1374" i="1"/>
  <c r="AB1374" i="1" s="1"/>
  <c r="P1375" i="1"/>
  <c r="Z1375" i="1"/>
  <c r="AB1375" i="1" s="1"/>
  <c r="M1376" i="1"/>
  <c r="V1377" i="1"/>
  <c r="AB1377" i="1" s="1"/>
  <c r="S1378" i="1"/>
  <c r="P1379" i="1"/>
  <c r="Z1379" i="1"/>
  <c r="AB1379" i="1" s="1"/>
  <c r="M1380" i="1"/>
  <c r="AB1380" i="1" s="1"/>
  <c r="V1381" i="1"/>
  <c r="AB1381" i="1" s="1"/>
  <c r="S1382" i="1"/>
  <c r="AB1382" i="1" s="1"/>
  <c r="P1383" i="1"/>
  <c r="Z1383" i="1"/>
  <c r="AB1383" i="1" s="1"/>
  <c r="M1384" i="1"/>
  <c r="V1385" i="1"/>
  <c r="AB1385" i="1" s="1"/>
  <c r="S1386" i="1"/>
  <c r="P1387" i="1"/>
  <c r="Z1387" i="1"/>
  <c r="AB1387" i="1" s="1"/>
  <c r="M1388" i="1"/>
  <c r="AB1388" i="1" s="1"/>
  <c r="V1389" i="1"/>
  <c r="AB1389" i="1" s="1"/>
  <c r="S1390" i="1"/>
  <c r="AB1390" i="1" s="1"/>
  <c r="P1391" i="1"/>
  <c r="Z1391" i="1"/>
  <c r="AB1391" i="1" s="1"/>
  <c r="M1392" i="1"/>
  <c r="V1393" i="1"/>
  <c r="AB1393" i="1" s="1"/>
  <c r="S1394" i="1"/>
  <c r="P1395" i="1"/>
  <c r="Z1395" i="1"/>
  <c r="AB1395" i="1" s="1"/>
  <c r="M1396" i="1"/>
  <c r="AB1396" i="1" s="1"/>
  <c r="V1397" i="1"/>
  <c r="AB1397" i="1" s="1"/>
  <c r="S1398" i="1"/>
  <c r="AB1398" i="1" s="1"/>
  <c r="P1399" i="1"/>
  <c r="Z1399" i="1"/>
  <c r="AB1399" i="1" s="1"/>
  <c r="M1400" i="1"/>
  <c r="V1401" i="1"/>
  <c r="AB1401" i="1" s="1"/>
  <c r="S1402" i="1"/>
  <c r="P1403" i="1"/>
  <c r="Z1403" i="1"/>
  <c r="AB1403" i="1" s="1"/>
  <c r="M1404" i="1"/>
  <c r="AB1404" i="1" s="1"/>
  <c r="V1405" i="1"/>
  <c r="AB1405" i="1" s="1"/>
  <c r="S1406" i="1"/>
  <c r="AB1406" i="1" s="1"/>
  <c r="P1407" i="1"/>
  <c r="Z1407" i="1"/>
  <c r="AB1407" i="1" s="1"/>
  <c r="M1408" i="1"/>
  <c r="V1409" i="1"/>
  <c r="AB1409" i="1" s="1"/>
  <c r="S1410" i="1"/>
  <c r="P1411" i="1"/>
  <c r="Z1411" i="1"/>
  <c r="AB1411" i="1" s="1"/>
  <c r="M1412" i="1"/>
  <c r="AB1412" i="1" s="1"/>
  <c r="V1413" i="1"/>
  <c r="AB1413" i="1" s="1"/>
  <c r="S1414" i="1"/>
  <c r="AB1414" i="1" s="1"/>
  <c r="P1415" i="1"/>
  <c r="Z1415" i="1"/>
  <c r="AB1415" i="1" s="1"/>
  <c r="M1416" i="1"/>
  <c r="V1417" i="1"/>
  <c r="AB1417" i="1" s="1"/>
  <c r="S1418" i="1"/>
  <c r="P1419" i="1"/>
  <c r="Z1419" i="1"/>
  <c r="AB1419" i="1" s="1"/>
  <c r="M1420" i="1"/>
  <c r="AB1420" i="1" s="1"/>
  <c r="V1421" i="1"/>
  <c r="AB1421" i="1" s="1"/>
  <c r="S1422" i="1"/>
  <c r="AB1422" i="1" s="1"/>
  <c r="P1423" i="1"/>
  <c r="Z1423" i="1"/>
  <c r="AB1423" i="1" s="1"/>
  <c r="M1424" i="1"/>
  <c r="V1425" i="1"/>
  <c r="AB1425" i="1" s="1"/>
  <c r="S1426" i="1"/>
  <c r="P1427" i="1"/>
  <c r="Z1427" i="1"/>
  <c r="AB1427" i="1" s="1"/>
  <c r="M1428" i="1"/>
  <c r="AB1428" i="1" s="1"/>
  <c r="V1429" i="1"/>
  <c r="AB1429" i="1" s="1"/>
  <c r="S1430" i="1"/>
  <c r="AB1430" i="1" s="1"/>
  <c r="P1431" i="1"/>
  <c r="Z1431" i="1"/>
  <c r="AB1431" i="1" s="1"/>
  <c r="M1432" i="1"/>
  <c r="V1433" i="1"/>
  <c r="AB1433" i="1" s="1"/>
  <c r="S1434" i="1"/>
  <c r="P1435" i="1"/>
  <c r="Z1435" i="1"/>
  <c r="AB1435" i="1" s="1"/>
  <c r="M1436" i="1"/>
  <c r="AB1436" i="1" s="1"/>
  <c r="V1437" i="1"/>
  <c r="AB1437" i="1" s="1"/>
  <c r="S1438" i="1"/>
  <c r="AB1438" i="1" s="1"/>
  <c r="P1439" i="1"/>
  <c r="Z1439" i="1"/>
  <c r="AB1439" i="1" s="1"/>
  <c r="M1440" i="1"/>
  <c r="V1441" i="1"/>
  <c r="AB1441" i="1" s="1"/>
  <c r="S1442" i="1"/>
  <c r="P1443" i="1"/>
  <c r="Z1443" i="1"/>
  <c r="AB1443" i="1" s="1"/>
  <c r="M1444" i="1"/>
  <c r="AB1444" i="1" s="1"/>
  <c r="V1445" i="1"/>
  <c r="AB1445" i="1" s="1"/>
  <c r="S1446" i="1"/>
  <c r="AB1446" i="1" s="1"/>
  <c r="P1447" i="1"/>
  <c r="Z1447" i="1"/>
  <c r="AB1447" i="1" s="1"/>
  <c r="M1448" i="1"/>
  <c r="V1449" i="1"/>
  <c r="AB1449" i="1" s="1"/>
  <c r="S1450" i="1"/>
  <c r="P1451" i="1"/>
  <c r="Z1451" i="1"/>
  <c r="AB1451" i="1" s="1"/>
  <c r="M1452" i="1"/>
  <c r="AB1452" i="1" s="1"/>
  <c r="V1453" i="1"/>
  <c r="AB1453" i="1" s="1"/>
  <c r="S1454" i="1"/>
  <c r="AB1454" i="1" s="1"/>
  <c r="P1455" i="1"/>
  <c r="Z1455" i="1"/>
  <c r="AB1455" i="1" s="1"/>
  <c r="M1456" i="1"/>
  <c r="V1457" i="1"/>
  <c r="AB1457" i="1" s="1"/>
  <c r="S1458" i="1"/>
  <c r="P1459" i="1"/>
  <c r="Z1459" i="1"/>
  <c r="AB1459" i="1" s="1"/>
  <c r="M1460" i="1"/>
  <c r="AB1460" i="1" s="1"/>
  <c r="V1461" i="1"/>
  <c r="AB1461" i="1" s="1"/>
  <c r="S1462" i="1"/>
  <c r="AB1462" i="1" s="1"/>
  <c r="P1463" i="1"/>
  <c r="Z1463" i="1"/>
  <c r="AB1463" i="1" s="1"/>
  <c r="M1464" i="1"/>
  <c r="V1465" i="1"/>
  <c r="AB1465" i="1" s="1"/>
  <c r="S1466" i="1"/>
  <c r="P1467" i="1"/>
  <c r="Z1467" i="1"/>
  <c r="AB1467" i="1" s="1"/>
  <c r="M1468" i="1"/>
  <c r="AB1468" i="1" s="1"/>
  <c r="V1469" i="1"/>
  <c r="AB1469" i="1" s="1"/>
  <c r="S1470" i="1"/>
  <c r="AB1470" i="1" s="1"/>
  <c r="P1471" i="1"/>
  <c r="Z1471" i="1"/>
  <c r="AB1471" i="1" s="1"/>
  <c r="M1472" i="1"/>
  <c r="V1473" i="1"/>
  <c r="AB1473" i="1" s="1"/>
  <c r="S1474" i="1"/>
  <c r="P1475" i="1"/>
  <c r="Z1475" i="1"/>
  <c r="AB1475" i="1" s="1"/>
  <c r="M1476" i="1"/>
  <c r="AB1476" i="1" s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59" i="1"/>
  <c r="AB1562" i="1"/>
  <c r="AB1563" i="1"/>
  <c r="AB1566" i="1"/>
  <c r="AB1567" i="1"/>
  <c r="AB1570" i="1"/>
  <c r="AB1571" i="1"/>
  <c r="AB1574" i="1"/>
  <c r="AB1575" i="1"/>
  <c r="AB1578" i="1"/>
  <c r="AB1579" i="1"/>
  <c r="AB1582" i="1"/>
  <c r="AB1583" i="1"/>
  <c r="AB1586" i="1"/>
  <c r="AB1587" i="1"/>
  <c r="AB1590" i="1"/>
  <c r="AB1591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S2352" i="1"/>
  <c r="AB2352" i="1" s="1"/>
  <c r="P2353" i="1"/>
  <c r="AB2353" i="1" s="1"/>
  <c r="Z2353" i="1"/>
  <c r="M2354" i="1"/>
  <c r="AB2354" i="1" s="1"/>
  <c r="V2355" i="1"/>
  <c r="S2356" i="1"/>
  <c r="AB2356" i="1" s="1"/>
  <c r="P2357" i="1"/>
  <c r="AB2357" i="1" s="1"/>
  <c r="Z2357" i="1"/>
  <c r="M2358" i="1"/>
  <c r="AB2358" i="1" s="1"/>
  <c r="V2359" i="1"/>
  <c r="S2360" i="1"/>
  <c r="AB2360" i="1" s="1"/>
  <c r="P2361" i="1"/>
  <c r="AB2361" i="1" s="1"/>
  <c r="Z2361" i="1"/>
  <c r="M2362" i="1"/>
  <c r="AB2362" i="1" s="1"/>
  <c r="V2363" i="1"/>
  <c r="S2364" i="1"/>
  <c r="AB2364" i="1" s="1"/>
  <c r="P2365" i="1"/>
  <c r="AB2365" i="1" s="1"/>
  <c r="Z2365" i="1"/>
  <c r="M2366" i="1"/>
  <c r="AB2366" i="1" s="1"/>
  <c r="V2367" i="1"/>
  <c r="S2368" i="1"/>
  <c r="AB2368" i="1" s="1"/>
  <c r="P2369" i="1"/>
  <c r="AB2369" i="1" s="1"/>
  <c r="Z2369" i="1"/>
  <c r="M2370" i="1"/>
  <c r="AB2370" i="1" s="1"/>
  <c r="V2371" i="1"/>
  <c r="S2372" i="1"/>
  <c r="AB2372" i="1" s="1"/>
  <c r="P2373" i="1"/>
  <c r="AB2373" i="1" s="1"/>
  <c r="Z2373" i="1"/>
  <c r="M2374" i="1"/>
  <c r="AB2374" i="1" s="1"/>
  <c r="V2375" i="1"/>
  <c r="S2376" i="1"/>
  <c r="AB2376" i="1" s="1"/>
  <c r="P2377" i="1"/>
  <c r="AB2377" i="1" s="1"/>
  <c r="Z2377" i="1"/>
  <c r="M2378" i="1"/>
  <c r="AB2378" i="1" s="1"/>
  <c r="V2379" i="1"/>
  <c r="S2380" i="1"/>
  <c r="AB2380" i="1" s="1"/>
  <c r="P2381" i="1"/>
  <c r="AB2381" i="1" s="1"/>
  <c r="Z2381" i="1"/>
  <c r="M2382" i="1"/>
  <c r="AB2382" i="1" s="1"/>
  <c r="V2383" i="1"/>
  <c r="S2384" i="1"/>
  <c r="AB2384" i="1" s="1"/>
  <c r="P2385" i="1"/>
  <c r="AB2385" i="1" s="1"/>
  <c r="Z2385" i="1"/>
  <c r="M2386" i="1"/>
  <c r="AB2386" i="1" s="1"/>
  <c r="V2387" i="1"/>
  <c r="S2388" i="1"/>
  <c r="AB2388" i="1" s="1"/>
  <c r="P2389" i="1"/>
  <c r="AB2389" i="1" s="1"/>
  <c r="Z2389" i="1"/>
  <c r="M2390" i="1"/>
  <c r="AB2390" i="1" s="1"/>
  <c r="V2391" i="1"/>
  <c r="S2392" i="1"/>
  <c r="AB2392" i="1" s="1"/>
  <c r="P2393" i="1"/>
  <c r="AB2393" i="1" s="1"/>
  <c r="Z2393" i="1"/>
  <c r="M2394" i="1"/>
  <c r="AB2394" i="1" s="1"/>
  <c r="V2395" i="1"/>
  <c r="S2396" i="1"/>
  <c r="AB2396" i="1" s="1"/>
  <c r="P2397" i="1"/>
  <c r="AB2397" i="1" s="1"/>
  <c r="Z2397" i="1"/>
  <c r="M2398" i="1"/>
  <c r="AB2398" i="1" s="1"/>
  <c r="V2399" i="1"/>
  <c r="S2400" i="1"/>
  <c r="AB2400" i="1" s="1"/>
  <c r="P2401" i="1"/>
  <c r="AB2401" i="1" s="1"/>
  <c r="Z2401" i="1"/>
  <c r="M2402" i="1"/>
  <c r="AB2402" i="1" s="1"/>
  <c r="V2403" i="1"/>
  <c r="S2404" i="1"/>
  <c r="AB2404" i="1" s="1"/>
  <c r="P2405" i="1"/>
  <c r="AB2405" i="1" s="1"/>
  <c r="Z2405" i="1"/>
  <c r="M2406" i="1"/>
  <c r="AB2406" i="1" s="1"/>
  <c r="V2407" i="1"/>
  <c r="S2408" i="1"/>
  <c r="AB2408" i="1" s="1"/>
  <c r="P2409" i="1"/>
  <c r="AB2409" i="1" s="1"/>
  <c r="Z2409" i="1"/>
  <c r="M2410" i="1"/>
  <c r="AB2410" i="1" s="1"/>
  <c r="V2411" i="1"/>
  <c r="S2412" i="1"/>
  <c r="AB2412" i="1" s="1"/>
  <c r="P2413" i="1"/>
  <c r="AB2413" i="1" s="1"/>
  <c r="Z2413" i="1"/>
  <c r="M2414" i="1"/>
  <c r="AB2414" i="1" s="1"/>
  <c r="V2415" i="1"/>
  <c r="S2416" i="1"/>
  <c r="AB2416" i="1" s="1"/>
  <c r="P2417" i="1"/>
  <c r="AB2417" i="1" s="1"/>
  <c r="Z2417" i="1"/>
  <c r="M2418" i="1"/>
  <c r="AB2418" i="1" s="1"/>
  <c r="V2419" i="1"/>
  <c r="S2420" i="1"/>
  <c r="AB2420" i="1" s="1"/>
  <c r="P2421" i="1"/>
  <c r="AB2421" i="1" s="1"/>
  <c r="Z2421" i="1"/>
  <c r="M2422" i="1"/>
  <c r="AB2422" i="1" s="1"/>
  <c r="V2423" i="1"/>
  <c r="S2424" i="1"/>
  <c r="AB2424" i="1" s="1"/>
  <c r="P2425" i="1"/>
  <c r="AB2425" i="1" s="1"/>
  <c r="Z2425" i="1"/>
  <c r="M2426" i="1"/>
  <c r="AB2426" i="1" s="1"/>
  <c r="V2427" i="1"/>
  <c r="S2428" i="1"/>
  <c r="AB2428" i="1" s="1"/>
  <c r="P2429" i="1"/>
  <c r="AB2429" i="1" s="1"/>
  <c r="Z2429" i="1"/>
  <c r="M2430" i="1"/>
  <c r="AB2430" i="1" s="1"/>
  <c r="V2431" i="1"/>
  <c r="S2432" i="1"/>
  <c r="AB2432" i="1" s="1"/>
  <c r="P2433" i="1"/>
  <c r="AB2433" i="1" s="1"/>
  <c r="Z2433" i="1"/>
  <c r="M2434" i="1"/>
  <c r="AB2434" i="1" s="1"/>
  <c r="V2435" i="1"/>
  <c r="S2436" i="1"/>
  <c r="AB2436" i="1" s="1"/>
  <c r="P2437" i="1"/>
  <c r="AB2437" i="1" s="1"/>
  <c r="Z2437" i="1"/>
  <c r="M2438" i="1"/>
  <c r="AB2438" i="1" s="1"/>
  <c r="V2439" i="1"/>
  <c r="S2440" i="1"/>
  <c r="AB2440" i="1" s="1"/>
  <c r="P2441" i="1"/>
  <c r="AB2441" i="1" s="1"/>
  <c r="Z2441" i="1"/>
  <c r="M2442" i="1"/>
  <c r="AB2442" i="1" s="1"/>
  <c r="V2443" i="1"/>
  <c r="S2444" i="1"/>
  <c r="AB2444" i="1" s="1"/>
  <c r="P2445" i="1"/>
  <c r="AB2445" i="1" s="1"/>
  <c r="Z2445" i="1"/>
  <c r="M2446" i="1"/>
  <c r="AB2446" i="1" s="1"/>
  <c r="V2447" i="1"/>
  <c r="S2448" i="1"/>
  <c r="AB2448" i="1" s="1"/>
  <c r="P2449" i="1"/>
  <c r="AB2449" i="1" s="1"/>
  <c r="Z2449" i="1"/>
  <c r="M2450" i="1"/>
  <c r="AB2450" i="1" s="1"/>
  <c r="V2451" i="1"/>
  <c r="S2452" i="1"/>
  <c r="AB2452" i="1" s="1"/>
  <c r="P2453" i="1"/>
  <c r="AB2453" i="1" s="1"/>
  <c r="Z2453" i="1"/>
  <c r="M2454" i="1"/>
  <c r="AB2454" i="1" s="1"/>
  <c r="V2455" i="1"/>
  <c r="S2456" i="1"/>
  <c r="AB2456" i="1" s="1"/>
  <c r="P2457" i="1"/>
  <c r="AB2457" i="1" s="1"/>
  <c r="Z2457" i="1"/>
  <c r="M2458" i="1"/>
  <c r="AB2458" i="1" s="1"/>
  <c r="V2459" i="1"/>
  <c r="S2460" i="1"/>
  <c r="AB2460" i="1" s="1"/>
  <c r="P2461" i="1"/>
  <c r="AB2461" i="1" s="1"/>
  <c r="Z2461" i="1"/>
  <c r="M2462" i="1"/>
  <c r="AB2462" i="1" s="1"/>
  <c r="V2463" i="1"/>
  <c r="S2464" i="1"/>
  <c r="AB2464" i="1" s="1"/>
  <c r="P2465" i="1"/>
  <c r="AB2465" i="1" s="1"/>
  <c r="Z2465" i="1"/>
  <c r="M2466" i="1"/>
  <c r="AB2466" i="1" s="1"/>
  <c r="V2467" i="1"/>
  <c r="S2468" i="1"/>
  <c r="AB2468" i="1" s="1"/>
  <c r="P2469" i="1"/>
  <c r="AB2469" i="1" s="1"/>
  <c r="Z2469" i="1"/>
  <c r="M2470" i="1"/>
  <c r="AB2470" i="1" s="1"/>
  <c r="V2471" i="1"/>
  <c r="S2472" i="1"/>
  <c r="AB2472" i="1" s="1"/>
  <c r="P2473" i="1"/>
  <c r="AB2473" i="1" s="1"/>
  <c r="Z2473" i="1"/>
  <c r="M2474" i="1"/>
  <c r="AB2474" i="1" s="1"/>
  <c r="V2475" i="1"/>
  <c r="S2476" i="1"/>
  <c r="AB2476" i="1" s="1"/>
  <c r="P2477" i="1"/>
  <c r="AB2477" i="1" s="1"/>
  <c r="Z2477" i="1"/>
  <c r="M2478" i="1"/>
  <c r="AB2478" i="1" s="1"/>
  <c r="V2479" i="1"/>
  <c r="S2480" i="1"/>
  <c r="AB2480" i="1" s="1"/>
  <c r="P2481" i="1"/>
  <c r="AB2481" i="1" s="1"/>
  <c r="Z2481" i="1"/>
  <c r="M2482" i="1"/>
  <c r="AB2482" i="1" s="1"/>
  <c r="V2483" i="1"/>
  <c r="S2484" i="1"/>
  <c r="AB2484" i="1" s="1"/>
  <c r="P2485" i="1"/>
  <c r="AB2485" i="1" s="1"/>
  <c r="Z2485" i="1"/>
  <c r="M2486" i="1"/>
  <c r="AB2486" i="1" s="1"/>
  <c r="V2487" i="1"/>
  <c r="S2488" i="1"/>
  <c r="AB2488" i="1" s="1"/>
  <c r="P2489" i="1"/>
  <c r="AB2489" i="1" s="1"/>
  <c r="Z2489" i="1"/>
  <c r="M2490" i="1"/>
  <c r="AB2490" i="1" s="1"/>
  <c r="V2491" i="1"/>
  <c r="S2492" i="1"/>
  <c r="AB2492" i="1" s="1"/>
  <c r="P2493" i="1"/>
  <c r="AB2493" i="1" s="1"/>
  <c r="Z2493" i="1"/>
  <c r="M2494" i="1"/>
  <c r="AB2494" i="1" s="1"/>
  <c r="V2495" i="1"/>
  <c r="S2496" i="1"/>
  <c r="AB2496" i="1" s="1"/>
  <c r="P2497" i="1"/>
  <c r="AB2497" i="1" s="1"/>
  <c r="Z2497" i="1"/>
  <c r="M2498" i="1"/>
  <c r="AB2498" i="1" s="1"/>
  <c r="V2499" i="1"/>
  <c r="S2500" i="1"/>
  <c r="AB2500" i="1" s="1"/>
  <c r="P2501" i="1"/>
  <c r="AB2501" i="1" s="1"/>
  <c r="Z2501" i="1"/>
  <c r="M2502" i="1"/>
  <c r="AB2502" i="1" s="1"/>
  <c r="V2503" i="1"/>
  <c r="S2504" i="1"/>
  <c r="AB2504" i="1" s="1"/>
  <c r="P2505" i="1"/>
  <c r="AB2505" i="1" s="1"/>
  <c r="Z2505" i="1"/>
  <c r="M2506" i="1"/>
  <c r="AB2506" i="1" s="1"/>
  <c r="V2507" i="1"/>
  <c r="S2508" i="1"/>
  <c r="AB2508" i="1" s="1"/>
  <c r="P2509" i="1"/>
  <c r="AB2509" i="1" s="1"/>
  <c r="Z2509" i="1"/>
  <c r="M2510" i="1"/>
  <c r="AB2510" i="1" s="1"/>
  <c r="V2511" i="1"/>
  <c r="S2512" i="1"/>
  <c r="AB2512" i="1" s="1"/>
  <c r="P2513" i="1"/>
  <c r="AB2513" i="1" s="1"/>
  <c r="Z2513" i="1"/>
  <c r="M2514" i="1"/>
  <c r="AB2514" i="1" s="1"/>
  <c r="V2515" i="1"/>
  <c r="S2516" i="1"/>
  <c r="AB2516" i="1" s="1"/>
  <c r="P2517" i="1"/>
  <c r="AB2517" i="1" s="1"/>
  <c r="Z2517" i="1"/>
  <c r="M2518" i="1"/>
  <c r="AB2518" i="1" s="1"/>
  <c r="V2519" i="1"/>
  <c r="S2520" i="1"/>
  <c r="AB2520" i="1" s="1"/>
  <c r="P2521" i="1"/>
  <c r="AB2521" i="1" s="1"/>
  <c r="Z2521" i="1"/>
  <c r="M2522" i="1"/>
  <c r="AB2522" i="1" s="1"/>
  <c r="V2523" i="1"/>
  <c r="S2524" i="1"/>
  <c r="AB2524" i="1" s="1"/>
  <c r="P2525" i="1"/>
  <c r="AB2525" i="1" s="1"/>
  <c r="Z2525" i="1"/>
  <c r="M2526" i="1"/>
  <c r="AB2526" i="1" s="1"/>
  <c r="V2527" i="1"/>
  <c r="S2528" i="1"/>
  <c r="AB2528" i="1" s="1"/>
  <c r="P2529" i="1"/>
  <c r="AB2529" i="1" s="1"/>
  <c r="Z2529" i="1"/>
  <c r="M2530" i="1"/>
  <c r="AB2530" i="1" s="1"/>
  <c r="V2531" i="1"/>
  <c r="S2532" i="1"/>
  <c r="AB2532" i="1" s="1"/>
  <c r="P2533" i="1"/>
  <c r="AB2533" i="1" s="1"/>
  <c r="Z2533" i="1"/>
  <c r="M2534" i="1"/>
  <c r="AB2534" i="1" s="1"/>
  <c r="V2535" i="1"/>
  <c r="S2536" i="1"/>
  <c r="AB2536" i="1" s="1"/>
  <c r="P2537" i="1"/>
  <c r="AB2537" i="1" s="1"/>
  <c r="Z2537" i="1"/>
  <c r="M2538" i="1"/>
  <c r="AB2538" i="1" s="1"/>
  <c r="V2539" i="1"/>
  <c r="S2540" i="1"/>
  <c r="AB2540" i="1" s="1"/>
  <c r="P2541" i="1"/>
  <c r="AB2541" i="1" s="1"/>
  <c r="Z2541" i="1"/>
  <c r="M2542" i="1"/>
  <c r="AB2542" i="1" s="1"/>
  <c r="V2543" i="1"/>
  <c r="S2544" i="1"/>
  <c r="AB2544" i="1" s="1"/>
  <c r="P2545" i="1"/>
  <c r="AB2545" i="1" s="1"/>
  <c r="Z2545" i="1"/>
  <c r="M2546" i="1"/>
  <c r="AB2546" i="1" s="1"/>
  <c r="V2547" i="1"/>
  <c r="S2548" i="1"/>
  <c r="AB2548" i="1" s="1"/>
  <c r="P2549" i="1"/>
  <c r="AB2549" i="1" s="1"/>
  <c r="Z2549" i="1"/>
  <c r="M2550" i="1"/>
  <c r="AB2550" i="1" s="1"/>
  <c r="V2551" i="1"/>
  <c r="S2552" i="1"/>
  <c r="AB2552" i="1" s="1"/>
  <c r="P2553" i="1"/>
  <c r="AB2553" i="1" s="1"/>
  <c r="Z2553" i="1"/>
  <c r="M2554" i="1"/>
  <c r="AB2554" i="1" s="1"/>
  <c r="V2555" i="1"/>
  <c r="S2556" i="1"/>
  <c r="AB2556" i="1" s="1"/>
  <c r="P2557" i="1"/>
  <c r="AB2557" i="1" s="1"/>
  <c r="Z2557" i="1"/>
  <c r="M2558" i="1"/>
  <c r="AB2558" i="1" s="1"/>
  <c r="V2559" i="1"/>
  <c r="S2560" i="1"/>
  <c r="AB2560" i="1" s="1"/>
  <c r="P2561" i="1"/>
  <c r="AB2561" i="1" s="1"/>
  <c r="Z2561" i="1"/>
  <c r="M2562" i="1"/>
  <c r="AB2562" i="1" s="1"/>
  <c r="V2563" i="1"/>
  <c r="S2564" i="1"/>
  <c r="AB2564" i="1" s="1"/>
  <c r="P2565" i="1"/>
  <c r="AB2565" i="1" s="1"/>
  <c r="Z2565" i="1"/>
  <c r="M2566" i="1"/>
  <c r="AB2566" i="1" s="1"/>
  <c r="V2567" i="1"/>
  <c r="S2568" i="1"/>
  <c r="AB2568" i="1" s="1"/>
  <c r="P2569" i="1"/>
  <c r="AB2569" i="1" s="1"/>
  <c r="Z2569" i="1"/>
  <c r="M2570" i="1"/>
  <c r="AB2570" i="1" s="1"/>
  <c r="V2571" i="1"/>
  <c r="S2572" i="1"/>
  <c r="AB2572" i="1" s="1"/>
  <c r="P2573" i="1"/>
  <c r="AB2573" i="1" s="1"/>
  <c r="Z2573" i="1"/>
  <c r="M2574" i="1"/>
  <c r="AB2574" i="1" s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909" i="1"/>
  <c r="AB2917" i="1"/>
  <c r="AB2925" i="1"/>
  <c r="AB2933" i="1"/>
  <c r="AB2941" i="1"/>
  <c r="AB2949" i="1"/>
  <c r="AB2957" i="1"/>
  <c r="AB2965" i="1"/>
  <c r="AB2973" i="1"/>
  <c r="AB2981" i="1"/>
  <c r="AB2989" i="1"/>
  <c r="AB2997" i="1"/>
  <c r="AB3005" i="1"/>
  <c r="AB3013" i="1"/>
  <c r="AB3021" i="1"/>
  <c r="AB3029" i="1"/>
  <c r="AB3037" i="1"/>
  <c r="AB3045" i="1"/>
  <c r="AB3053" i="1"/>
  <c r="AB3061" i="1"/>
  <c r="AB3069" i="1"/>
  <c r="AB3077" i="1"/>
  <c r="AB3085" i="1"/>
  <c r="AB3093" i="1"/>
  <c r="AB3321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AB3417" i="1"/>
  <c r="AB3425" i="1"/>
  <c r="AB3433" i="1"/>
  <c r="AB3441" i="1"/>
  <c r="AB3449" i="1"/>
  <c r="AB3457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1" i="1"/>
  <c r="AB3609" i="1"/>
  <c r="AB3617" i="1"/>
  <c r="AB3625" i="1"/>
  <c r="AB3633" i="1"/>
  <c r="AB3641" i="1"/>
  <c r="AB3649" i="1"/>
  <c r="AB3657" i="1"/>
  <c r="AB3665" i="1"/>
  <c r="AB3673" i="1"/>
  <c r="AB3681" i="1"/>
  <c r="AB3689" i="1"/>
  <c r="AB3697" i="1"/>
  <c r="AB3705" i="1"/>
  <c r="V2905" i="1"/>
  <c r="AB2905" i="1" s="1"/>
  <c r="S2906" i="1"/>
  <c r="AB2906" i="1" s="1"/>
  <c r="P2907" i="1"/>
  <c r="AB2907" i="1" s="1"/>
  <c r="Z2907" i="1"/>
  <c r="M2908" i="1"/>
  <c r="AB2908" i="1" s="1"/>
  <c r="V2909" i="1"/>
  <c r="S2910" i="1"/>
  <c r="AB2910" i="1" s="1"/>
  <c r="P2911" i="1"/>
  <c r="AB2911" i="1" s="1"/>
  <c r="Z2911" i="1"/>
  <c r="M2912" i="1"/>
  <c r="AB2912" i="1" s="1"/>
  <c r="V2913" i="1"/>
  <c r="AB2913" i="1" s="1"/>
  <c r="S2914" i="1"/>
  <c r="AB2914" i="1" s="1"/>
  <c r="P2915" i="1"/>
  <c r="AB2915" i="1" s="1"/>
  <c r="Z2915" i="1"/>
  <c r="M2916" i="1"/>
  <c r="AB2916" i="1" s="1"/>
  <c r="V2917" i="1"/>
  <c r="S2918" i="1"/>
  <c r="AB2918" i="1" s="1"/>
  <c r="P2919" i="1"/>
  <c r="AB2919" i="1" s="1"/>
  <c r="Z2919" i="1"/>
  <c r="M2920" i="1"/>
  <c r="AB2920" i="1" s="1"/>
  <c r="V2921" i="1"/>
  <c r="AB2921" i="1" s="1"/>
  <c r="S2922" i="1"/>
  <c r="AB2922" i="1" s="1"/>
  <c r="P2923" i="1"/>
  <c r="AB2923" i="1" s="1"/>
  <c r="Z2923" i="1"/>
  <c r="M2924" i="1"/>
  <c r="AB2924" i="1" s="1"/>
  <c r="V2925" i="1"/>
  <c r="S2926" i="1"/>
  <c r="AB2926" i="1" s="1"/>
  <c r="P2927" i="1"/>
  <c r="AB2927" i="1" s="1"/>
  <c r="Z2927" i="1"/>
  <c r="M2928" i="1"/>
  <c r="AB2928" i="1" s="1"/>
  <c r="V2929" i="1"/>
  <c r="AB2929" i="1" s="1"/>
  <c r="S2930" i="1"/>
  <c r="AB2930" i="1" s="1"/>
  <c r="P2931" i="1"/>
  <c r="AB2931" i="1" s="1"/>
  <c r="Z2931" i="1"/>
  <c r="M2932" i="1"/>
  <c r="AB2932" i="1" s="1"/>
  <c r="V2933" i="1"/>
  <c r="S2934" i="1"/>
  <c r="AB2934" i="1" s="1"/>
  <c r="P2935" i="1"/>
  <c r="AB2935" i="1" s="1"/>
  <c r="Z2935" i="1"/>
  <c r="M2936" i="1"/>
  <c r="AB2936" i="1" s="1"/>
  <c r="V2937" i="1"/>
  <c r="AB2937" i="1" s="1"/>
  <c r="S2938" i="1"/>
  <c r="AB2938" i="1" s="1"/>
  <c r="P2939" i="1"/>
  <c r="AB2939" i="1" s="1"/>
  <c r="Z2939" i="1"/>
  <c r="M2940" i="1"/>
  <c r="AB2940" i="1" s="1"/>
  <c r="V2941" i="1"/>
  <c r="S2942" i="1"/>
  <c r="AB2942" i="1" s="1"/>
  <c r="P2943" i="1"/>
  <c r="AB2943" i="1" s="1"/>
  <c r="Z2943" i="1"/>
  <c r="M2944" i="1"/>
  <c r="AB2944" i="1" s="1"/>
  <c r="V2945" i="1"/>
  <c r="AB2945" i="1" s="1"/>
  <c r="S2946" i="1"/>
  <c r="AB2946" i="1" s="1"/>
  <c r="P2947" i="1"/>
  <c r="AB2947" i="1" s="1"/>
  <c r="Z2947" i="1"/>
  <c r="M2948" i="1"/>
  <c r="AB2948" i="1" s="1"/>
  <c r="V2949" i="1"/>
  <c r="S2950" i="1"/>
  <c r="AB2950" i="1" s="1"/>
  <c r="P2951" i="1"/>
  <c r="AB2951" i="1" s="1"/>
  <c r="Z2951" i="1"/>
  <c r="M2952" i="1"/>
  <c r="AB2952" i="1" s="1"/>
  <c r="V2953" i="1"/>
  <c r="AB2953" i="1" s="1"/>
  <c r="S2954" i="1"/>
  <c r="AB2954" i="1" s="1"/>
  <c r="P2955" i="1"/>
  <c r="AB2955" i="1" s="1"/>
  <c r="Z2955" i="1"/>
  <c r="M2956" i="1"/>
  <c r="AB2956" i="1" s="1"/>
  <c r="V2957" i="1"/>
  <c r="S2958" i="1"/>
  <c r="AB2958" i="1" s="1"/>
  <c r="P2959" i="1"/>
  <c r="AB2959" i="1" s="1"/>
  <c r="Z2959" i="1"/>
  <c r="M2960" i="1"/>
  <c r="AB2960" i="1" s="1"/>
  <c r="V2961" i="1"/>
  <c r="AB2961" i="1" s="1"/>
  <c r="S2962" i="1"/>
  <c r="AB2962" i="1" s="1"/>
  <c r="P2963" i="1"/>
  <c r="AB2963" i="1" s="1"/>
  <c r="Z2963" i="1"/>
  <c r="M2964" i="1"/>
  <c r="AB2964" i="1" s="1"/>
  <c r="V2965" i="1"/>
  <c r="S2966" i="1"/>
  <c r="AB2966" i="1" s="1"/>
  <c r="P2967" i="1"/>
  <c r="AB2967" i="1" s="1"/>
  <c r="Z2967" i="1"/>
  <c r="M2968" i="1"/>
  <c r="AB2968" i="1" s="1"/>
  <c r="V2969" i="1"/>
  <c r="AB2969" i="1" s="1"/>
  <c r="S2970" i="1"/>
  <c r="AB2970" i="1" s="1"/>
  <c r="P2971" i="1"/>
  <c r="AB2971" i="1" s="1"/>
  <c r="Z2971" i="1"/>
  <c r="M2972" i="1"/>
  <c r="AB2972" i="1" s="1"/>
  <c r="V2973" i="1"/>
  <c r="S2974" i="1"/>
  <c r="AB2974" i="1" s="1"/>
  <c r="P2975" i="1"/>
  <c r="AB2975" i="1" s="1"/>
  <c r="Z2975" i="1"/>
  <c r="M2976" i="1"/>
  <c r="AB2976" i="1" s="1"/>
  <c r="V2977" i="1"/>
  <c r="AB2977" i="1" s="1"/>
  <c r="S2978" i="1"/>
  <c r="AB2978" i="1" s="1"/>
  <c r="P2979" i="1"/>
  <c r="AB2979" i="1" s="1"/>
  <c r="Z2979" i="1"/>
  <c r="M2980" i="1"/>
  <c r="AB2980" i="1" s="1"/>
  <c r="V2981" i="1"/>
  <c r="S2982" i="1"/>
  <c r="AB2982" i="1" s="1"/>
  <c r="P2983" i="1"/>
  <c r="AB2983" i="1" s="1"/>
  <c r="Z2983" i="1"/>
  <c r="M2984" i="1"/>
  <c r="AB2984" i="1" s="1"/>
  <c r="V2985" i="1"/>
  <c r="AB2985" i="1" s="1"/>
  <c r="S2986" i="1"/>
  <c r="AB2986" i="1" s="1"/>
  <c r="P2987" i="1"/>
  <c r="AB2987" i="1" s="1"/>
  <c r="Z2987" i="1"/>
  <c r="M2988" i="1"/>
  <c r="AB2988" i="1" s="1"/>
  <c r="V2989" i="1"/>
  <c r="S2990" i="1"/>
  <c r="AB2990" i="1" s="1"/>
  <c r="P2991" i="1"/>
  <c r="AB2991" i="1" s="1"/>
  <c r="Z2991" i="1"/>
  <c r="M2992" i="1"/>
  <c r="AB2992" i="1" s="1"/>
  <c r="V2993" i="1"/>
  <c r="AB2993" i="1" s="1"/>
  <c r="S2994" i="1"/>
  <c r="AB2994" i="1" s="1"/>
  <c r="P2995" i="1"/>
  <c r="AB2995" i="1" s="1"/>
  <c r="Z2995" i="1"/>
  <c r="M2996" i="1"/>
  <c r="AB2996" i="1" s="1"/>
  <c r="V2997" i="1"/>
  <c r="S2998" i="1"/>
  <c r="AB2998" i="1" s="1"/>
  <c r="P2999" i="1"/>
  <c r="AB2999" i="1" s="1"/>
  <c r="Z2999" i="1"/>
  <c r="M3000" i="1"/>
  <c r="AB3000" i="1" s="1"/>
  <c r="V3001" i="1"/>
  <c r="AB3001" i="1" s="1"/>
  <c r="S3002" i="1"/>
  <c r="AB3002" i="1" s="1"/>
  <c r="P3003" i="1"/>
  <c r="AB3003" i="1" s="1"/>
  <c r="Z3003" i="1"/>
  <c r="M3004" i="1"/>
  <c r="AB3004" i="1" s="1"/>
  <c r="V3005" i="1"/>
  <c r="S3006" i="1"/>
  <c r="AB3006" i="1" s="1"/>
  <c r="P3007" i="1"/>
  <c r="AB3007" i="1" s="1"/>
  <c r="Z3007" i="1"/>
  <c r="M3008" i="1"/>
  <c r="AB3008" i="1" s="1"/>
  <c r="V3009" i="1"/>
  <c r="AB3009" i="1" s="1"/>
  <c r="S3010" i="1"/>
  <c r="AB3010" i="1" s="1"/>
  <c r="P3011" i="1"/>
  <c r="AB3011" i="1" s="1"/>
  <c r="Z3011" i="1"/>
  <c r="M3012" i="1"/>
  <c r="AB3012" i="1" s="1"/>
  <c r="V3013" i="1"/>
  <c r="S3014" i="1"/>
  <c r="AB3014" i="1" s="1"/>
  <c r="P3015" i="1"/>
  <c r="AB3015" i="1" s="1"/>
  <c r="Z3015" i="1"/>
  <c r="M3016" i="1"/>
  <c r="AB3016" i="1" s="1"/>
  <c r="V3017" i="1"/>
  <c r="AB3017" i="1" s="1"/>
  <c r="S3018" i="1"/>
  <c r="AB3018" i="1" s="1"/>
  <c r="P3019" i="1"/>
  <c r="AB3019" i="1" s="1"/>
  <c r="Z3019" i="1"/>
  <c r="M3020" i="1"/>
  <c r="AB3020" i="1" s="1"/>
  <c r="V3021" i="1"/>
  <c r="S3022" i="1"/>
  <c r="AB3022" i="1" s="1"/>
  <c r="P3023" i="1"/>
  <c r="AB3023" i="1" s="1"/>
  <c r="Z3023" i="1"/>
  <c r="M3024" i="1"/>
  <c r="AB3024" i="1" s="1"/>
  <c r="V3025" i="1"/>
  <c r="AB3025" i="1" s="1"/>
  <c r="S3026" i="1"/>
  <c r="AB3026" i="1" s="1"/>
  <c r="P3027" i="1"/>
  <c r="AB3027" i="1" s="1"/>
  <c r="Z3027" i="1"/>
  <c r="M3028" i="1"/>
  <c r="AB3028" i="1" s="1"/>
  <c r="V3029" i="1"/>
  <c r="S3030" i="1"/>
  <c r="AB3030" i="1" s="1"/>
  <c r="P3031" i="1"/>
  <c r="AB3031" i="1" s="1"/>
  <c r="Z3031" i="1"/>
  <c r="M3032" i="1"/>
  <c r="AB3032" i="1" s="1"/>
  <c r="V3033" i="1"/>
  <c r="AB3033" i="1" s="1"/>
  <c r="S3034" i="1"/>
  <c r="AB3034" i="1" s="1"/>
  <c r="P3035" i="1"/>
  <c r="AB3035" i="1" s="1"/>
  <c r="Z3035" i="1"/>
  <c r="M3036" i="1"/>
  <c r="AB3036" i="1" s="1"/>
  <c r="V3037" i="1"/>
  <c r="S3038" i="1"/>
  <c r="AB3038" i="1" s="1"/>
  <c r="P3039" i="1"/>
  <c r="AB3039" i="1" s="1"/>
  <c r="Z3039" i="1"/>
  <c r="M3040" i="1"/>
  <c r="AB3040" i="1" s="1"/>
  <c r="V3041" i="1"/>
  <c r="AB3041" i="1" s="1"/>
  <c r="S3042" i="1"/>
  <c r="AB3042" i="1" s="1"/>
  <c r="P3043" i="1"/>
  <c r="AB3043" i="1" s="1"/>
  <c r="Z3043" i="1"/>
  <c r="M3044" i="1"/>
  <c r="AB3044" i="1" s="1"/>
  <c r="V3045" i="1"/>
  <c r="S3046" i="1"/>
  <c r="AB3046" i="1" s="1"/>
  <c r="P3047" i="1"/>
  <c r="AB3047" i="1" s="1"/>
  <c r="Z3047" i="1"/>
  <c r="M3048" i="1"/>
  <c r="AB3048" i="1" s="1"/>
  <c r="V3049" i="1"/>
  <c r="AB3049" i="1" s="1"/>
  <c r="S3050" i="1"/>
  <c r="AB3050" i="1" s="1"/>
  <c r="P3051" i="1"/>
  <c r="AB3051" i="1" s="1"/>
  <c r="Z3051" i="1"/>
  <c r="M3052" i="1"/>
  <c r="AB3052" i="1" s="1"/>
  <c r="V3053" i="1"/>
  <c r="S3054" i="1"/>
  <c r="AB3054" i="1" s="1"/>
  <c r="P3055" i="1"/>
  <c r="AB3055" i="1" s="1"/>
  <c r="Z3055" i="1"/>
  <c r="M3056" i="1"/>
  <c r="AB3056" i="1" s="1"/>
  <c r="V3057" i="1"/>
  <c r="AB3057" i="1" s="1"/>
  <c r="S3058" i="1"/>
  <c r="AB3058" i="1" s="1"/>
  <c r="P3059" i="1"/>
  <c r="AB3059" i="1" s="1"/>
  <c r="Z3059" i="1"/>
  <c r="M3060" i="1"/>
  <c r="AB3060" i="1" s="1"/>
  <c r="V3061" i="1"/>
  <c r="S3062" i="1"/>
  <c r="AB3062" i="1" s="1"/>
  <c r="P3063" i="1"/>
  <c r="AB3063" i="1" s="1"/>
  <c r="Z3063" i="1"/>
  <c r="M3064" i="1"/>
  <c r="AB3064" i="1" s="1"/>
  <c r="V3065" i="1"/>
  <c r="AB3065" i="1" s="1"/>
  <c r="S3066" i="1"/>
  <c r="AB3066" i="1" s="1"/>
  <c r="P3067" i="1"/>
  <c r="AB3067" i="1" s="1"/>
  <c r="Z3067" i="1"/>
  <c r="M3068" i="1"/>
  <c r="AB3068" i="1" s="1"/>
  <c r="V3069" i="1"/>
  <c r="S3070" i="1"/>
  <c r="AB3070" i="1" s="1"/>
  <c r="P3071" i="1"/>
  <c r="AB3071" i="1" s="1"/>
  <c r="Z3071" i="1"/>
  <c r="M3072" i="1"/>
  <c r="AB3072" i="1" s="1"/>
  <c r="V3073" i="1"/>
  <c r="AB3073" i="1" s="1"/>
  <c r="S3074" i="1"/>
  <c r="AB3074" i="1" s="1"/>
  <c r="P3075" i="1"/>
  <c r="AB3075" i="1" s="1"/>
  <c r="Z3075" i="1"/>
  <c r="M3076" i="1"/>
  <c r="AB3076" i="1" s="1"/>
  <c r="V3077" i="1"/>
  <c r="S3078" i="1"/>
  <c r="AB3078" i="1" s="1"/>
  <c r="P3079" i="1"/>
  <c r="AB3079" i="1" s="1"/>
  <c r="Z3079" i="1"/>
  <c r="M3080" i="1"/>
  <c r="AB3080" i="1" s="1"/>
  <c r="V3081" i="1"/>
  <c r="AB3081" i="1" s="1"/>
  <c r="S3082" i="1"/>
  <c r="AB3082" i="1" s="1"/>
  <c r="P3083" i="1"/>
  <c r="AB3083" i="1" s="1"/>
  <c r="Z3083" i="1"/>
  <c r="M3084" i="1"/>
  <c r="AB3084" i="1" s="1"/>
  <c r="V3085" i="1"/>
  <c r="S3086" i="1"/>
  <c r="AB3086" i="1" s="1"/>
  <c r="P3087" i="1"/>
  <c r="AB3087" i="1" s="1"/>
  <c r="Z3087" i="1"/>
  <c r="M3088" i="1"/>
  <c r="AB3088" i="1" s="1"/>
  <c r="V3089" i="1"/>
  <c r="AB3089" i="1" s="1"/>
  <c r="S3090" i="1"/>
  <c r="AB3090" i="1" s="1"/>
  <c r="P3091" i="1"/>
  <c r="AB3091" i="1" s="1"/>
  <c r="Z3091" i="1"/>
  <c r="M3092" i="1"/>
  <c r="AB3092" i="1" s="1"/>
  <c r="V3093" i="1"/>
  <c r="S3094" i="1"/>
  <c r="AB3094" i="1" s="1"/>
  <c r="P3095" i="1"/>
  <c r="AB3095" i="1" s="1"/>
  <c r="Z3095" i="1"/>
  <c r="M3096" i="1"/>
  <c r="AB3096" i="1" s="1"/>
  <c r="V3097" i="1"/>
  <c r="AB3097" i="1" s="1"/>
  <c r="S3098" i="1"/>
  <c r="AB3098" i="1" s="1"/>
  <c r="P3099" i="1"/>
  <c r="AB3099" i="1" s="1"/>
  <c r="Z3099" i="1"/>
  <c r="M3100" i="1"/>
  <c r="AB3100" i="1" s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7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AB3511" i="1"/>
  <c r="AB3519" i="1"/>
  <c r="AB3527" i="1"/>
  <c r="AB3535" i="1"/>
  <c r="AB3543" i="1"/>
  <c r="AB3551" i="1"/>
  <c r="AB3559" i="1"/>
  <c r="AB3567" i="1"/>
  <c r="AB3575" i="1"/>
  <c r="AB3583" i="1"/>
  <c r="AB3591" i="1"/>
  <c r="AB3599" i="1"/>
  <c r="AB3607" i="1"/>
  <c r="AB3615" i="1"/>
  <c r="AB3623" i="1"/>
  <c r="AB3631" i="1"/>
  <c r="AB3639" i="1"/>
  <c r="AB3647" i="1"/>
  <c r="AB3655" i="1"/>
  <c r="AB3663" i="1"/>
  <c r="AB3671" i="1"/>
  <c r="AB3679" i="1"/>
  <c r="AB3687" i="1"/>
  <c r="AB3695" i="1"/>
  <c r="AB3703" i="1"/>
  <c r="V3318" i="1"/>
  <c r="AB3318" i="1" s="1"/>
  <c r="S3319" i="1"/>
  <c r="P3320" i="1"/>
  <c r="Z3320" i="1"/>
  <c r="AB3320" i="1" s="1"/>
  <c r="M3321" i="1"/>
  <c r="V3322" i="1"/>
  <c r="S3323" i="1"/>
  <c r="AB3323" i="1" s="1"/>
  <c r="P3324" i="1"/>
  <c r="Z3324" i="1"/>
  <c r="AB3324" i="1" s="1"/>
  <c r="M3325" i="1"/>
  <c r="AB3325" i="1" s="1"/>
  <c r="V3326" i="1"/>
  <c r="AB3326" i="1" s="1"/>
  <c r="S3327" i="1"/>
  <c r="P3328" i="1"/>
  <c r="Z3328" i="1"/>
  <c r="AB3328" i="1" s="1"/>
  <c r="M3329" i="1"/>
  <c r="V3330" i="1"/>
  <c r="S3331" i="1"/>
  <c r="AB3331" i="1" s="1"/>
  <c r="P3332" i="1"/>
  <c r="Z3332" i="1"/>
  <c r="AB3332" i="1" s="1"/>
  <c r="M3333" i="1"/>
  <c r="AB3333" i="1" s="1"/>
  <c r="V3334" i="1"/>
  <c r="AB3334" i="1" s="1"/>
  <c r="S3335" i="1"/>
  <c r="P3336" i="1"/>
  <c r="Z3336" i="1"/>
  <c r="AB3336" i="1" s="1"/>
  <c r="M3337" i="1"/>
  <c r="V3338" i="1"/>
  <c r="S3339" i="1"/>
  <c r="AB3339" i="1" s="1"/>
  <c r="P3340" i="1"/>
  <c r="Z3340" i="1"/>
  <c r="AB3340" i="1" s="1"/>
  <c r="M3341" i="1"/>
  <c r="AB3341" i="1" s="1"/>
  <c r="V3342" i="1"/>
  <c r="AB3342" i="1" s="1"/>
  <c r="S3343" i="1"/>
  <c r="P3344" i="1"/>
  <c r="Z3344" i="1"/>
  <c r="AB3344" i="1" s="1"/>
  <c r="M3345" i="1"/>
  <c r="V3346" i="1"/>
  <c r="S3347" i="1"/>
  <c r="AB3347" i="1" s="1"/>
  <c r="P3348" i="1"/>
  <c r="Z3348" i="1"/>
  <c r="AB3348" i="1" s="1"/>
  <c r="M3349" i="1"/>
  <c r="AB3349" i="1" s="1"/>
  <c r="V3350" i="1"/>
  <c r="AB3350" i="1" s="1"/>
  <c r="S3351" i="1"/>
  <c r="P3352" i="1"/>
  <c r="Z3352" i="1"/>
  <c r="AB3352" i="1" s="1"/>
  <c r="M3353" i="1"/>
  <c r="V3354" i="1"/>
  <c r="S3355" i="1"/>
  <c r="AB3355" i="1" s="1"/>
  <c r="P3356" i="1"/>
  <c r="Z3356" i="1"/>
  <c r="AB3356" i="1" s="1"/>
  <c r="M3357" i="1"/>
  <c r="AB3357" i="1" s="1"/>
  <c r="V3358" i="1"/>
  <c r="AB3358" i="1" s="1"/>
  <c r="S3359" i="1"/>
  <c r="P3360" i="1"/>
  <c r="Z3360" i="1"/>
  <c r="AB3360" i="1" s="1"/>
  <c r="M3361" i="1"/>
  <c r="V3362" i="1"/>
  <c r="S3363" i="1"/>
  <c r="AB3363" i="1" s="1"/>
  <c r="P3364" i="1"/>
  <c r="Z3364" i="1"/>
  <c r="AB3364" i="1" s="1"/>
  <c r="M3365" i="1"/>
  <c r="AB3365" i="1" s="1"/>
  <c r="V3366" i="1"/>
  <c r="AB3366" i="1" s="1"/>
  <c r="S3367" i="1"/>
  <c r="P3368" i="1"/>
  <c r="Z3368" i="1"/>
  <c r="AB3368" i="1" s="1"/>
  <c r="M3369" i="1"/>
  <c r="V3370" i="1"/>
  <c r="S3371" i="1"/>
  <c r="AB3371" i="1" s="1"/>
  <c r="P3372" i="1"/>
  <c r="Z3372" i="1"/>
  <c r="AB3372" i="1" s="1"/>
  <c r="M3373" i="1"/>
  <c r="AB3373" i="1" s="1"/>
  <c r="V3374" i="1"/>
  <c r="AB3374" i="1" s="1"/>
  <c r="S3375" i="1"/>
  <c r="P3376" i="1"/>
  <c r="Z3376" i="1"/>
  <c r="AB3376" i="1" s="1"/>
  <c r="M3377" i="1"/>
  <c r="V3378" i="1"/>
  <c r="S3379" i="1"/>
  <c r="AB3379" i="1" s="1"/>
  <c r="P3380" i="1"/>
  <c r="Z3380" i="1"/>
  <c r="AB3380" i="1" s="1"/>
  <c r="M3381" i="1"/>
  <c r="AB3381" i="1" s="1"/>
  <c r="V3382" i="1"/>
  <c r="AB3382" i="1" s="1"/>
  <c r="S3383" i="1"/>
  <c r="P3384" i="1"/>
  <c r="Z3384" i="1"/>
  <c r="AB3384" i="1" s="1"/>
  <c r="M3385" i="1"/>
  <c r="V3386" i="1"/>
  <c r="S3387" i="1"/>
  <c r="AB3387" i="1" s="1"/>
  <c r="P3388" i="1"/>
  <c r="Z3388" i="1"/>
  <c r="AB3388" i="1" s="1"/>
  <c r="M3389" i="1"/>
  <c r="AB3389" i="1" s="1"/>
  <c r="V3390" i="1"/>
  <c r="AB3390" i="1" s="1"/>
  <c r="S3391" i="1"/>
  <c r="P3392" i="1"/>
  <c r="Z3392" i="1"/>
  <c r="AB3392" i="1" s="1"/>
  <c r="M3393" i="1"/>
  <c r="V3394" i="1"/>
  <c r="S3395" i="1"/>
  <c r="AB3395" i="1" s="1"/>
  <c r="P3396" i="1"/>
  <c r="Z3396" i="1"/>
  <c r="AB3396" i="1" s="1"/>
  <c r="M3397" i="1"/>
  <c r="AB3397" i="1" s="1"/>
  <c r="V3398" i="1"/>
  <c r="AB3398" i="1" s="1"/>
  <c r="S3399" i="1"/>
  <c r="P3400" i="1"/>
  <c r="Z3400" i="1"/>
  <c r="AB3400" i="1" s="1"/>
  <c r="M3401" i="1"/>
  <c r="V3402" i="1"/>
  <c r="S3403" i="1"/>
  <c r="AB3403" i="1" s="1"/>
  <c r="P3404" i="1"/>
  <c r="Z3404" i="1"/>
  <c r="AB3404" i="1" s="1"/>
  <c r="M3405" i="1"/>
  <c r="AB3405" i="1" s="1"/>
  <c r="V3406" i="1"/>
  <c r="AB3406" i="1" s="1"/>
  <c r="S3407" i="1"/>
  <c r="P3408" i="1"/>
  <c r="Z3408" i="1"/>
  <c r="AB3408" i="1" s="1"/>
  <c r="M3409" i="1"/>
  <c r="V3410" i="1"/>
  <c r="S3411" i="1"/>
  <c r="AB3411" i="1" s="1"/>
  <c r="P3412" i="1"/>
  <c r="Z3412" i="1"/>
  <c r="AB3412" i="1" s="1"/>
  <c r="M3413" i="1"/>
  <c r="AB3413" i="1" s="1"/>
  <c r="V3414" i="1"/>
  <c r="AB3414" i="1" s="1"/>
  <c r="S3415" i="1"/>
  <c r="P3416" i="1"/>
  <c r="Z3416" i="1"/>
  <c r="AB3416" i="1" s="1"/>
  <c r="M3417" i="1"/>
  <c r="V3418" i="1"/>
  <c r="S3419" i="1"/>
  <c r="AB3419" i="1" s="1"/>
  <c r="P3420" i="1"/>
  <c r="Z3420" i="1"/>
  <c r="AB3420" i="1" s="1"/>
  <c r="M3421" i="1"/>
  <c r="AB3421" i="1" s="1"/>
  <c r="V3422" i="1"/>
  <c r="AB3422" i="1" s="1"/>
  <c r="S3423" i="1"/>
  <c r="P3424" i="1"/>
  <c r="Z3424" i="1"/>
  <c r="AB3424" i="1" s="1"/>
  <c r="M3425" i="1"/>
  <c r="V3426" i="1"/>
  <c r="S3427" i="1"/>
  <c r="AB3427" i="1" s="1"/>
  <c r="P3428" i="1"/>
  <c r="Z3428" i="1"/>
  <c r="AB3428" i="1" s="1"/>
  <c r="M3429" i="1"/>
  <c r="AB3429" i="1" s="1"/>
  <c r="V3430" i="1"/>
  <c r="AB3430" i="1" s="1"/>
  <c r="S3431" i="1"/>
  <c r="P3432" i="1"/>
  <c r="Z3432" i="1"/>
  <c r="AB3432" i="1" s="1"/>
  <c r="M3433" i="1"/>
  <c r="V3434" i="1"/>
  <c r="S3435" i="1"/>
  <c r="AB3435" i="1" s="1"/>
  <c r="P3436" i="1"/>
  <c r="Z3436" i="1"/>
  <c r="AB3436" i="1" s="1"/>
  <c r="M3437" i="1"/>
  <c r="AB3437" i="1" s="1"/>
  <c r="V3438" i="1"/>
  <c r="AB3438" i="1" s="1"/>
  <c r="S3439" i="1"/>
  <c r="P3440" i="1"/>
  <c r="Z3440" i="1"/>
  <c r="AB3440" i="1" s="1"/>
  <c r="M3441" i="1"/>
  <c r="V3442" i="1"/>
  <c r="S3443" i="1"/>
  <c r="AB3443" i="1" s="1"/>
  <c r="P3444" i="1"/>
  <c r="Z3444" i="1"/>
  <c r="AB3444" i="1" s="1"/>
  <c r="M3445" i="1"/>
  <c r="AB3445" i="1" s="1"/>
  <c r="V3446" i="1"/>
  <c r="AB3446" i="1" s="1"/>
  <c r="S3447" i="1"/>
  <c r="P3448" i="1"/>
  <c r="Z3448" i="1"/>
  <c r="AB3448" i="1" s="1"/>
  <c r="M3449" i="1"/>
  <c r="V3450" i="1"/>
  <c r="S3451" i="1"/>
  <c r="AB3451" i="1" s="1"/>
  <c r="P3452" i="1"/>
  <c r="Z3452" i="1"/>
  <c r="AB3452" i="1" s="1"/>
  <c r="M3453" i="1"/>
  <c r="AB3453" i="1" s="1"/>
  <c r="V3454" i="1"/>
  <c r="AB3454" i="1" s="1"/>
  <c r="S3455" i="1"/>
  <c r="P3456" i="1"/>
  <c r="Z3456" i="1"/>
  <c r="AB3456" i="1" s="1"/>
  <c r="M3457" i="1"/>
  <c r="V3458" i="1"/>
  <c r="S3459" i="1"/>
  <c r="AB3459" i="1" s="1"/>
  <c r="P3460" i="1"/>
  <c r="Z3460" i="1"/>
  <c r="AB3460" i="1" s="1"/>
  <c r="M3461" i="1"/>
  <c r="AB3461" i="1" s="1"/>
  <c r="V3462" i="1"/>
  <c r="AB3462" i="1" s="1"/>
  <c r="S3463" i="1"/>
  <c r="P3464" i="1"/>
  <c r="Z3464" i="1"/>
  <c r="AB3464" i="1" s="1"/>
  <c r="M3465" i="1"/>
  <c r="V3466" i="1"/>
  <c r="S3467" i="1"/>
  <c r="AB3467" i="1" s="1"/>
  <c r="P3468" i="1"/>
  <c r="Z3468" i="1"/>
  <c r="AB3468" i="1" s="1"/>
  <c r="M3469" i="1"/>
  <c r="AB3469" i="1" s="1"/>
  <c r="V3470" i="1"/>
  <c r="AB3470" i="1" s="1"/>
  <c r="S3471" i="1"/>
  <c r="P3472" i="1"/>
  <c r="Z3472" i="1"/>
  <c r="AB3472" i="1" s="1"/>
  <c r="M3473" i="1"/>
  <c r="V3474" i="1"/>
  <c r="S3475" i="1"/>
  <c r="AB3475" i="1" s="1"/>
  <c r="P3476" i="1"/>
  <c r="Z3476" i="1"/>
  <c r="AB3476" i="1" s="1"/>
  <c r="M3477" i="1"/>
  <c r="AB3477" i="1" s="1"/>
  <c r="V3478" i="1"/>
  <c r="AB3478" i="1" s="1"/>
  <c r="S3479" i="1"/>
  <c r="P3480" i="1"/>
  <c r="Z3480" i="1"/>
  <c r="AB3480" i="1" s="1"/>
  <c r="M3481" i="1"/>
  <c r="V3482" i="1"/>
  <c r="S3483" i="1"/>
  <c r="AB3483" i="1" s="1"/>
  <c r="P3484" i="1"/>
  <c r="Z3484" i="1"/>
  <c r="AB3484" i="1" s="1"/>
  <c r="M3485" i="1"/>
  <c r="AB3485" i="1" s="1"/>
  <c r="V3486" i="1"/>
  <c r="AB3486" i="1" s="1"/>
  <c r="S3487" i="1"/>
  <c r="P3488" i="1"/>
  <c r="Z3488" i="1"/>
  <c r="AB3488" i="1" s="1"/>
  <c r="M3489" i="1"/>
  <c r="V3490" i="1"/>
  <c r="S3491" i="1"/>
  <c r="AB3491" i="1" s="1"/>
  <c r="P3492" i="1"/>
  <c r="Z3492" i="1"/>
  <c r="AB3492" i="1" s="1"/>
  <c r="M3493" i="1"/>
  <c r="AB3493" i="1" s="1"/>
  <c r="V3494" i="1"/>
  <c r="AB3494" i="1" s="1"/>
  <c r="S3495" i="1"/>
  <c r="P3496" i="1"/>
  <c r="Z3496" i="1"/>
  <c r="AB3496" i="1" s="1"/>
  <c r="M3497" i="1"/>
  <c r="V3498" i="1"/>
  <c r="S3499" i="1"/>
  <c r="AB3499" i="1" s="1"/>
  <c r="P3500" i="1"/>
  <c r="Z3500" i="1"/>
  <c r="AB3500" i="1" s="1"/>
  <c r="M3501" i="1"/>
  <c r="AB3501" i="1" s="1"/>
  <c r="V3502" i="1"/>
  <c r="AB3502" i="1" s="1"/>
  <c r="S3503" i="1"/>
  <c r="P3504" i="1"/>
  <c r="Z3504" i="1"/>
  <c r="AB3504" i="1" s="1"/>
  <c r="M3505" i="1"/>
  <c r="V3506" i="1"/>
  <c r="S3507" i="1"/>
  <c r="AB3507" i="1" s="1"/>
  <c r="P3508" i="1"/>
  <c r="Z3508" i="1"/>
  <c r="AB3508" i="1" s="1"/>
  <c r="M3509" i="1"/>
  <c r="AB3509" i="1" s="1"/>
  <c r="V3510" i="1"/>
  <c r="AB3510" i="1" s="1"/>
  <c r="S3511" i="1"/>
  <c r="P3512" i="1"/>
  <c r="Z3512" i="1"/>
  <c r="AB3512" i="1" s="1"/>
  <c r="M3513" i="1"/>
  <c r="V3514" i="1"/>
  <c r="S3515" i="1"/>
  <c r="AB3515" i="1" s="1"/>
  <c r="P3516" i="1"/>
  <c r="Z3516" i="1"/>
  <c r="AB3516" i="1" s="1"/>
  <c r="M3517" i="1"/>
  <c r="AB3517" i="1" s="1"/>
  <c r="V3518" i="1"/>
  <c r="AB3518" i="1" s="1"/>
  <c r="S3519" i="1"/>
  <c r="P3520" i="1"/>
  <c r="Z3520" i="1"/>
  <c r="AB3520" i="1" s="1"/>
  <c r="M3521" i="1"/>
  <c r="V3522" i="1"/>
  <c r="S3523" i="1"/>
  <c r="AB3523" i="1" s="1"/>
  <c r="P3524" i="1"/>
  <c r="Z3524" i="1"/>
  <c r="AB3524" i="1" s="1"/>
  <c r="M3525" i="1"/>
  <c r="AB3525" i="1" s="1"/>
  <c r="V3526" i="1"/>
  <c r="AB3526" i="1" s="1"/>
  <c r="S3527" i="1"/>
  <c r="P3528" i="1"/>
  <c r="Z3528" i="1"/>
  <c r="AB3528" i="1" s="1"/>
  <c r="M3529" i="1"/>
  <c r="V3530" i="1"/>
  <c r="S3531" i="1"/>
  <c r="AB3531" i="1" s="1"/>
  <c r="P3532" i="1"/>
  <c r="Z3532" i="1"/>
  <c r="AB3532" i="1" s="1"/>
  <c r="M3533" i="1"/>
  <c r="AB3533" i="1" s="1"/>
  <c r="V3534" i="1"/>
  <c r="AB3534" i="1" s="1"/>
  <c r="S3535" i="1"/>
  <c r="P3536" i="1"/>
  <c r="Z3536" i="1"/>
  <c r="AB3536" i="1" s="1"/>
  <c r="M3537" i="1"/>
  <c r="V3538" i="1"/>
  <c r="S3539" i="1"/>
  <c r="AB3539" i="1" s="1"/>
  <c r="P3540" i="1"/>
  <c r="Z3540" i="1"/>
  <c r="AB3540" i="1" s="1"/>
  <c r="M3541" i="1"/>
  <c r="AB3541" i="1" s="1"/>
  <c r="V3542" i="1"/>
  <c r="AB3542" i="1" s="1"/>
  <c r="S3543" i="1"/>
  <c r="P3544" i="1"/>
  <c r="Z3544" i="1"/>
  <c r="AB3544" i="1" s="1"/>
  <c r="M3545" i="1"/>
  <c r="V3546" i="1"/>
  <c r="S3547" i="1"/>
  <c r="AB3547" i="1" s="1"/>
  <c r="P3548" i="1"/>
  <c r="Z3548" i="1"/>
  <c r="AB3548" i="1" s="1"/>
  <c r="M3549" i="1"/>
  <c r="AB3549" i="1" s="1"/>
  <c r="V3550" i="1"/>
  <c r="AB3550" i="1" s="1"/>
  <c r="S3551" i="1"/>
  <c r="P3552" i="1"/>
  <c r="Z3552" i="1"/>
  <c r="AB3552" i="1" s="1"/>
  <c r="M3553" i="1"/>
  <c r="V3554" i="1"/>
  <c r="S3555" i="1"/>
  <c r="AB3555" i="1" s="1"/>
  <c r="P3556" i="1"/>
  <c r="Z3556" i="1"/>
  <c r="AB3556" i="1" s="1"/>
  <c r="M3557" i="1"/>
  <c r="AB3557" i="1" s="1"/>
  <c r="V3558" i="1"/>
  <c r="AB3558" i="1" s="1"/>
  <c r="S3559" i="1"/>
  <c r="P3560" i="1"/>
  <c r="Z3560" i="1"/>
  <c r="AB3560" i="1" s="1"/>
  <c r="M3561" i="1"/>
  <c r="V3562" i="1"/>
  <c r="S3563" i="1"/>
  <c r="AB3563" i="1" s="1"/>
  <c r="P3564" i="1"/>
  <c r="Z3564" i="1"/>
  <c r="AB3564" i="1" s="1"/>
  <c r="M3565" i="1"/>
  <c r="AB3565" i="1" s="1"/>
  <c r="V3566" i="1"/>
  <c r="AB3566" i="1" s="1"/>
  <c r="S3567" i="1"/>
  <c r="P3568" i="1"/>
  <c r="Z3568" i="1"/>
  <c r="AB3568" i="1" s="1"/>
  <c r="M3569" i="1"/>
  <c r="V3570" i="1"/>
  <c r="S3571" i="1"/>
  <c r="AB3571" i="1" s="1"/>
  <c r="P3572" i="1"/>
  <c r="Z3572" i="1"/>
  <c r="AB3572" i="1" s="1"/>
  <c r="M3573" i="1"/>
  <c r="AB3573" i="1" s="1"/>
  <c r="V3574" i="1"/>
  <c r="AB3574" i="1" s="1"/>
  <c r="S3575" i="1"/>
  <c r="P3576" i="1"/>
  <c r="Z3576" i="1"/>
  <c r="AB3576" i="1" s="1"/>
  <c r="M3577" i="1"/>
  <c r="V3578" i="1"/>
  <c r="S3579" i="1"/>
  <c r="AB3579" i="1" s="1"/>
  <c r="P3580" i="1"/>
  <c r="Z3580" i="1"/>
  <c r="AB3580" i="1" s="1"/>
  <c r="M3581" i="1"/>
  <c r="AB3581" i="1" s="1"/>
  <c r="V3582" i="1"/>
  <c r="AB3582" i="1" s="1"/>
  <c r="S3583" i="1"/>
  <c r="P3584" i="1"/>
  <c r="Z3584" i="1"/>
  <c r="AB3584" i="1" s="1"/>
  <c r="M3585" i="1"/>
  <c r="V3586" i="1"/>
  <c r="S3587" i="1"/>
  <c r="AB3587" i="1" s="1"/>
  <c r="P3588" i="1"/>
  <c r="Z3588" i="1"/>
  <c r="AB3588" i="1" s="1"/>
  <c r="M3589" i="1"/>
  <c r="AB3589" i="1" s="1"/>
  <c r="V3590" i="1"/>
  <c r="AB3590" i="1" s="1"/>
  <c r="S3591" i="1"/>
  <c r="P3592" i="1"/>
  <c r="Z3592" i="1"/>
  <c r="AB3592" i="1" s="1"/>
  <c r="M3593" i="1"/>
  <c r="V3594" i="1"/>
  <c r="S3595" i="1"/>
  <c r="AB3595" i="1" s="1"/>
  <c r="P3596" i="1"/>
  <c r="Z3596" i="1"/>
  <c r="AB3596" i="1" s="1"/>
  <c r="M3597" i="1"/>
  <c r="AB3597" i="1" s="1"/>
  <c r="V3598" i="1"/>
  <c r="AB3598" i="1" s="1"/>
  <c r="S3599" i="1"/>
  <c r="P3600" i="1"/>
  <c r="Z3600" i="1"/>
  <c r="AB3600" i="1" s="1"/>
  <c r="M3601" i="1"/>
  <c r="V3602" i="1"/>
  <c r="S3603" i="1"/>
  <c r="AB3603" i="1" s="1"/>
  <c r="P3604" i="1"/>
  <c r="Z3604" i="1"/>
  <c r="AB3604" i="1" s="1"/>
  <c r="M3605" i="1"/>
  <c r="AB3605" i="1" s="1"/>
  <c r="V3606" i="1"/>
  <c r="AB3606" i="1" s="1"/>
  <c r="S3607" i="1"/>
  <c r="P3608" i="1"/>
  <c r="Z3608" i="1"/>
  <c r="AB3608" i="1" s="1"/>
  <c r="M3609" i="1"/>
  <c r="V3610" i="1"/>
  <c r="S3611" i="1"/>
  <c r="AB3611" i="1" s="1"/>
  <c r="P3612" i="1"/>
  <c r="Z3612" i="1"/>
  <c r="AB3612" i="1" s="1"/>
  <c r="M3613" i="1"/>
  <c r="AB3613" i="1" s="1"/>
  <c r="V3614" i="1"/>
  <c r="AB3614" i="1" s="1"/>
  <c r="S3615" i="1"/>
  <c r="P3616" i="1"/>
  <c r="Z3616" i="1"/>
  <c r="AB3616" i="1" s="1"/>
  <c r="M3617" i="1"/>
  <c r="V3618" i="1"/>
  <c r="S3619" i="1"/>
  <c r="AB3619" i="1" s="1"/>
  <c r="P3620" i="1"/>
  <c r="Z3620" i="1"/>
  <c r="AB3620" i="1" s="1"/>
  <c r="M3621" i="1"/>
  <c r="AB3621" i="1" s="1"/>
  <c r="V3622" i="1"/>
  <c r="AB3622" i="1" s="1"/>
  <c r="S3623" i="1"/>
  <c r="P3624" i="1"/>
  <c r="Z3624" i="1"/>
  <c r="AB3624" i="1" s="1"/>
  <c r="M3625" i="1"/>
  <c r="V3626" i="1"/>
  <c r="S3627" i="1"/>
  <c r="AB3627" i="1" s="1"/>
  <c r="P3628" i="1"/>
  <c r="Z3628" i="1"/>
  <c r="AB3628" i="1" s="1"/>
  <c r="M3629" i="1"/>
  <c r="AB3629" i="1" s="1"/>
  <c r="V3630" i="1"/>
  <c r="AB3630" i="1" s="1"/>
  <c r="S3631" i="1"/>
  <c r="P3632" i="1"/>
  <c r="Z3632" i="1"/>
  <c r="AB3632" i="1" s="1"/>
  <c r="M3633" i="1"/>
  <c r="V3634" i="1"/>
  <c r="S3635" i="1"/>
  <c r="AB3635" i="1" s="1"/>
  <c r="P3636" i="1"/>
  <c r="Z3636" i="1"/>
  <c r="AB3636" i="1" s="1"/>
  <c r="M3637" i="1"/>
  <c r="AB3637" i="1" s="1"/>
  <c r="V3638" i="1"/>
  <c r="AB3638" i="1" s="1"/>
  <c r="S3639" i="1"/>
  <c r="P3640" i="1"/>
  <c r="Z3640" i="1"/>
  <c r="AB3640" i="1" s="1"/>
  <c r="M3641" i="1"/>
  <c r="V3642" i="1"/>
  <c r="S3643" i="1"/>
  <c r="AB3643" i="1" s="1"/>
  <c r="P3644" i="1"/>
  <c r="Z3644" i="1"/>
  <c r="AB3644" i="1" s="1"/>
  <c r="M3645" i="1"/>
  <c r="AB3645" i="1" s="1"/>
  <c r="V3646" i="1"/>
  <c r="AB3646" i="1" s="1"/>
  <c r="S3647" i="1"/>
  <c r="P3648" i="1"/>
  <c r="Z3648" i="1"/>
  <c r="AB3648" i="1" s="1"/>
  <c r="M3649" i="1"/>
  <c r="V3650" i="1"/>
  <c r="S3651" i="1"/>
  <c r="AB3651" i="1" s="1"/>
  <c r="P3652" i="1"/>
  <c r="Z3652" i="1"/>
  <c r="AB3652" i="1" s="1"/>
  <c r="M3653" i="1"/>
  <c r="AB3653" i="1" s="1"/>
  <c r="V3654" i="1"/>
  <c r="AB3654" i="1" s="1"/>
  <c r="S3655" i="1"/>
  <c r="P3656" i="1"/>
  <c r="Z3656" i="1"/>
  <c r="AB3656" i="1" s="1"/>
  <c r="M3657" i="1"/>
  <c r="V3658" i="1"/>
  <c r="S3659" i="1"/>
  <c r="AB3659" i="1" s="1"/>
  <c r="P3660" i="1"/>
  <c r="Z3660" i="1"/>
  <c r="AB3660" i="1" s="1"/>
  <c r="M3661" i="1"/>
  <c r="AB3661" i="1" s="1"/>
  <c r="V3662" i="1"/>
  <c r="AB3662" i="1" s="1"/>
  <c r="S3663" i="1"/>
  <c r="P3664" i="1"/>
  <c r="Z3664" i="1"/>
  <c r="AB3664" i="1" s="1"/>
  <c r="M3665" i="1"/>
  <c r="V3666" i="1"/>
  <c r="S3667" i="1"/>
  <c r="AB3667" i="1" s="1"/>
  <c r="P3668" i="1"/>
  <c r="Z3668" i="1"/>
  <c r="AB3668" i="1" s="1"/>
  <c r="M3669" i="1"/>
  <c r="AB3669" i="1" s="1"/>
  <c r="V3670" i="1"/>
  <c r="AB3670" i="1" s="1"/>
  <c r="S3671" i="1"/>
  <c r="P3672" i="1"/>
  <c r="Z3672" i="1"/>
  <c r="AB3672" i="1" s="1"/>
  <c r="M3673" i="1"/>
  <c r="V3674" i="1"/>
  <c r="S3675" i="1"/>
  <c r="AB3675" i="1" s="1"/>
  <c r="P3676" i="1"/>
  <c r="Z3676" i="1"/>
  <c r="AB3676" i="1" s="1"/>
  <c r="M3677" i="1"/>
  <c r="AB3677" i="1" s="1"/>
  <c r="V3678" i="1"/>
  <c r="AB3678" i="1" s="1"/>
  <c r="S3679" i="1"/>
  <c r="P3680" i="1"/>
  <c r="Z3680" i="1"/>
  <c r="AB3680" i="1" s="1"/>
  <c r="M3681" i="1"/>
  <c r="V3682" i="1"/>
  <c r="S3683" i="1"/>
  <c r="AB3683" i="1" s="1"/>
  <c r="P3684" i="1"/>
  <c r="Z3684" i="1"/>
  <c r="AB3684" i="1" s="1"/>
  <c r="M3685" i="1"/>
  <c r="AB3685" i="1" s="1"/>
  <c r="V3686" i="1"/>
  <c r="AB3686" i="1" s="1"/>
  <c r="S3687" i="1"/>
  <c r="P3688" i="1"/>
  <c r="Z3688" i="1"/>
  <c r="AB3688" i="1" s="1"/>
  <c r="M3689" i="1"/>
  <c r="V3690" i="1"/>
  <c r="S3691" i="1"/>
  <c r="AB3691" i="1" s="1"/>
  <c r="P3692" i="1"/>
  <c r="Z3692" i="1"/>
  <c r="AB3692" i="1" s="1"/>
  <c r="M3693" i="1"/>
  <c r="AB3693" i="1" s="1"/>
  <c r="V3694" i="1"/>
  <c r="AB3694" i="1" s="1"/>
  <c r="S3695" i="1"/>
  <c r="P3696" i="1"/>
  <c r="Z3696" i="1"/>
  <c r="AB3696" i="1" s="1"/>
  <c r="M3697" i="1"/>
  <c r="V3698" i="1"/>
  <c r="S3699" i="1"/>
  <c r="AB3699" i="1" s="1"/>
  <c r="P3700" i="1"/>
  <c r="Z3700" i="1"/>
  <c r="AB3700" i="1" s="1"/>
  <c r="M3701" i="1"/>
  <c r="AB3701" i="1" s="1"/>
  <c r="V3702" i="1"/>
  <c r="AB3702" i="1" s="1"/>
  <c r="S3703" i="1"/>
  <c r="P3704" i="1"/>
  <c r="Z3704" i="1"/>
  <c r="AB3704" i="1" s="1"/>
  <c r="M3705" i="1"/>
  <c r="V3706" i="1"/>
  <c r="S3707" i="1"/>
  <c r="AB3707" i="1" s="1"/>
  <c r="P3708" i="1"/>
  <c r="Z3708" i="1"/>
  <c r="AB3708" i="1" s="1"/>
  <c r="M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73" i="1"/>
  <c r="AB3981" i="1"/>
  <c r="AB3989" i="1"/>
  <c r="AB3997" i="1"/>
  <c r="AB4005" i="1"/>
  <c r="AB4013" i="1"/>
  <c r="AB4021" i="1"/>
  <c r="AB4029" i="1"/>
  <c r="AB4037" i="1"/>
  <c r="AB4045" i="1"/>
  <c r="AB4053" i="1"/>
  <c r="AB4061" i="1"/>
  <c r="AB4069" i="1"/>
  <c r="AB4077" i="1"/>
  <c r="AB4085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690" i="1"/>
  <c r="AB3698" i="1"/>
  <c r="AB3706" i="1"/>
  <c r="AB3709" i="1"/>
  <c r="AB3971" i="1"/>
  <c r="AB3979" i="1"/>
  <c r="AB3987" i="1"/>
  <c r="AB3995" i="1"/>
  <c r="AB4003" i="1"/>
  <c r="AB4011" i="1"/>
  <c r="AB4019" i="1"/>
  <c r="AB4027" i="1"/>
  <c r="AB4035" i="1"/>
  <c r="AB4043" i="1"/>
  <c r="AB4051" i="1"/>
  <c r="AB4059" i="1"/>
  <c r="AB4067" i="1"/>
  <c r="AB4075" i="1"/>
  <c r="AB4083" i="1"/>
  <c r="Z3968" i="1"/>
  <c r="AB3968" i="1" s="1"/>
  <c r="M3969" i="1"/>
  <c r="AB3969" i="1" s="1"/>
  <c r="V3970" i="1"/>
  <c r="S3971" i="1"/>
  <c r="P3972" i="1"/>
  <c r="Z3972" i="1"/>
  <c r="AB3972" i="1" s="1"/>
  <c r="M3973" i="1"/>
  <c r="V3974" i="1"/>
  <c r="AB3974" i="1" s="1"/>
  <c r="S3975" i="1"/>
  <c r="AB3975" i="1" s="1"/>
  <c r="P3976" i="1"/>
  <c r="Z3976" i="1"/>
  <c r="AB3976" i="1" s="1"/>
  <c r="M3977" i="1"/>
  <c r="AB3977" i="1" s="1"/>
  <c r="V3978" i="1"/>
  <c r="S3979" i="1"/>
  <c r="P3980" i="1"/>
  <c r="Z3980" i="1"/>
  <c r="AB3980" i="1" s="1"/>
  <c r="M3981" i="1"/>
  <c r="V3982" i="1"/>
  <c r="AB3982" i="1" s="1"/>
  <c r="S3983" i="1"/>
  <c r="AB3983" i="1" s="1"/>
  <c r="P3984" i="1"/>
  <c r="Z3984" i="1"/>
  <c r="AB3984" i="1" s="1"/>
  <c r="M3985" i="1"/>
  <c r="AB3985" i="1" s="1"/>
  <c r="V3986" i="1"/>
  <c r="S3987" i="1"/>
  <c r="P3988" i="1"/>
  <c r="Z3988" i="1"/>
  <c r="AB3988" i="1" s="1"/>
  <c r="M3989" i="1"/>
  <c r="V3990" i="1"/>
  <c r="AB3990" i="1" s="1"/>
  <c r="S3991" i="1"/>
  <c r="AB3991" i="1" s="1"/>
  <c r="P3992" i="1"/>
  <c r="Z3992" i="1"/>
  <c r="AB3992" i="1" s="1"/>
  <c r="M3993" i="1"/>
  <c r="AB3993" i="1" s="1"/>
  <c r="V3994" i="1"/>
  <c r="S3995" i="1"/>
  <c r="P3996" i="1"/>
  <c r="Z3996" i="1"/>
  <c r="AB3996" i="1" s="1"/>
  <c r="M3997" i="1"/>
  <c r="V3998" i="1"/>
  <c r="AB3998" i="1" s="1"/>
  <c r="S3999" i="1"/>
  <c r="AB3999" i="1" s="1"/>
  <c r="P4000" i="1"/>
  <c r="Z4000" i="1"/>
  <c r="AB4000" i="1" s="1"/>
  <c r="M4001" i="1"/>
  <c r="AB4001" i="1" s="1"/>
  <c r="V4002" i="1"/>
  <c r="S4003" i="1"/>
  <c r="P4004" i="1"/>
  <c r="Z4004" i="1"/>
  <c r="AB4004" i="1" s="1"/>
  <c r="M4005" i="1"/>
  <c r="V4006" i="1"/>
  <c r="AB4006" i="1" s="1"/>
  <c r="S4007" i="1"/>
  <c r="AB4007" i="1" s="1"/>
  <c r="P4008" i="1"/>
  <c r="Z4008" i="1"/>
  <c r="AB4008" i="1" s="1"/>
  <c r="M4009" i="1"/>
  <c r="AB4009" i="1" s="1"/>
  <c r="V4010" i="1"/>
  <c r="S4011" i="1"/>
  <c r="P4012" i="1"/>
  <c r="Z4012" i="1"/>
  <c r="AB4012" i="1" s="1"/>
  <c r="M4013" i="1"/>
  <c r="V4014" i="1"/>
  <c r="AB4014" i="1" s="1"/>
  <c r="S4015" i="1"/>
  <c r="AB4015" i="1" s="1"/>
  <c r="P4016" i="1"/>
  <c r="Z4016" i="1"/>
  <c r="AB4016" i="1" s="1"/>
  <c r="M4017" i="1"/>
  <c r="AB4017" i="1" s="1"/>
  <c r="V4018" i="1"/>
  <c r="S4019" i="1"/>
  <c r="P4020" i="1"/>
  <c r="Z4020" i="1"/>
  <c r="AB4020" i="1" s="1"/>
  <c r="M4021" i="1"/>
  <c r="V4022" i="1"/>
  <c r="AB4022" i="1" s="1"/>
  <c r="S4023" i="1"/>
  <c r="AB4023" i="1" s="1"/>
  <c r="P4024" i="1"/>
  <c r="Z4024" i="1"/>
  <c r="AB4024" i="1" s="1"/>
  <c r="M4025" i="1"/>
  <c r="AB4025" i="1" s="1"/>
  <c r="V4026" i="1"/>
  <c r="S4027" i="1"/>
  <c r="P4028" i="1"/>
  <c r="Z4028" i="1"/>
  <c r="AB4028" i="1" s="1"/>
  <c r="M4029" i="1"/>
  <c r="V4030" i="1"/>
  <c r="AB4030" i="1" s="1"/>
  <c r="S4031" i="1"/>
  <c r="AB4031" i="1" s="1"/>
  <c r="P4032" i="1"/>
  <c r="Z4032" i="1"/>
  <c r="AB4032" i="1" s="1"/>
  <c r="M4033" i="1"/>
  <c r="AB4033" i="1" s="1"/>
  <c r="V4034" i="1"/>
  <c r="S4035" i="1"/>
  <c r="P4036" i="1"/>
  <c r="Z4036" i="1"/>
  <c r="AB4036" i="1" s="1"/>
  <c r="M4037" i="1"/>
  <c r="V4038" i="1"/>
  <c r="AB4038" i="1" s="1"/>
  <c r="S4039" i="1"/>
  <c r="AB4039" i="1" s="1"/>
  <c r="P4040" i="1"/>
  <c r="Z4040" i="1"/>
  <c r="AB4040" i="1" s="1"/>
  <c r="M4041" i="1"/>
  <c r="AB4041" i="1" s="1"/>
  <c r="V4042" i="1"/>
  <c r="S4043" i="1"/>
  <c r="P4044" i="1"/>
  <c r="Z4044" i="1"/>
  <c r="AB4044" i="1" s="1"/>
  <c r="M4045" i="1"/>
  <c r="V4046" i="1"/>
  <c r="AB4046" i="1" s="1"/>
  <c r="S4047" i="1"/>
  <c r="AB4047" i="1" s="1"/>
  <c r="P4048" i="1"/>
  <c r="Z4048" i="1"/>
  <c r="AB4048" i="1" s="1"/>
  <c r="M4049" i="1"/>
  <c r="AB4049" i="1" s="1"/>
  <c r="V4050" i="1"/>
  <c r="S4051" i="1"/>
  <c r="P4052" i="1"/>
  <c r="Z4052" i="1"/>
  <c r="AB4052" i="1" s="1"/>
  <c r="M4053" i="1"/>
  <c r="V4054" i="1"/>
  <c r="AB4054" i="1" s="1"/>
  <c r="S4055" i="1"/>
  <c r="AB4055" i="1" s="1"/>
  <c r="P4056" i="1"/>
  <c r="Z4056" i="1"/>
  <c r="AB4056" i="1" s="1"/>
  <c r="M4057" i="1"/>
  <c r="AB4057" i="1" s="1"/>
  <c r="V4058" i="1"/>
  <c r="S4059" i="1"/>
  <c r="P4060" i="1"/>
  <c r="Z4060" i="1"/>
  <c r="AB4060" i="1" s="1"/>
  <c r="M4061" i="1"/>
  <c r="V4062" i="1"/>
  <c r="AB4062" i="1" s="1"/>
  <c r="S4063" i="1"/>
  <c r="AB4063" i="1" s="1"/>
  <c r="P4064" i="1"/>
  <c r="Z4064" i="1"/>
  <c r="AB4064" i="1" s="1"/>
  <c r="M4065" i="1"/>
  <c r="AB4065" i="1" s="1"/>
  <c r="V4066" i="1"/>
  <c r="S4067" i="1"/>
  <c r="P4068" i="1"/>
  <c r="Z4068" i="1"/>
  <c r="AB4068" i="1" s="1"/>
  <c r="M4069" i="1"/>
  <c r="V4070" i="1"/>
  <c r="AB4070" i="1" s="1"/>
  <c r="S4071" i="1"/>
  <c r="AB4071" i="1" s="1"/>
  <c r="P4072" i="1"/>
  <c r="Z4072" i="1"/>
  <c r="AB4072" i="1" s="1"/>
  <c r="M4073" i="1"/>
  <c r="AB4073" i="1" s="1"/>
  <c r="V4074" i="1"/>
  <c r="S4075" i="1"/>
  <c r="P4076" i="1"/>
  <c r="Z4076" i="1"/>
  <c r="AB4076" i="1" s="1"/>
  <c r="M4077" i="1"/>
  <c r="V4078" i="1"/>
  <c r="AB4078" i="1" s="1"/>
  <c r="S4079" i="1"/>
  <c r="AB4079" i="1" s="1"/>
  <c r="P4080" i="1"/>
  <c r="Z4080" i="1"/>
  <c r="AB4080" i="1" s="1"/>
  <c r="M4081" i="1"/>
  <c r="AB4081" i="1" s="1"/>
  <c r="V4082" i="1"/>
  <c r="S4083" i="1"/>
  <c r="P4084" i="1"/>
  <c r="Z4084" i="1"/>
  <c r="AB4084" i="1" s="1"/>
  <c r="M4085" i="1"/>
  <c r="V4086" i="1"/>
  <c r="AB4086" i="1" s="1"/>
  <c r="AB4087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M4217" i="1"/>
  <c r="AB4217" i="1" s="1"/>
  <c r="V4218" i="1"/>
  <c r="S4219" i="1"/>
  <c r="AB4219" i="1" s="1"/>
  <c r="P4220" i="1"/>
  <c r="AB4220" i="1" s="1"/>
  <c r="Z4220" i="1"/>
  <c r="M4221" i="1"/>
  <c r="AB4221" i="1" s="1"/>
  <c r="V4222" i="1"/>
  <c r="S4223" i="1"/>
  <c r="AB4223" i="1" s="1"/>
  <c r="P4224" i="1"/>
  <c r="AB4224" i="1" s="1"/>
  <c r="Z4224" i="1"/>
  <c r="M4225" i="1"/>
  <c r="AB4225" i="1" s="1"/>
  <c r="V4226" i="1"/>
  <c r="S4227" i="1"/>
  <c r="AB4227" i="1" s="1"/>
  <c r="P4228" i="1"/>
  <c r="AB4228" i="1" s="1"/>
  <c r="Z4228" i="1"/>
  <c r="M4229" i="1"/>
  <c r="AB4229" i="1" s="1"/>
  <c r="V4230" i="1"/>
  <c r="S4231" i="1"/>
  <c r="AB4231" i="1" s="1"/>
  <c r="P4232" i="1"/>
  <c r="AB4232" i="1" s="1"/>
  <c r="Z4232" i="1"/>
  <c r="M4233" i="1"/>
  <c r="AB4233" i="1" s="1"/>
  <c r="V4234" i="1"/>
  <c r="S4235" i="1"/>
  <c r="AB4235" i="1" s="1"/>
  <c r="P4236" i="1"/>
  <c r="AB4236" i="1" s="1"/>
  <c r="Z4236" i="1"/>
  <c r="M4237" i="1"/>
  <c r="AB4237" i="1" s="1"/>
  <c r="V4238" i="1"/>
  <c r="S4239" i="1"/>
  <c r="AB4239" i="1" s="1"/>
  <c r="P4240" i="1"/>
  <c r="AB4240" i="1" s="1"/>
  <c r="Z4240" i="1"/>
  <c r="M4241" i="1"/>
  <c r="AB4241" i="1" s="1"/>
  <c r="V4242" i="1"/>
  <c r="S4243" i="1"/>
  <c r="AB4243" i="1" s="1"/>
  <c r="P4244" i="1"/>
  <c r="AB4244" i="1" s="1"/>
  <c r="Z4244" i="1"/>
  <c r="M4245" i="1"/>
  <c r="AB4245" i="1" s="1"/>
  <c r="V4246" i="1"/>
  <c r="S4247" i="1"/>
  <c r="AB4247" i="1" s="1"/>
  <c r="P4248" i="1"/>
  <c r="AB4248" i="1" s="1"/>
  <c r="Z4248" i="1"/>
  <c r="M4249" i="1"/>
  <c r="AB4249" i="1" s="1"/>
  <c r="V4250" i="1"/>
  <c r="S4251" i="1"/>
  <c r="AB4251" i="1" s="1"/>
  <c r="P4252" i="1"/>
  <c r="AB4252" i="1" s="1"/>
  <c r="Z4252" i="1"/>
  <c r="M4253" i="1"/>
  <c r="AB4253" i="1" s="1"/>
  <c r="V4254" i="1"/>
  <c r="S4255" i="1"/>
  <c r="AB4255" i="1" s="1"/>
  <c r="P4256" i="1"/>
  <c r="AB4256" i="1" s="1"/>
  <c r="Z4256" i="1"/>
  <c r="M4257" i="1"/>
  <c r="AB4257" i="1" s="1"/>
  <c r="V4258" i="1"/>
  <c r="S4259" i="1"/>
  <c r="AB4259" i="1" s="1"/>
  <c r="P4260" i="1"/>
  <c r="AB4260" i="1" s="1"/>
  <c r="Z4260" i="1"/>
  <c r="M4261" i="1"/>
  <c r="AB4261" i="1" s="1"/>
  <c r="V4262" i="1"/>
  <c r="S4263" i="1"/>
  <c r="AB4263" i="1" s="1"/>
  <c r="P4264" i="1"/>
  <c r="AB4264" i="1" s="1"/>
  <c r="Z4264" i="1"/>
  <c r="M4265" i="1"/>
  <c r="AB4265" i="1" s="1"/>
  <c r="V4266" i="1"/>
  <c r="S4267" i="1"/>
  <c r="AB4267" i="1" s="1"/>
  <c r="P4268" i="1"/>
  <c r="AB4268" i="1" s="1"/>
  <c r="Z4268" i="1"/>
  <c r="M4269" i="1"/>
  <c r="AB4269" i="1" s="1"/>
  <c r="V4270" i="1"/>
  <c r="S4271" i="1"/>
  <c r="AB4271" i="1" s="1"/>
  <c r="P4272" i="1"/>
  <c r="AB4272" i="1" s="1"/>
  <c r="Z4272" i="1"/>
  <c r="M4273" i="1"/>
  <c r="AB4273" i="1" s="1"/>
  <c r="V4274" i="1"/>
  <c r="S4275" i="1"/>
  <c r="AB4275" i="1" s="1"/>
  <c r="P4276" i="1"/>
  <c r="AB4276" i="1" s="1"/>
  <c r="Z4276" i="1"/>
  <c r="M4277" i="1"/>
  <c r="AB4277" i="1" s="1"/>
  <c r="V4278" i="1"/>
  <c r="S4279" i="1"/>
  <c r="AB4279" i="1" s="1"/>
  <c r="P4280" i="1"/>
  <c r="AB4280" i="1" s="1"/>
  <c r="Z4280" i="1"/>
  <c r="M4281" i="1"/>
  <c r="AB4281" i="1" s="1"/>
  <c r="V4282" i="1"/>
  <c r="S4283" i="1"/>
  <c r="AB4283" i="1" s="1"/>
  <c r="P4284" i="1"/>
  <c r="AB4284" i="1" s="1"/>
  <c r="Z4284" i="1"/>
  <c r="M4285" i="1"/>
  <c r="AB4285" i="1" s="1"/>
  <c r="V4286" i="1"/>
  <c r="S4287" i="1"/>
  <c r="AB4287" i="1" s="1"/>
  <c r="P4288" i="1"/>
  <c r="AB4288" i="1" s="1"/>
  <c r="Z4288" i="1"/>
  <c r="M4289" i="1"/>
  <c r="AB4289" i="1" s="1"/>
  <c r="V4290" i="1"/>
  <c r="S4291" i="1"/>
  <c r="AB4291" i="1" s="1"/>
  <c r="P4292" i="1"/>
  <c r="AB4292" i="1" s="1"/>
  <c r="Z4292" i="1"/>
  <c r="M4293" i="1"/>
  <c r="AB4293" i="1" s="1"/>
  <c r="V4294" i="1"/>
  <c r="S4295" i="1"/>
  <c r="AB4295" i="1" s="1"/>
  <c r="P4296" i="1"/>
  <c r="AB4296" i="1" s="1"/>
  <c r="Z4296" i="1"/>
  <c r="M4297" i="1"/>
  <c r="AB4297" i="1" s="1"/>
  <c r="V4298" i="1"/>
  <c r="S4299" i="1"/>
  <c r="AB4299" i="1" s="1"/>
  <c r="P4300" i="1"/>
  <c r="AB4300" i="1" s="1"/>
  <c r="Z4300" i="1"/>
  <c r="M4301" i="1"/>
  <c r="AB4301" i="1" s="1"/>
  <c r="V4302" i="1"/>
  <c r="S4303" i="1"/>
  <c r="AB4303" i="1" s="1"/>
  <c r="P4304" i="1"/>
  <c r="AB4304" i="1" s="1"/>
  <c r="Z4304" i="1"/>
  <c r="M4305" i="1"/>
  <c r="AB4305" i="1" s="1"/>
  <c r="V4306" i="1"/>
  <c r="S4307" i="1"/>
  <c r="AB4307" i="1" s="1"/>
  <c r="P4308" i="1"/>
  <c r="AB4308" i="1" s="1"/>
  <c r="Z4308" i="1"/>
  <c r="M4309" i="1"/>
  <c r="AB4309" i="1" s="1"/>
  <c r="V4310" i="1"/>
  <c r="S4311" i="1"/>
  <c r="AB4311" i="1" s="1"/>
  <c r="P4312" i="1"/>
  <c r="AB4312" i="1" s="1"/>
  <c r="Z4312" i="1"/>
  <c r="M4313" i="1"/>
  <c r="AB4313" i="1" s="1"/>
  <c r="V4314" i="1"/>
  <c r="S4315" i="1"/>
  <c r="AB4315" i="1" s="1"/>
  <c r="P4316" i="1"/>
  <c r="AB4316" i="1" s="1"/>
  <c r="Z4316" i="1"/>
  <c r="M4317" i="1"/>
  <c r="AB4317" i="1" s="1"/>
  <c r="V4318" i="1"/>
  <c r="S4319" i="1"/>
  <c r="AB4319" i="1" s="1"/>
  <c r="P4320" i="1"/>
  <c r="AB4320" i="1" s="1"/>
  <c r="Z4320" i="1"/>
  <c r="M4321" i="1"/>
  <c r="AB4321" i="1" s="1"/>
  <c r="V4322" i="1"/>
  <c r="S4323" i="1"/>
  <c r="AB4323" i="1" s="1"/>
  <c r="P4324" i="1"/>
  <c r="AB4324" i="1" s="1"/>
  <c r="Z4324" i="1"/>
  <c r="M4325" i="1"/>
  <c r="AB4325" i="1" s="1"/>
  <c r="V4326" i="1"/>
  <c r="S4327" i="1"/>
  <c r="AB4327" i="1" s="1"/>
  <c r="P4328" i="1"/>
  <c r="AB4328" i="1" s="1"/>
  <c r="Z4328" i="1"/>
  <c r="M4329" i="1"/>
  <c r="AB4329" i="1" s="1"/>
  <c r="V4330" i="1"/>
  <c r="S4331" i="1"/>
  <c r="AB4331" i="1" s="1"/>
  <c r="P4332" i="1"/>
  <c r="AB4332" i="1" s="1"/>
  <c r="Z4332" i="1"/>
  <c r="M4333" i="1"/>
  <c r="AB4333" i="1" s="1"/>
  <c r="V4334" i="1"/>
  <c r="S4335" i="1"/>
  <c r="AB4335" i="1" s="1"/>
  <c r="P4336" i="1"/>
  <c r="AB4336" i="1" s="1"/>
  <c r="Z4336" i="1"/>
  <c r="M4337" i="1"/>
  <c r="AB4337" i="1" s="1"/>
  <c r="V4338" i="1"/>
  <c r="S4339" i="1"/>
  <c r="AB4339" i="1" s="1"/>
  <c r="P4340" i="1"/>
  <c r="AB4340" i="1" s="1"/>
  <c r="Z4340" i="1"/>
  <c r="M4341" i="1"/>
  <c r="AB4341" i="1" s="1"/>
  <c r="V4342" i="1"/>
  <c r="S4343" i="1"/>
  <c r="AB4343" i="1" s="1"/>
  <c r="P4344" i="1"/>
  <c r="AB4344" i="1" s="1"/>
  <c r="Z4344" i="1"/>
  <c r="M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513" i="1"/>
  <c r="AB4514" i="1"/>
  <c r="AB4517" i="1"/>
  <c r="AB4518" i="1"/>
  <c r="AB4521" i="1"/>
  <c r="AB4522" i="1"/>
  <c r="AB4525" i="1"/>
  <c r="AB4526" i="1"/>
  <c r="AB4529" i="1"/>
  <c r="AB4530" i="1"/>
  <c r="AB4534" i="1"/>
  <c r="AB4542" i="1"/>
  <c r="AB4550" i="1"/>
  <c r="AB4558" i="1"/>
  <c r="AB4566" i="1"/>
  <c r="AB4574" i="1"/>
  <c r="AB4582" i="1"/>
  <c r="AB4590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5" i="1"/>
  <c r="AB4536" i="1"/>
  <c r="AB4544" i="1"/>
  <c r="AB4552" i="1"/>
  <c r="AB4560" i="1"/>
  <c r="AB4568" i="1"/>
  <c r="AB4576" i="1"/>
  <c r="AB4584" i="1"/>
  <c r="AB4592" i="1"/>
  <c r="P4531" i="1"/>
  <c r="Z4531" i="1"/>
  <c r="AB4531" i="1" s="1"/>
  <c r="M4532" i="1"/>
  <c r="AB4532" i="1" s="1"/>
  <c r="V4533" i="1"/>
  <c r="S4534" i="1"/>
  <c r="P4535" i="1"/>
  <c r="Z4535" i="1"/>
  <c r="AB4535" i="1" s="1"/>
  <c r="M4536" i="1"/>
  <c r="V4537" i="1"/>
  <c r="AB4537" i="1" s="1"/>
  <c r="S4538" i="1"/>
  <c r="AB4538" i="1" s="1"/>
  <c r="P4539" i="1"/>
  <c r="Z4539" i="1"/>
  <c r="AB4539" i="1" s="1"/>
  <c r="M4540" i="1"/>
  <c r="AB4540" i="1" s="1"/>
  <c r="V4541" i="1"/>
  <c r="S4542" i="1"/>
  <c r="P4543" i="1"/>
  <c r="Z4543" i="1"/>
  <c r="AB4543" i="1" s="1"/>
  <c r="M4544" i="1"/>
  <c r="V4545" i="1"/>
  <c r="AB4545" i="1" s="1"/>
  <c r="S4546" i="1"/>
  <c r="AB4546" i="1" s="1"/>
  <c r="P4547" i="1"/>
  <c r="Z4547" i="1"/>
  <c r="AB4547" i="1" s="1"/>
  <c r="M4548" i="1"/>
  <c r="AB4548" i="1" s="1"/>
  <c r="V4549" i="1"/>
  <c r="S4550" i="1"/>
  <c r="P4551" i="1"/>
  <c r="Z4551" i="1"/>
  <c r="AB4551" i="1" s="1"/>
  <c r="M4552" i="1"/>
  <c r="V4553" i="1"/>
  <c r="AB4553" i="1" s="1"/>
  <c r="S4554" i="1"/>
  <c r="AB4554" i="1" s="1"/>
  <c r="P4555" i="1"/>
  <c r="Z4555" i="1"/>
  <c r="AB4555" i="1" s="1"/>
  <c r="M4556" i="1"/>
  <c r="AB4556" i="1" s="1"/>
  <c r="V4557" i="1"/>
  <c r="S4558" i="1"/>
  <c r="P4559" i="1"/>
  <c r="Z4559" i="1"/>
  <c r="AB4559" i="1" s="1"/>
  <c r="M4560" i="1"/>
  <c r="V4561" i="1"/>
  <c r="AB4561" i="1" s="1"/>
  <c r="S4562" i="1"/>
  <c r="AB4562" i="1" s="1"/>
  <c r="P4563" i="1"/>
  <c r="Z4563" i="1"/>
  <c r="AB4563" i="1" s="1"/>
  <c r="M4564" i="1"/>
  <c r="AB4564" i="1" s="1"/>
  <c r="V4565" i="1"/>
  <c r="S4566" i="1"/>
  <c r="P4567" i="1"/>
  <c r="Z4567" i="1"/>
  <c r="AB4567" i="1" s="1"/>
  <c r="M4568" i="1"/>
  <c r="V4569" i="1"/>
  <c r="AB4569" i="1" s="1"/>
  <c r="S4570" i="1"/>
  <c r="AB4570" i="1" s="1"/>
  <c r="P4571" i="1"/>
  <c r="Z4571" i="1"/>
  <c r="AB4571" i="1" s="1"/>
  <c r="M4572" i="1"/>
  <c r="AB4572" i="1" s="1"/>
  <c r="V4573" i="1"/>
  <c r="S4574" i="1"/>
  <c r="P4575" i="1"/>
  <c r="Z4575" i="1"/>
  <c r="AB4575" i="1" s="1"/>
  <c r="M4576" i="1"/>
  <c r="V4577" i="1"/>
  <c r="AB4577" i="1" s="1"/>
  <c r="S4578" i="1"/>
  <c r="AB4578" i="1" s="1"/>
  <c r="P4579" i="1"/>
  <c r="Z4579" i="1"/>
  <c r="AB4579" i="1" s="1"/>
  <c r="M4580" i="1"/>
  <c r="AB4580" i="1" s="1"/>
  <c r="V4581" i="1"/>
  <c r="S4582" i="1"/>
  <c r="P4583" i="1"/>
  <c r="Z4583" i="1"/>
  <c r="AB4583" i="1" s="1"/>
  <c r="M4584" i="1"/>
  <c r="V4585" i="1"/>
  <c r="AB4585" i="1" s="1"/>
  <c r="S4586" i="1"/>
  <c r="AB4586" i="1" s="1"/>
  <c r="P4587" i="1"/>
  <c r="Z4587" i="1"/>
  <c r="AB4587" i="1" s="1"/>
  <c r="M4588" i="1"/>
  <c r="AB4588" i="1" s="1"/>
  <c r="V4589" i="1"/>
  <c r="S4590" i="1"/>
  <c r="P4591" i="1"/>
  <c r="Z4591" i="1"/>
  <c r="AB4591" i="1" s="1"/>
  <c r="M4592" i="1"/>
  <c r="V4593" i="1"/>
  <c r="AB4593" i="1" s="1"/>
  <c r="S4594" i="1"/>
  <c r="AB4594" i="1" s="1"/>
  <c r="P4595" i="1"/>
  <c r="Z4595" i="1"/>
  <c r="AB4595" i="1" s="1"/>
  <c r="M4596" i="1"/>
  <c r="AB4596" i="1" s="1"/>
  <c r="AB4598" i="1"/>
  <c r="AB4599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533" i="1"/>
  <c r="AB4541" i="1"/>
  <c r="AB4549" i="1"/>
  <c r="AB4557" i="1"/>
  <c r="AB4565" i="1"/>
  <c r="AB4573" i="1"/>
  <c r="AB4581" i="1"/>
  <c r="AB4589" i="1"/>
  <c r="P4670" i="1"/>
  <c r="AB4670" i="1" s="1"/>
  <c r="Z4670" i="1"/>
  <c r="M4671" i="1"/>
  <c r="AB4671" i="1" s="1"/>
  <c r="V4672" i="1"/>
  <c r="S4673" i="1"/>
  <c r="AB4673" i="1" s="1"/>
  <c r="P4674" i="1"/>
  <c r="AB4674" i="1" s="1"/>
  <c r="Z4674" i="1"/>
  <c r="M4675" i="1"/>
  <c r="AB4675" i="1" s="1"/>
  <c r="V4676" i="1"/>
  <c r="S4677" i="1"/>
  <c r="AB4677" i="1" s="1"/>
  <c r="P4678" i="1"/>
  <c r="AB4678" i="1" s="1"/>
  <c r="Z4678" i="1"/>
  <c r="M4679" i="1"/>
  <c r="AB4679" i="1" s="1"/>
  <c r="V4680" i="1"/>
  <c r="S4681" i="1"/>
  <c r="AB4681" i="1" s="1"/>
  <c r="P4682" i="1"/>
  <c r="AB4682" i="1" s="1"/>
  <c r="Z4682" i="1"/>
  <c r="M4683" i="1"/>
  <c r="AB4683" i="1" s="1"/>
  <c r="V4684" i="1"/>
  <c r="S4685" i="1"/>
  <c r="AB4685" i="1" s="1"/>
  <c r="P4686" i="1"/>
  <c r="AB4686" i="1" s="1"/>
  <c r="Z4686" i="1"/>
  <c r="M4687" i="1"/>
  <c r="AB4687" i="1" s="1"/>
  <c r="V4688" i="1"/>
  <c r="S4689" i="1"/>
  <c r="AB4689" i="1" s="1"/>
  <c r="P4690" i="1"/>
  <c r="AB4690" i="1" s="1"/>
  <c r="Z4690" i="1"/>
  <c r="M4691" i="1"/>
  <c r="AB4691" i="1" s="1"/>
  <c r="V4692" i="1"/>
  <c r="S4693" i="1"/>
  <c r="AB4693" i="1" s="1"/>
  <c r="P4694" i="1"/>
  <c r="AB4694" i="1" s="1"/>
  <c r="Z4694" i="1"/>
  <c r="M4695" i="1"/>
  <c r="AB4695" i="1" s="1"/>
  <c r="V4696" i="1"/>
  <c r="S4697" i="1"/>
  <c r="AB4697" i="1" s="1"/>
  <c r="P4698" i="1"/>
  <c r="AB4698" i="1" s="1"/>
  <c r="Z4698" i="1"/>
  <c r="M4699" i="1"/>
  <c r="AB4699" i="1" s="1"/>
  <c r="V4700" i="1"/>
  <c r="S4701" i="1"/>
  <c r="AB4701" i="1" s="1"/>
  <c r="P4702" i="1"/>
  <c r="AB4702" i="1" s="1"/>
  <c r="Z4702" i="1"/>
  <c r="M4703" i="1"/>
  <c r="AB4703" i="1" s="1"/>
  <c r="V4704" i="1"/>
  <c r="S4705" i="1"/>
  <c r="AB4705" i="1" s="1"/>
  <c r="P4706" i="1"/>
  <c r="AB4706" i="1" s="1"/>
  <c r="Z4706" i="1"/>
  <c r="M4707" i="1"/>
  <c r="AB4707" i="1" s="1"/>
  <c r="V4708" i="1"/>
  <c r="S4709" i="1"/>
  <c r="AB4709" i="1" s="1"/>
  <c r="P4710" i="1"/>
  <c r="AB4710" i="1" s="1"/>
  <c r="Z4710" i="1"/>
  <c r="M4711" i="1"/>
  <c r="AB4711" i="1" s="1"/>
  <c r="V4712" i="1"/>
  <c r="S4713" i="1"/>
  <c r="AB4713" i="1" s="1"/>
  <c r="P4714" i="1"/>
  <c r="AB4714" i="1" s="1"/>
  <c r="Z4714" i="1"/>
  <c r="M4715" i="1"/>
  <c r="AB4715" i="1" s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AB4768" i="1"/>
  <c r="AB4771" i="1"/>
  <c r="AB4772" i="1"/>
  <c r="AB4775" i="1"/>
  <c r="AB4776" i="1"/>
  <c r="AB4779" i="1"/>
  <c r="AB4780" i="1"/>
  <c r="AB4783" i="1"/>
  <c r="AB4784" i="1"/>
  <c r="AB4787" i="1"/>
  <c r="AB4788" i="1"/>
  <c r="AB4791" i="1"/>
  <c r="AB4792" i="1"/>
  <c r="AB4795" i="1"/>
  <c r="AB4796" i="1"/>
  <c r="AB4799" i="1"/>
  <c r="AB4800" i="1"/>
  <c r="AB4803" i="1"/>
  <c r="AB4804" i="1"/>
  <c r="AB4807" i="1"/>
  <c r="AB4808" i="1"/>
  <c r="AB4811" i="1"/>
  <c r="AB4812" i="1"/>
  <c r="AB4818" i="1"/>
  <c r="AB4826" i="1"/>
  <c r="AB4834" i="1"/>
  <c r="AB4672" i="1"/>
  <c r="AB4676" i="1"/>
  <c r="AB4680" i="1"/>
  <c r="AB4684" i="1"/>
  <c r="AB4688" i="1"/>
  <c r="AB4692" i="1"/>
  <c r="AB4696" i="1"/>
  <c r="AB4700" i="1"/>
  <c r="AB4704" i="1"/>
  <c r="AB4708" i="1"/>
  <c r="AB4712" i="1"/>
  <c r="AB4716" i="1"/>
  <c r="AB4816" i="1"/>
  <c r="AB4824" i="1"/>
  <c r="AB4832" i="1"/>
  <c r="AB4840" i="1"/>
  <c r="S4814" i="1"/>
  <c r="AB4814" i="1" s="1"/>
  <c r="P4815" i="1"/>
  <c r="Z4815" i="1"/>
  <c r="AB4815" i="1" s="1"/>
  <c r="M4816" i="1"/>
  <c r="V4817" i="1"/>
  <c r="S4818" i="1"/>
  <c r="P4819" i="1"/>
  <c r="Z4819" i="1"/>
  <c r="AB4819" i="1" s="1"/>
  <c r="M4820" i="1"/>
  <c r="AB4820" i="1" s="1"/>
  <c r="V4821" i="1"/>
  <c r="AB4821" i="1" s="1"/>
  <c r="S4822" i="1"/>
  <c r="AB4822" i="1" s="1"/>
  <c r="P4823" i="1"/>
  <c r="Z4823" i="1"/>
  <c r="AB4823" i="1" s="1"/>
  <c r="M4824" i="1"/>
  <c r="V4825" i="1"/>
  <c r="S4826" i="1"/>
  <c r="P4827" i="1"/>
  <c r="Z4827" i="1"/>
  <c r="AB4827" i="1" s="1"/>
  <c r="M4828" i="1"/>
  <c r="AB4828" i="1" s="1"/>
  <c r="V4829" i="1"/>
  <c r="AB4829" i="1" s="1"/>
  <c r="S4830" i="1"/>
  <c r="AB4830" i="1" s="1"/>
  <c r="P4831" i="1"/>
  <c r="Z4831" i="1"/>
  <c r="AB4831" i="1" s="1"/>
  <c r="M4832" i="1"/>
  <c r="V4833" i="1"/>
  <c r="S4834" i="1"/>
  <c r="P4835" i="1"/>
  <c r="Z4835" i="1"/>
  <c r="AB4835" i="1" s="1"/>
  <c r="M4836" i="1"/>
  <c r="AB4836" i="1" s="1"/>
  <c r="V4837" i="1"/>
  <c r="AB4837" i="1" s="1"/>
  <c r="S4838" i="1"/>
  <c r="AB4838" i="1" s="1"/>
  <c r="P4839" i="1"/>
  <c r="Z4839" i="1"/>
  <c r="AB4839" i="1" s="1"/>
  <c r="M4840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83" i="1"/>
  <c r="AB4886" i="1"/>
  <c r="AB4887" i="1"/>
  <c r="AB4890" i="1"/>
  <c r="AB4891" i="1"/>
  <c r="AB4894" i="1"/>
  <c r="AB4895" i="1"/>
  <c r="AB4898" i="1"/>
  <c r="AB4906" i="1"/>
  <c r="AB4813" i="1"/>
  <c r="AB4817" i="1"/>
  <c r="AB4825" i="1"/>
  <c r="AB4833" i="1"/>
  <c r="AB4900" i="1"/>
  <c r="V4897" i="1"/>
  <c r="AB4897" i="1" s="1"/>
  <c r="S4898" i="1"/>
  <c r="P4899" i="1"/>
  <c r="Z4899" i="1"/>
  <c r="AB4899" i="1" s="1"/>
  <c r="M4900" i="1"/>
  <c r="V4901" i="1"/>
  <c r="S4902" i="1"/>
  <c r="AB4902" i="1" s="1"/>
  <c r="P4903" i="1"/>
  <c r="Z4903" i="1"/>
  <c r="AB4903" i="1" s="1"/>
  <c r="M4904" i="1"/>
  <c r="AB4904" i="1" s="1"/>
  <c r="V4905" i="1"/>
  <c r="AB4905" i="1" s="1"/>
  <c r="S4906" i="1"/>
  <c r="P4907" i="1"/>
  <c r="Z4907" i="1"/>
  <c r="AB4907" i="1" s="1"/>
  <c r="AB4910" i="1"/>
  <c r="AB4911" i="1"/>
  <c r="AB4914" i="1"/>
  <c r="AB4915" i="1"/>
  <c r="AB4918" i="1"/>
  <c r="AB4919" i="1"/>
  <c r="AB4922" i="1"/>
  <c r="AB4923" i="1"/>
  <c r="AB4926" i="1"/>
  <c r="AB4927" i="1"/>
  <c r="AB4930" i="1"/>
  <c r="AB4931" i="1"/>
  <c r="AB4934" i="1"/>
  <c r="AB4935" i="1"/>
  <c r="AB4938" i="1"/>
  <c r="AB4939" i="1"/>
  <c r="AB4901" i="1"/>
  <c r="AB4944" i="1"/>
  <c r="V4941" i="1"/>
  <c r="AB4941" i="1" s="1"/>
  <c r="AB4950" i="1"/>
  <c r="AB4958" i="1"/>
  <c r="AB4948" i="1"/>
  <c r="AB4956" i="1"/>
  <c r="AB4964" i="1"/>
  <c r="S4942" i="1"/>
  <c r="AB4942" i="1" s="1"/>
  <c r="P4943" i="1"/>
  <c r="Z4943" i="1"/>
  <c r="AB4943" i="1" s="1"/>
  <c r="M4944" i="1"/>
  <c r="V4945" i="1"/>
  <c r="AB4945" i="1" s="1"/>
  <c r="S4946" i="1"/>
  <c r="AB4946" i="1" s="1"/>
  <c r="P4947" i="1"/>
  <c r="Z4947" i="1"/>
  <c r="AB4947" i="1" s="1"/>
  <c r="M4948" i="1"/>
  <c r="V4949" i="1"/>
  <c r="S4950" i="1"/>
  <c r="P4951" i="1"/>
  <c r="Z4951" i="1"/>
  <c r="AB4951" i="1" s="1"/>
  <c r="M4952" i="1"/>
  <c r="AB4952" i="1" s="1"/>
  <c r="V4953" i="1"/>
  <c r="AB4953" i="1" s="1"/>
  <c r="S4954" i="1"/>
  <c r="AB4954" i="1" s="1"/>
  <c r="P4955" i="1"/>
  <c r="Z4955" i="1"/>
  <c r="AB4955" i="1" s="1"/>
  <c r="M4956" i="1"/>
  <c r="V4957" i="1"/>
  <c r="S4958" i="1"/>
  <c r="P4959" i="1"/>
  <c r="Z4959" i="1"/>
  <c r="AB4959" i="1" s="1"/>
  <c r="M4960" i="1"/>
  <c r="AB4960" i="1" s="1"/>
  <c r="V4961" i="1"/>
  <c r="AB4961" i="1" s="1"/>
  <c r="S4962" i="1"/>
  <c r="AB4962" i="1" s="1"/>
  <c r="P4963" i="1"/>
  <c r="Z4963" i="1"/>
  <c r="AB4963" i="1" s="1"/>
  <c r="M4964" i="1"/>
  <c r="V4965" i="1"/>
  <c r="AB4966" i="1"/>
  <c r="AB4967" i="1"/>
  <c r="AB4970" i="1"/>
  <c r="AB4971" i="1"/>
  <c r="AB4974" i="1"/>
  <c r="AB4975" i="1"/>
  <c r="AB4949" i="1"/>
  <c r="AB4957" i="1"/>
  <c r="AB4965" i="1"/>
  <c r="AB4978" i="1"/>
  <c r="AB4986" i="1"/>
  <c r="S4979" i="1"/>
  <c r="AB4979" i="1" s="1"/>
  <c r="P4980" i="1"/>
  <c r="AB4980" i="1" s="1"/>
  <c r="Z4980" i="1"/>
  <c r="M4981" i="1"/>
  <c r="AB4981" i="1" s="1"/>
  <c r="V4982" i="1"/>
  <c r="AB4982" i="1" s="1"/>
  <c r="S4983" i="1"/>
  <c r="AB4983" i="1" s="1"/>
  <c r="P4984" i="1"/>
  <c r="AB4984" i="1" s="1"/>
  <c r="Z4984" i="1"/>
  <c r="M4985" i="1"/>
  <c r="AB4985" i="1" s="1"/>
  <c r="V4986" i="1"/>
  <c r="S4987" i="1"/>
  <c r="AB4987" i="1" s="1"/>
  <c r="P4988" i="1"/>
  <c r="AB4988" i="1" s="1"/>
  <c r="Z4988" i="1"/>
  <c r="M4989" i="1"/>
  <c r="AB4989" i="1" s="1"/>
  <c r="V4990" i="1"/>
  <c r="AB4990" i="1" s="1"/>
  <c r="AB4991" i="1"/>
  <c r="AB4992" i="1"/>
  <c r="AB4995" i="1"/>
  <c r="AB4996" i="1"/>
  <c r="AB4999" i="1"/>
  <c r="AB5000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<sst xmlns="http://schemas.openxmlformats.org/spreadsheetml/2006/main" count="33" uniqueCount="20">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</sst>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504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504">
    <cellStyle name="20% - Ênfase1 10" xfId="2"/>
    <cellStyle name="20% - Ênfase1 10 2" xfId="3"/>
    <cellStyle name="20% - Ênfase1 10 2 2" xfId="4"/>
    <cellStyle name="20% - Ênfase1 10 3" xfId="5"/>
    <cellStyle name="20% - Ênfase1 100" xfId="6"/>
    <cellStyle name="20% - Ênfase1 100 2" xfId="7"/>
    <cellStyle name="20% - Ênfase1 101" xfId="8"/>
    <cellStyle name="20% - Ênfase1 101 2" xfId="9"/>
    <cellStyle name="20% - Ênfase1 102" xfId="10"/>
    <cellStyle name="20% - Ênfase1 102 2" xfId="11"/>
    <cellStyle name="20% - Ênfase1 103" xfId="12"/>
    <cellStyle name="20% - Ênfase1 103 2" xfId="13"/>
    <cellStyle name="20% - Ênfase1 104" xfId="14"/>
    <cellStyle name="20% - Ênfase1 104 2" xfId="15"/>
    <cellStyle name="20% - Ênfase1 105" xfId="16"/>
    <cellStyle name="20% - Ênfase1 105 2" xfId="17"/>
    <cellStyle name="20% - Ênfase1 106" xfId="18"/>
    <cellStyle name="20% - Ênfase1 106 2" xfId="19"/>
    <cellStyle name="20% - Ênfase1 107" xfId="20"/>
    <cellStyle name="20% - Ênfase1 107 2" xfId="21"/>
    <cellStyle name="20% - Ênfase1 108" xfId="22"/>
    <cellStyle name="20% - Ênfase1 108 2" xfId="23"/>
    <cellStyle name="20% - Ênfase1 109" xfId="24"/>
    <cellStyle name="20% - Ênfase1 109 2" xfId="25"/>
    <cellStyle name="20% - Ênfase1 11" xfId="26"/>
    <cellStyle name="20% - Ênfase1 11 2" xfId="27"/>
    <cellStyle name="20% - Ênfase1 110" xfId="28"/>
    <cellStyle name="20% - Ênfase1 110 2" xfId="29"/>
    <cellStyle name="20% - Ênfase1 111" xfId="30"/>
    <cellStyle name="20% - Ênfase1 111 2" xfId="31"/>
    <cellStyle name="20% - Ênfase1 112" xfId="32"/>
    <cellStyle name="20% - Ênfase1 112 2" xfId="33"/>
    <cellStyle name="20% - Ênfase1 113" xfId="34"/>
    <cellStyle name="20% - Ênfase1 113 2" xfId="35"/>
    <cellStyle name="20% - Ênfase1 114" xfId="36"/>
    <cellStyle name="20% - Ênfase1 114 2" xfId="37"/>
    <cellStyle name="20% - Ênfase1 115" xfId="38"/>
    <cellStyle name="20% - Ênfase1 115 2" xfId="39"/>
    <cellStyle name="20% - Ênfase1 116" xfId="40"/>
    <cellStyle name="20% - Ênfase1 116 2" xfId="41"/>
    <cellStyle name="20% - Ênfase1 117" xfId="42"/>
    <cellStyle name="20% - Ênfase1 117 2" xfId="43"/>
    <cellStyle name="20% - Ênfase1 118" xfId="44"/>
    <cellStyle name="20% - Ênfase1 118 2" xfId="45"/>
    <cellStyle name="20% - Ênfase1 119" xfId="46"/>
    <cellStyle name="20% - Ênfase1 119 2" xfId="47"/>
    <cellStyle name="20% - Ênfase1 12" xfId="48"/>
    <cellStyle name="20% - Ênfase1 12 2" xfId="49"/>
    <cellStyle name="20% - Ênfase1 120" xfId="50"/>
    <cellStyle name="20% - Ênfase1 120 2" xfId="51"/>
    <cellStyle name="20% - Ênfase1 121" xfId="52"/>
    <cellStyle name="20% - Ênfase1 121 2" xfId="53"/>
    <cellStyle name="20% - Ênfase1 122" xfId="54"/>
    <cellStyle name="20% - Ênfase1 122 2" xfId="55"/>
    <cellStyle name="20% - Ênfase1 123" xfId="56"/>
    <cellStyle name="20% - Ênfase1 123 2" xfId="57"/>
    <cellStyle name="20% - Ênfase1 124" xfId="58"/>
    <cellStyle name="20% - Ênfase1 124 2" xfId="59"/>
    <cellStyle name="20% - Ênfase1 125" xfId="60"/>
    <cellStyle name="20% - Ênfase1 125 2" xfId="61"/>
    <cellStyle name="20% - Ênfase1 126" xfId="62"/>
    <cellStyle name="20% - Ênfase1 126 2" xfId="63"/>
    <cellStyle name="20% - Ênfase1 127" xfId="64"/>
    <cellStyle name="20% - Ênfase1 127 2" xfId="65"/>
    <cellStyle name="20% - Ênfase1 128" xfId="66"/>
    <cellStyle name="20% - Ênfase1 128 2" xfId="67"/>
    <cellStyle name="20% - Ênfase1 129" xfId="68"/>
    <cellStyle name="20% - Ênfase1 129 2" xfId="69"/>
    <cellStyle name="20% - Ênfase1 13" xfId="70"/>
    <cellStyle name="20% - Ênfase1 13 2" xfId="71"/>
    <cellStyle name="20% - Ênfase1 130" xfId="72"/>
    <cellStyle name="20% - Ênfase1 130 2" xfId="73"/>
    <cellStyle name="20% - Ênfase1 131" xfId="74"/>
    <cellStyle name="20% - Ênfase1 131 2" xfId="75"/>
    <cellStyle name="20% - Ênfase1 132" xfId="76"/>
    <cellStyle name="20% - Ênfase1 132 2" xfId="77"/>
    <cellStyle name="20% - Ênfase1 133" xfId="78"/>
    <cellStyle name="20% - Ênfase1 133 2" xfId="79"/>
    <cellStyle name="20% - Ênfase1 134" xfId="80"/>
    <cellStyle name="20% - Ênfase1 134 2" xfId="81"/>
    <cellStyle name="20% - Ênfase1 135" xfId="82"/>
    <cellStyle name="20% - Ênfase1 135 2" xfId="83"/>
    <cellStyle name="20% - Ênfase1 136" xfId="84"/>
    <cellStyle name="20% - Ênfase1 136 2" xfId="85"/>
    <cellStyle name="20% - Ênfase1 137" xfId="86"/>
    <cellStyle name="20% - Ênfase1 137 2" xfId="87"/>
    <cellStyle name="20% - Ênfase1 138" xfId="88"/>
    <cellStyle name="20% - Ênfase1 138 2" xfId="89"/>
    <cellStyle name="20% - Ênfase1 139" xfId="90"/>
    <cellStyle name="20% - Ênfase1 139 2" xfId="91"/>
    <cellStyle name="20% - Ênfase1 14" xfId="92"/>
    <cellStyle name="20% - Ênfase1 14 2" xfId="93"/>
    <cellStyle name="20% - Ênfase1 140" xfId="94"/>
    <cellStyle name="20% - Ênfase1 140 2" xfId="95"/>
    <cellStyle name="20% - Ênfase1 141" xfId="96"/>
    <cellStyle name="20% - Ênfase1 141 2" xfId="97"/>
    <cellStyle name="20% - Ênfase1 142" xfId="98"/>
    <cellStyle name="20% - Ênfase1 142 2" xfId="99"/>
    <cellStyle name="20% - Ênfase1 143" xfId="100"/>
    <cellStyle name="20% - Ênfase1 143 2" xfId="101"/>
    <cellStyle name="20% - Ênfase1 144" xfId="102"/>
    <cellStyle name="20% - Ênfase1 144 2" xfId="103"/>
    <cellStyle name="20% - Ênfase1 145" xfId="104"/>
    <cellStyle name="20% - Ênfase1 145 2" xfId="105"/>
    <cellStyle name="20% - Ênfase1 146" xfId="106"/>
    <cellStyle name="20% - Ênfase1 146 2" xfId="107"/>
    <cellStyle name="20% - Ênfase1 147" xfId="108"/>
    <cellStyle name="20% - Ênfase1 147 2" xfId="109"/>
    <cellStyle name="20% - Ênfase1 148" xfId="110"/>
    <cellStyle name="20% - Ênfase1 148 2" xfId="111"/>
    <cellStyle name="20% - Ênfase1 149" xfId="112"/>
    <cellStyle name="20% - Ênfase1 149 2" xfId="113"/>
    <cellStyle name="20% - Ênfase1 15" xfId="114"/>
    <cellStyle name="20% - Ênfase1 15 2" xfId="115"/>
    <cellStyle name="20% - Ênfase1 150" xfId="116"/>
    <cellStyle name="20% - Ênfase1 150 2" xfId="117"/>
    <cellStyle name="20% - Ênfase1 151" xfId="118"/>
    <cellStyle name="20% - Ênfase1 151 2" xfId="119"/>
    <cellStyle name="20% - Ênfase1 152" xfId="120"/>
    <cellStyle name="20% - Ênfase1 152 2" xfId="121"/>
    <cellStyle name="20% - Ênfase1 153" xfId="122"/>
    <cellStyle name="20% - Ênfase1 153 2" xfId="123"/>
    <cellStyle name="20% - Ênfase1 154" xfId="124"/>
    <cellStyle name="20% - Ênfase1 154 2" xfId="125"/>
    <cellStyle name="20% - Ênfase1 155" xfId="126"/>
    <cellStyle name="20% - Ênfase1 155 2" xfId="127"/>
    <cellStyle name="20% - Ênfase1 156" xfId="128"/>
    <cellStyle name="20% - Ênfase1 156 2" xfId="129"/>
    <cellStyle name="20% - Ênfase1 157" xfId="130"/>
    <cellStyle name="20% - Ênfase1 158" xfId="131"/>
    <cellStyle name="20% - Ênfase1 159" xfId="132"/>
    <cellStyle name="20% - Ênfase1 16" xfId="133"/>
    <cellStyle name="20% - Ênfase1 16 2" xfId="134"/>
    <cellStyle name="20% - Ênfase1 160" xfId="135"/>
    <cellStyle name="20% - Ênfase1 161" xfId="136"/>
    <cellStyle name="20% - Ênfase1 162" xfId="137"/>
    <cellStyle name="20% - Ênfase1 163" xfId="138"/>
    <cellStyle name="20% - Ênfase1 164" xfId="139"/>
    <cellStyle name="20% - Ênfase1 165" xfId="140"/>
    <cellStyle name="20% - Ênfase1 166" xfId="141"/>
    <cellStyle name="20% - Ênfase1 167" xfId="142"/>
    <cellStyle name="20% - Ênfase1 168" xfId="143"/>
    <cellStyle name="20% - Ênfase1 169" xfId="144"/>
    <cellStyle name="20% - Ênfase1 17" xfId="145"/>
    <cellStyle name="20% - Ênfase1 17 2" xfId="146"/>
    <cellStyle name="20% - Ênfase1 170" xfId="147"/>
    <cellStyle name="20% - Ênfase1 171" xfId="148"/>
    <cellStyle name="20% - Ênfase1 172" xfId="149"/>
    <cellStyle name="20% - Ênfase1 173" xfId="150"/>
    <cellStyle name="20% - Ênfase1 174" xfId="151"/>
    <cellStyle name="20% - Ênfase1 175" xfId="152"/>
    <cellStyle name="20% - Ênfase1 176" xfId="153"/>
    <cellStyle name="20% - Ênfase1 177" xfId="154"/>
    <cellStyle name="20% - Ênfase1 178" xfId="155"/>
    <cellStyle name="20% - Ênfase1 179" xfId="156"/>
    <cellStyle name="20% - Ênfase1 18" xfId="157"/>
    <cellStyle name="20% - Ênfase1 18 2" xfId="158"/>
    <cellStyle name="20% - Ênfase1 180" xfId="159"/>
    <cellStyle name="20% - Ênfase1 181" xfId="160"/>
    <cellStyle name="20% - Ênfase1 182" xfId="161"/>
    <cellStyle name="20% - Ênfase1 183" xfId="162"/>
    <cellStyle name="20% - Ênfase1 184" xfId="163"/>
    <cellStyle name="20% - Ênfase1 185" xfId="164"/>
    <cellStyle name="20% - Ênfase1 186" xfId="165"/>
    <cellStyle name="20% - Ênfase1 187" xfId="166"/>
    <cellStyle name="20% - Ênfase1 188" xfId="167"/>
    <cellStyle name="20% - Ênfase1 189" xfId="168"/>
    <cellStyle name="20% - Ênfase1 19" xfId="169"/>
    <cellStyle name="20% - Ênfase1 19 2" xfId="170"/>
    <cellStyle name="20% - Ênfase1 190" xfId="171"/>
    <cellStyle name="20% - Ênfase1 191" xfId="172"/>
    <cellStyle name="20% - Ênfase1 192" xfId="173"/>
    <cellStyle name="20% - Ênfase1 193" xfId="174"/>
    <cellStyle name="20% - Ênfase1 194" xfId="175"/>
    <cellStyle name="20% - Ênfase1 195" xfId="176"/>
    <cellStyle name="20% - Ênfase1 196" xfId="177"/>
    <cellStyle name="20% - Ênfase1 197" xfId="178"/>
    <cellStyle name="20% - Ênfase1 198" xfId="179"/>
    <cellStyle name="20% - Ênfase1 199" xfId="180"/>
    <cellStyle name="20% - Ênfase1 2" xfId="181"/>
    <cellStyle name="20% - Ênfase1 2 2" xfId="182"/>
    <cellStyle name="20% - Ênfase1 2 2 2" xfId="183"/>
    <cellStyle name="20% - Ênfase1 2 3" xfId="184"/>
    <cellStyle name="20% - Ênfase1 20" xfId="185"/>
    <cellStyle name="20% - Ênfase1 20 2" xfId="186"/>
    <cellStyle name="20% - Ênfase1 200" xfId="187"/>
    <cellStyle name="20% - Ênfase1 201" xfId="188"/>
    <cellStyle name="20% - Ênfase1 21" xfId="189"/>
    <cellStyle name="20% - Ênfase1 21 2" xfId="190"/>
    <cellStyle name="20% - Ênfase1 22" xfId="191"/>
    <cellStyle name="20% - Ênfase1 22 2" xfId="192"/>
    <cellStyle name="20% - Ênfase1 23" xfId="193"/>
    <cellStyle name="20% - Ênfase1 23 2" xfId="194"/>
    <cellStyle name="20% - Ênfase1 24" xfId="195"/>
    <cellStyle name="20% - Ênfase1 24 2" xfId="196"/>
    <cellStyle name="20% - Ênfase1 25" xfId="197"/>
    <cellStyle name="20% - Ênfase1 25 2" xfId="198"/>
    <cellStyle name="20% - Ênfase1 26" xfId="199"/>
    <cellStyle name="20% - Ênfase1 26 2" xfId="200"/>
    <cellStyle name="20% - Ênfase1 27" xfId="201"/>
    <cellStyle name="20% - Ênfase1 27 2" xfId="202"/>
    <cellStyle name="20% - Ênfase1 28" xfId="203"/>
    <cellStyle name="20% - Ênfase1 28 2" xfId="204"/>
    <cellStyle name="20% - Ênfase1 29" xfId="205"/>
    <cellStyle name="20% - Ênfase1 29 2" xfId="206"/>
    <cellStyle name="20% - Ênfase1 3" xfId="207"/>
    <cellStyle name="20% - Ênfase1 3 2" xfId="208"/>
    <cellStyle name="20% - Ênfase1 3 2 2" xfId="209"/>
    <cellStyle name="20% - Ênfase1 3 3" xfId="210"/>
    <cellStyle name="20% - Ênfase1 30" xfId="211"/>
    <cellStyle name="20% - Ênfase1 30 2" xfId="212"/>
    <cellStyle name="20% - Ênfase1 31" xfId="213"/>
    <cellStyle name="20% - Ênfase1 31 2" xfId="214"/>
    <cellStyle name="20% - Ênfase1 32" xfId="215"/>
    <cellStyle name="20% - Ênfase1 32 2" xfId="216"/>
    <cellStyle name="20% - Ênfase1 33" xfId="217"/>
    <cellStyle name="20% - Ênfase1 33 2" xfId="218"/>
    <cellStyle name="20% - Ênfase1 34" xfId="219"/>
    <cellStyle name="20% - Ênfase1 34 2" xfId="220"/>
    <cellStyle name="20% - Ênfase1 35" xfId="221"/>
    <cellStyle name="20% - Ênfase1 35 2" xfId="222"/>
    <cellStyle name="20% - Ênfase1 36" xfId="223"/>
    <cellStyle name="20% - Ênfase1 36 2" xfId="224"/>
    <cellStyle name="20% - Ênfase1 37" xfId="225"/>
    <cellStyle name="20% - Ênfase1 37 2" xfId="226"/>
    <cellStyle name="20% - Ênfase1 38" xfId="227"/>
    <cellStyle name="20% - Ênfase1 38 2" xfId="228"/>
    <cellStyle name="20% - Ênfase1 39" xfId="229"/>
    <cellStyle name="20% - Ênfase1 39 2" xfId="230"/>
    <cellStyle name="20% - Ênfase1 4" xfId="231"/>
    <cellStyle name="20% - Ênfase1 4 2" xfId="232"/>
    <cellStyle name="20% - Ênfase1 4 2 2" xfId="233"/>
    <cellStyle name="20% - Ênfase1 4 3" xfId="234"/>
    <cellStyle name="20% - Ênfase1 40" xfId="235"/>
    <cellStyle name="20% - Ênfase1 40 2" xfId="236"/>
    <cellStyle name="20% - Ênfase1 41" xfId="237"/>
    <cellStyle name="20% - Ênfase1 41 2" xfId="238"/>
    <cellStyle name="20% - Ênfase1 42" xfId="239"/>
    <cellStyle name="20% - Ênfase1 42 2" xfId="240"/>
    <cellStyle name="20% - Ênfase1 43" xfId="241"/>
    <cellStyle name="20% - Ênfase1 43 2" xfId="242"/>
    <cellStyle name="20% - Ênfase1 44" xfId="243"/>
    <cellStyle name="20% - Ênfase1 44 2" xfId="244"/>
    <cellStyle name="20% - Ênfase1 45" xfId="245"/>
    <cellStyle name="20% - Ênfase1 45 2" xfId="246"/>
    <cellStyle name="20% - Ênfase1 46" xfId="247"/>
    <cellStyle name="20% - Ênfase1 46 2" xfId="248"/>
    <cellStyle name="20% - Ênfase1 47" xfId="249"/>
    <cellStyle name="20% - Ênfase1 47 2" xfId="250"/>
    <cellStyle name="20% - Ênfase1 48" xfId="251"/>
    <cellStyle name="20% - Ênfase1 48 2" xfId="252"/>
    <cellStyle name="20% - Ênfase1 49" xfId="253"/>
    <cellStyle name="20% - Ênfase1 49 2" xfId="254"/>
    <cellStyle name="20% - Ênfase1 5" xfId="255"/>
    <cellStyle name="20% - Ênfase1 5 2" xfId="256"/>
    <cellStyle name="20% - Ênfase1 5 2 2" xfId="257"/>
    <cellStyle name="20% - Ênfase1 5 3" xfId="258"/>
    <cellStyle name="20% - Ênfase1 50" xfId="259"/>
    <cellStyle name="20% - Ênfase1 50 2" xfId="260"/>
    <cellStyle name="20% - Ênfase1 51" xfId="261"/>
    <cellStyle name="20% - Ênfase1 51 2" xfId="262"/>
    <cellStyle name="20% - Ênfase1 52" xfId="263"/>
    <cellStyle name="20% - Ênfase1 52 2" xfId="264"/>
    <cellStyle name="20% - Ênfase1 53" xfId="265"/>
    <cellStyle name="20% - Ênfase1 53 2" xfId="266"/>
    <cellStyle name="20% - Ênfase1 54" xfId="267"/>
    <cellStyle name="20% - Ênfase1 54 2" xfId="268"/>
    <cellStyle name="20% - Ênfase1 55" xfId="269"/>
    <cellStyle name="20% - Ênfase1 55 2" xfId="270"/>
    <cellStyle name="20% - Ênfase1 56" xfId="271"/>
    <cellStyle name="20% - Ênfase1 56 2" xfId="272"/>
    <cellStyle name="20% - Ênfase1 57" xfId="273"/>
    <cellStyle name="20% - Ênfase1 57 2" xfId="274"/>
    <cellStyle name="20% - Ênfase1 58" xfId="275"/>
    <cellStyle name="20% - Ênfase1 58 2" xfId="276"/>
    <cellStyle name="20% - Ênfase1 59" xfId="277"/>
    <cellStyle name="20% - Ênfase1 59 2" xfId="278"/>
    <cellStyle name="20% - Ênfase1 6" xfId="279"/>
    <cellStyle name="20% - Ênfase1 6 2" xfId="280"/>
    <cellStyle name="20% - Ênfase1 6 2 2" xfId="281"/>
    <cellStyle name="20% - Ênfase1 6 3" xfId="282"/>
    <cellStyle name="20% - Ênfase1 60" xfId="283"/>
    <cellStyle name="20% - Ênfase1 60 2" xfId="284"/>
    <cellStyle name="20% - Ênfase1 61" xfId="285"/>
    <cellStyle name="20% - Ênfase1 61 2" xfId="286"/>
    <cellStyle name="20% - Ênfase1 62" xfId="287"/>
    <cellStyle name="20% - Ênfase1 62 2" xfId="288"/>
    <cellStyle name="20% - Ênfase1 63" xfId="289"/>
    <cellStyle name="20% - Ênfase1 63 2" xfId="290"/>
    <cellStyle name="20% - Ênfase1 64" xfId="291"/>
    <cellStyle name="20% - Ênfase1 64 2" xfId="292"/>
    <cellStyle name="20% - Ênfase1 65" xfId="293"/>
    <cellStyle name="20% - Ênfase1 65 2" xfId="294"/>
    <cellStyle name="20% - Ênfase1 66" xfId="295"/>
    <cellStyle name="20% - Ênfase1 66 2" xfId="296"/>
    <cellStyle name="20% - Ênfase1 67" xfId="297"/>
    <cellStyle name="20% - Ênfase1 67 2" xfId="298"/>
    <cellStyle name="20% - Ênfase1 68" xfId="299"/>
    <cellStyle name="20% - Ênfase1 68 2" xfId="300"/>
    <cellStyle name="20% - Ênfase1 69" xfId="301"/>
    <cellStyle name="20% - Ênfase1 69 2" xfId="302"/>
    <cellStyle name="20% - Ênfase1 7" xfId="303"/>
    <cellStyle name="20% - Ênfase1 7 2" xfId="304"/>
    <cellStyle name="20% - Ênfase1 7 2 2" xfId="305"/>
    <cellStyle name="20% - Ênfase1 7 3" xfId="306"/>
    <cellStyle name="20% - Ênfase1 70" xfId="307"/>
    <cellStyle name="20% - Ênfase1 70 2" xfId="308"/>
    <cellStyle name="20% - Ênfase1 71" xfId="309"/>
    <cellStyle name="20% - Ênfase1 71 2" xfId="310"/>
    <cellStyle name="20% - Ênfase1 72" xfId="311"/>
    <cellStyle name="20% - Ênfase1 72 2" xfId="312"/>
    <cellStyle name="20% - Ênfase1 73" xfId="313"/>
    <cellStyle name="20% - Ênfase1 73 2" xfId="314"/>
    <cellStyle name="20% - Ênfase1 74" xfId="315"/>
    <cellStyle name="20% - Ênfase1 74 2" xfId="316"/>
    <cellStyle name="20% - Ênfase1 75" xfId="317"/>
    <cellStyle name="20% - Ênfase1 75 2" xfId="318"/>
    <cellStyle name="20% - Ênfase1 76" xfId="319"/>
    <cellStyle name="20% - Ênfase1 76 2" xfId="320"/>
    <cellStyle name="20% - Ênfase1 77" xfId="321"/>
    <cellStyle name="20% - Ênfase1 77 2" xfId="322"/>
    <cellStyle name="20% - Ênfase1 78" xfId="323"/>
    <cellStyle name="20% - Ênfase1 78 2" xfId="324"/>
    <cellStyle name="20% - Ênfase1 79" xfId="325"/>
    <cellStyle name="20% - Ênfase1 79 2" xfId="326"/>
    <cellStyle name="20% - Ênfase1 8" xfId="327"/>
    <cellStyle name="20% - Ênfase1 8 2" xfId="328"/>
    <cellStyle name="20% - Ênfase1 8 2 2" xfId="329"/>
    <cellStyle name="20% - Ênfase1 8 3" xfId="330"/>
    <cellStyle name="20% - Ênfase1 80" xfId="331"/>
    <cellStyle name="20% - Ênfase1 80 2" xfId="332"/>
    <cellStyle name="20% - Ênfase1 81" xfId="333"/>
    <cellStyle name="20% - Ênfase1 81 2" xfId="334"/>
    <cellStyle name="20% - Ênfase1 82" xfId="335"/>
    <cellStyle name="20% - Ênfase1 82 2" xfId="336"/>
    <cellStyle name="20% - Ênfase1 83" xfId="337"/>
    <cellStyle name="20% - Ênfase1 83 2" xfId="338"/>
    <cellStyle name="20% - Ênfase1 84" xfId="339"/>
    <cellStyle name="20% - Ênfase1 84 2" xfId="340"/>
    <cellStyle name="20% - Ênfase1 85" xfId="341"/>
    <cellStyle name="20% - Ênfase1 85 2" xfId="342"/>
    <cellStyle name="20% - Ênfase1 86" xfId="343"/>
    <cellStyle name="20% - Ênfase1 86 2" xfId="344"/>
    <cellStyle name="20% - Ênfase1 87" xfId="345"/>
    <cellStyle name="20% - Ênfase1 87 2" xfId="346"/>
    <cellStyle name="20% - Ênfase1 88" xfId="347"/>
    <cellStyle name="20% - Ênfase1 88 2" xfId="348"/>
    <cellStyle name="20% - Ênfase1 89" xfId="349"/>
    <cellStyle name="20% - Ênfase1 89 2" xfId="350"/>
    <cellStyle name="20% - Ênfase1 9" xfId="351"/>
    <cellStyle name="20% - Ênfase1 9 2" xfId="352"/>
    <cellStyle name="20% - Ênfase1 9 2 2" xfId="353"/>
    <cellStyle name="20% - Ênfase1 9 3" xfId="354"/>
    <cellStyle name="20% - Ênfase1 90" xfId="355"/>
    <cellStyle name="20% - Ênfase1 90 2" xfId="356"/>
    <cellStyle name="20% - Ênfase1 91" xfId="357"/>
    <cellStyle name="20% - Ênfase1 91 2" xfId="358"/>
    <cellStyle name="20% - Ênfase1 92" xfId="359"/>
    <cellStyle name="20% - Ênfase1 92 2" xfId="360"/>
    <cellStyle name="20% - Ênfase1 93" xfId="361"/>
    <cellStyle name="20% - Ênfase1 93 2" xfId="362"/>
    <cellStyle name="20% - Ênfase1 94" xfId="363"/>
    <cellStyle name="20% - Ênfase1 94 2" xfId="364"/>
    <cellStyle name="20% - Ênfase1 95" xfId="365"/>
    <cellStyle name="20% - Ênfase1 95 2" xfId="366"/>
    <cellStyle name="20% - Ênfase1 96" xfId="367"/>
    <cellStyle name="20% - Ênfase1 96 2" xfId="368"/>
    <cellStyle name="20% - Ênfase1 97" xfId="369"/>
    <cellStyle name="20% - Ênfase1 97 2" xfId="370"/>
    <cellStyle name="20% - Ênfase1 98" xfId="371"/>
    <cellStyle name="20% - Ênfase1 98 2" xfId="372"/>
    <cellStyle name="20% - Ênfase1 99" xfId="373"/>
    <cellStyle name="20% - Ênfase1 99 2" xfId="374"/>
    <cellStyle name="20% - Ênfase2 10" xfId="375"/>
    <cellStyle name="20% - Ênfase2 10 2" xfId="376"/>
    <cellStyle name="20% - Ênfase2 10 2 2" xfId="377"/>
    <cellStyle name="20% - Ênfase2 10 3" xfId="378"/>
    <cellStyle name="20% - Ênfase2 100" xfId="379"/>
    <cellStyle name="20% - Ênfase2 100 2" xfId="380"/>
    <cellStyle name="20% - Ênfase2 101" xfId="381"/>
    <cellStyle name="20% - Ênfase2 101 2" xfId="382"/>
    <cellStyle name="20% - Ênfase2 102" xfId="383"/>
    <cellStyle name="20% - Ênfase2 102 2" xfId="384"/>
    <cellStyle name="20% - Ênfase2 103" xfId="385"/>
    <cellStyle name="20% - Ênfase2 103 2" xfId="386"/>
    <cellStyle name="20% - Ênfase2 104" xfId="387"/>
    <cellStyle name="20% - Ênfase2 104 2" xfId="388"/>
    <cellStyle name="20% - Ênfase2 105" xfId="389"/>
    <cellStyle name="20% - Ênfase2 105 2" xfId="390"/>
    <cellStyle name="20% - Ênfase2 106" xfId="391"/>
    <cellStyle name="20% - Ênfase2 106 2" xfId="392"/>
    <cellStyle name="20% - Ênfase2 107" xfId="393"/>
    <cellStyle name="20% - Ênfase2 107 2" xfId="394"/>
    <cellStyle name="20% - Ênfase2 108" xfId="395"/>
    <cellStyle name="20% - Ênfase2 108 2" xfId="396"/>
    <cellStyle name="20% - Ênfase2 109" xfId="397"/>
    <cellStyle name="20% - Ênfase2 109 2" xfId="398"/>
    <cellStyle name="20% - Ênfase2 11" xfId="399"/>
    <cellStyle name="20% - Ênfase2 11 2" xfId="400"/>
    <cellStyle name="20% - Ênfase2 110" xfId="401"/>
    <cellStyle name="20% - Ênfase2 110 2" xfId="402"/>
    <cellStyle name="20% - Ênfase2 111" xfId="403"/>
    <cellStyle name="20% - Ênfase2 111 2" xfId="404"/>
    <cellStyle name="20% - Ênfase2 112" xfId="405"/>
    <cellStyle name="20% - Ênfase2 112 2" xfId="406"/>
    <cellStyle name="20% - Ênfase2 113" xfId="407"/>
    <cellStyle name="20% - Ênfase2 113 2" xfId="408"/>
    <cellStyle name="20% - Ênfase2 114" xfId="409"/>
    <cellStyle name="20% - Ênfase2 114 2" xfId="410"/>
    <cellStyle name="20% - Ênfase2 115" xfId="411"/>
    <cellStyle name="20% - Ênfase2 115 2" xfId="412"/>
    <cellStyle name="20% - Ênfase2 116" xfId="413"/>
    <cellStyle name="20% - Ênfase2 116 2" xfId="414"/>
    <cellStyle name="20% - Ênfase2 117" xfId="415"/>
    <cellStyle name="20% - Ênfase2 117 2" xfId="416"/>
    <cellStyle name="20% - Ênfase2 118" xfId="417"/>
    <cellStyle name="20% - Ênfase2 118 2" xfId="418"/>
    <cellStyle name="20% - Ênfase2 119" xfId="419"/>
    <cellStyle name="20% - Ênfase2 119 2" xfId="420"/>
    <cellStyle name="20% - Ênfase2 12" xfId="421"/>
    <cellStyle name="20% - Ênfase2 12 2" xfId="422"/>
    <cellStyle name="20% - Ênfase2 120" xfId="423"/>
    <cellStyle name="20% - Ênfase2 120 2" xfId="424"/>
    <cellStyle name="20% - Ênfase2 121" xfId="425"/>
    <cellStyle name="20% - Ênfase2 121 2" xfId="426"/>
    <cellStyle name="20% - Ênfase2 122" xfId="427"/>
    <cellStyle name="20% - Ênfase2 122 2" xfId="428"/>
    <cellStyle name="20% - Ênfase2 123" xfId="429"/>
    <cellStyle name="20% - Ênfase2 123 2" xfId="430"/>
    <cellStyle name="20% - Ênfase2 124" xfId="431"/>
    <cellStyle name="20% - Ênfase2 124 2" xfId="432"/>
    <cellStyle name="20% - Ênfase2 125" xfId="433"/>
    <cellStyle name="20% - Ênfase2 125 2" xfId="434"/>
    <cellStyle name="20% - Ênfase2 126" xfId="435"/>
    <cellStyle name="20% - Ênfase2 126 2" xfId="436"/>
    <cellStyle name="20% - Ênfase2 127" xfId="437"/>
    <cellStyle name="20% - Ênfase2 127 2" xfId="438"/>
    <cellStyle name="20% - Ênfase2 128" xfId="439"/>
    <cellStyle name="20% - Ênfase2 128 2" xfId="440"/>
    <cellStyle name="20% - Ênfase2 129" xfId="441"/>
    <cellStyle name="20% - Ênfase2 129 2" xfId="442"/>
    <cellStyle name="20% - Ênfase2 13" xfId="443"/>
    <cellStyle name="20% - Ênfase2 13 2" xfId="444"/>
    <cellStyle name="20% - Ênfase2 130" xfId="445"/>
    <cellStyle name="20% - Ênfase2 130 2" xfId="446"/>
    <cellStyle name="20% - Ênfase2 131" xfId="447"/>
    <cellStyle name="20% - Ênfase2 131 2" xfId="448"/>
    <cellStyle name="20% - Ênfase2 132" xfId="449"/>
    <cellStyle name="20% - Ênfase2 132 2" xfId="450"/>
    <cellStyle name="20% - Ênfase2 133" xfId="451"/>
    <cellStyle name="20% - Ênfase2 133 2" xfId="452"/>
    <cellStyle name="20% - Ênfase2 134" xfId="453"/>
    <cellStyle name="20% - Ênfase2 134 2" xfId="454"/>
    <cellStyle name="20% - Ênfase2 135" xfId="455"/>
    <cellStyle name="20% - Ênfase2 135 2" xfId="456"/>
    <cellStyle name="20% - Ênfase2 136" xfId="457"/>
    <cellStyle name="20% - Ênfase2 136 2" xfId="458"/>
    <cellStyle name="20% - Ênfase2 137" xfId="459"/>
    <cellStyle name="20% - Ênfase2 137 2" xfId="460"/>
    <cellStyle name="20% - Ênfase2 138" xfId="461"/>
    <cellStyle name="20% - Ênfase2 138 2" xfId="462"/>
    <cellStyle name="20% - Ênfase2 139" xfId="463"/>
    <cellStyle name="20% - Ênfase2 139 2" xfId="464"/>
    <cellStyle name="20% - Ênfase2 14" xfId="465"/>
    <cellStyle name="20% - Ênfase2 14 2" xfId="466"/>
    <cellStyle name="20% - Ênfase2 140" xfId="467"/>
    <cellStyle name="20% - Ênfase2 140 2" xfId="468"/>
    <cellStyle name="20% - Ênfase2 141" xfId="469"/>
    <cellStyle name="20% - Ênfase2 141 2" xfId="470"/>
    <cellStyle name="20% - Ênfase2 142" xfId="471"/>
    <cellStyle name="20% - Ênfase2 142 2" xfId="472"/>
    <cellStyle name="20% - Ênfase2 143" xfId="473"/>
    <cellStyle name="20% - Ênfase2 143 2" xfId="474"/>
    <cellStyle name="20% - Ênfase2 144" xfId="475"/>
    <cellStyle name="20% - Ênfase2 144 2" xfId="476"/>
    <cellStyle name="20% - Ênfase2 145" xfId="477"/>
    <cellStyle name="20% - Ênfase2 145 2" xfId="478"/>
    <cellStyle name="20% - Ênfase2 146" xfId="479"/>
    <cellStyle name="20% - Ênfase2 146 2" xfId="480"/>
    <cellStyle name="20% - Ênfase2 147" xfId="481"/>
    <cellStyle name="20% - Ênfase2 147 2" xfId="482"/>
    <cellStyle name="20% - Ênfase2 148" xfId="483"/>
    <cellStyle name="20% - Ênfase2 148 2" xfId="484"/>
    <cellStyle name="20% - Ênfase2 149" xfId="485"/>
    <cellStyle name="20% - Ênfase2 149 2" xfId="486"/>
    <cellStyle name="20% - Ênfase2 15" xfId="487"/>
    <cellStyle name="20% - Ênfase2 15 2" xfId="488"/>
    <cellStyle name="20% - Ênfase2 150" xfId="489"/>
    <cellStyle name="20% - Ênfase2 150 2" xfId="490"/>
    <cellStyle name="20% - Ênfase2 151" xfId="491"/>
    <cellStyle name="20% - Ênfase2 151 2" xfId="492"/>
    <cellStyle name="20% - Ênfase2 152" xfId="493"/>
    <cellStyle name="20% - Ênfase2 152 2" xfId="494"/>
    <cellStyle name="20% - Ênfase2 153" xfId="495"/>
    <cellStyle name="20% - Ênfase2 153 2" xfId="496"/>
    <cellStyle name="20% - Ênfase2 154" xfId="497"/>
    <cellStyle name="20% - Ênfase2 154 2" xfId="498"/>
    <cellStyle name="20% - Ênfase2 155" xfId="499"/>
    <cellStyle name="20% - Ênfase2 155 2" xfId="500"/>
    <cellStyle name="20% - Ênfase2 156" xfId="501"/>
    <cellStyle name="20% - Ênfase2 156 2" xfId="502"/>
    <cellStyle name="20% - Ênfase2 157" xfId="503"/>
    <cellStyle name="20% - Ênfase2 158" xfId="504"/>
    <cellStyle name="20% - Ênfase2 159" xfId="505"/>
    <cellStyle name="20% - Ênfase2 16" xfId="506"/>
    <cellStyle name="20% - Ênfase2 16 2" xfId="507"/>
    <cellStyle name="20% - Ênfase2 160" xfId="508"/>
    <cellStyle name="20% - Ênfase2 161" xfId="509"/>
    <cellStyle name="20% - Ênfase2 162" xfId="510"/>
    <cellStyle name="20% - Ênfase2 163" xfId="511"/>
    <cellStyle name="20% - Ênfase2 164" xfId="512"/>
    <cellStyle name="20% - Ênfase2 165" xfId="513"/>
    <cellStyle name="20% - Ênfase2 166" xfId="514"/>
    <cellStyle name="20% - Ênfase2 167" xfId="515"/>
    <cellStyle name="20% - Ênfase2 168" xfId="516"/>
    <cellStyle name="20% - Ênfase2 169" xfId="517"/>
    <cellStyle name="20% - Ênfase2 17" xfId="518"/>
    <cellStyle name="20% - Ênfase2 17 2" xfId="519"/>
    <cellStyle name="20% - Ênfase2 170" xfId="520"/>
    <cellStyle name="20% - Ênfase2 171" xfId="521"/>
    <cellStyle name="20% - Ênfase2 172" xfId="522"/>
    <cellStyle name="20% - Ênfase2 173" xfId="523"/>
    <cellStyle name="20% - Ênfase2 174" xfId="524"/>
    <cellStyle name="20% - Ênfase2 175" xfId="525"/>
    <cellStyle name="20% - Ênfase2 176" xfId="526"/>
    <cellStyle name="20% - Ênfase2 177" xfId="527"/>
    <cellStyle name="20% - Ênfase2 178" xfId="528"/>
    <cellStyle name="20% - Ênfase2 179" xfId="529"/>
    <cellStyle name="20% - Ênfase2 18" xfId="530"/>
    <cellStyle name="20% - Ênfase2 18 2" xfId="531"/>
    <cellStyle name="20% - Ênfase2 180" xfId="532"/>
    <cellStyle name="20% - Ênfase2 181" xfId="533"/>
    <cellStyle name="20% - Ênfase2 182" xfId="534"/>
    <cellStyle name="20% - Ênfase2 183" xfId="535"/>
    <cellStyle name="20% - Ênfase2 184" xfId="536"/>
    <cellStyle name="20% - Ênfase2 185" xfId="537"/>
    <cellStyle name="20% - Ênfase2 186" xfId="538"/>
    <cellStyle name="20% - Ênfase2 187" xfId="539"/>
    <cellStyle name="20% - Ênfase2 188" xfId="540"/>
    <cellStyle name="20% - Ênfase2 189" xfId="541"/>
    <cellStyle name="20% - Ênfase2 19" xfId="542"/>
    <cellStyle name="20% - Ênfase2 19 2" xfId="543"/>
    <cellStyle name="20% - Ênfase2 190" xfId="544"/>
    <cellStyle name="20% - Ênfase2 191" xfId="545"/>
    <cellStyle name="20% - Ênfase2 192" xfId="546"/>
    <cellStyle name="20% - Ênfase2 193" xfId="547"/>
    <cellStyle name="20% - Ênfase2 194" xfId="548"/>
    <cellStyle name="20% - Ênfase2 195" xfId="549"/>
    <cellStyle name="20% - Ênfase2 196" xfId="550"/>
    <cellStyle name="20% - Ênfase2 197" xfId="551"/>
    <cellStyle name="20% - Ênfase2 198" xfId="552"/>
    <cellStyle name="20% - Ênfase2 199" xfId="553"/>
    <cellStyle name="20% - Ênfase2 2" xfId="554"/>
    <cellStyle name="20% - Ênfase2 2 2" xfId="555"/>
    <cellStyle name="20% - Ênfase2 2 2 2" xfId="556"/>
    <cellStyle name="20% - Ênfase2 2 3" xfId="557"/>
    <cellStyle name="20% - Ênfase2 20" xfId="558"/>
    <cellStyle name="20% - Ênfase2 20 2" xfId="559"/>
    <cellStyle name="20% - Ênfase2 200" xfId="560"/>
    <cellStyle name="20% - Ênfase2 201" xfId="561"/>
    <cellStyle name="20% - Ênfase2 21" xfId="562"/>
    <cellStyle name="20% - Ênfase2 21 2" xfId="563"/>
    <cellStyle name="20% - Ênfase2 22" xfId="564"/>
    <cellStyle name="20% - Ênfase2 22 2" xfId="565"/>
    <cellStyle name="20% - Ênfase2 23" xfId="566"/>
    <cellStyle name="20% - Ênfase2 23 2" xfId="567"/>
    <cellStyle name="20% - Ênfase2 24" xfId="568"/>
    <cellStyle name="20% - Ênfase2 24 2" xfId="569"/>
    <cellStyle name="20% - Ênfase2 25" xfId="570"/>
    <cellStyle name="20% - Ênfase2 25 2" xfId="571"/>
    <cellStyle name="20% - Ênfase2 26" xfId="572"/>
    <cellStyle name="20% - Ênfase2 26 2" xfId="573"/>
    <cellStyle name="20% - Ênfase2 27" xfId="574"/>
    <cellStyle name="20% - Ênfase2 27 2" xfId="575"/>
    <cellStyle name="20% - Ênfase2 28" xfId="576"/>
    <cellStyle name="20% - Ênfase2 28 2" xfId="577"/>
    <cellStyle name="20% - Ênfase2 29" xfId="578"/>
    <cellStyle name="20% - Ênfase2 29 2" xfId="579"/>
    <cellStyle name="20% - Ênfase2 3" xfId="580"/>
    <cellStyle name="20% - Ênfase2 3 2" xfId="581"/>
    <cellStyle name="20% - Ênfase2 3 2 2" xfId="582"/>
    <cellStyle name="20% - Ênfase2 3 3" xfId="583"/>
    <cellStyle name="20% - Ênfase2 30" xfId="584"/>
    <cellStyle name="20% - Ênfase2 30 2" xfId="585"/>
    <cellStyle name="20% - Ênfase2 31" xfId="586"/>
    <cellStyle name="20% - Ênfase2 31 2" xfId="587"/>
    <cellStyle name="20% - Ênfase2 32" xfId="588"/>
    <cellStyle name="20% - Ênfase2 32 2" xfId="589"/>
    <cellStyle name="20% - Ênfase2 33" xfId="590"/>
    <cellStyle name="20% - Ênfase2 33 2" xfId="591"/>
    <cellStyle name="20% - Ênfase2 34" xfId="592"/>
    <cellStyle name="20% - Ênfase2 34 2" xfId="593"/>
    <cellStyle name="20% - Ênfase2 35" xfId="594"/>
    <cellStyle name="20% - Ênfase2 35 2" xfId="595"/>
    <cellStyle name="20% - Ênfase2 36" xfId="596"/>
    <cellStyle name="20% - Ênfase2 36 2" xfId="597"/>
    <cellStyle name="20% - Ênfase2 37" xfId="598"/>
    <cellStyle name="20% - Ênfase2 37 2" xfId="599"/>
    <cellStyle name="20% - Ênfase2 38" xfId="600"/>
    <cellStyle name="20% - Ênfase2 38 2" xfId="601"/>
    <cellStyle name="20% - Ênfase2 39" xfId="602"/>
    <cellStyle name="20% - Ênfase2 39 2" xfId="603"/>
    <cellStyle name="20% - Ênfase2 4" xfId="604"/>
    <cellStyle name="20% - Ênfase2 4 2" xfId="605"/>
    <cellStyle name="20% - Ênfase2 4 2 2" xfId="606"/>
    <cellStyle name="20% - Ênfase2 4 3" xfId="607"/>
    <cellStyle name="20% - Ênfase2 40" xfId="608"/>
    <cellStyle name="20% - Ênfase2 40 2" xfId="609"/>
    <cellStyle name="20% - Ênfase2 41" xfId="610"/>
    <cellStyle name="20% - Ênfase2 41 2" xfId="611"/>
    <cellStyle name="20% - Ênfase2 42" xfId="612"/>
    <cellStyle name="20% - Ênfase2 42 2" xfId="613"/>
    <cellStyle name="20% - Ênfase2 43" xfId="614"/>
    <cellStyle name="20% - Ênfase2 43 2" xfId="615"/>
    <cellStyle name="20% - Ênfase2 44" xfId="616"/>
    <cellStyle name="20% - Ênfase2 44 2" xfId="617"/>
    <cellStyle name="20% - Ênfase2 45" xfId="618"/>
    <cellStyle name="20% - Ênfase2 45 2" xfId="619"/>
    <cellStyle name="20% - Ênfase2 46" xfId="620"/>
    <cellStyle name="20% - Ênfase2 46 2" xfId="621"/>
    <cellStyle name="20% - Ênfase2 47" xfId="622"/>
    <cellStyle name="20% - Ênfase2 47 2" xfId="623"/>
    <cellStyle name="20% - Ênfase2 48" xfId="624"/>
    <cellStyle name="20% - Ênfase2 48 2" xfId="625"/>
    <cellStyle name="20% - Ênfase2 49" xfId="626"/>
    <cellStyle name="20% - Ênfase2 49 2" xfId="627"/>
    <cellStyle name="20% - Ênfase2 5" xfId="628"/>
    <cellStyle name="20% - Ênfase2 5 2" xfId="629"/>
    <cellStyle name="20% - Ênfase2 5 2 2" xfId="630"/>
    <cellStyle name="20% - Ênfase2 5 3" xfId="631"/>
    <cellStyle name="20% - Ênfase2 50" xfId="632"/>
    <cellStyle name="20% - Ênfase2 50 2" xfId="633"/>
    <cellStyle name="20% - Ênfase2 51" xfId="634"/>
    <cellStyle name="20% - Ênfase2 51 2" xfId="635"/>
    <cellStyle name="20% - Ênfase2 52" xfId="636"/>
    <cellStyle name="20% - Ênfase2 52 2" xfId="637"/>
    <cellStyle name="20% - Ênfase2 53" xfId="638"/>
    <cellStyle name="20% - Ênfase2 53 2" xfId="639"/>
    <cellStyle name="20% - Ênfase2 54" xfId="640"/>
    <cellStyle name="20% - Ênfase2 54 2" xfId="641"/>
    <cellStyle name="20% - Ênfase2 55" xfId="642"/>
    <cellStyle name="20% - Ênfase2 55 2" xfId="643"/>
    <cellStyle name="20% - Ênfase2 56" xfId="644"/>
    <cellStyle name="20% - Ênfase2 56 2" xfId="645"/>
    <cellStyle name="20% - Ênfase2 57" xfId="646"/>
    <cellStyle name="20% - Ênfase2 57 2" xfId="647"/>
    <cellStyle name="20% - Ênfase2 58" xfId="648"/>
    <cellStyle name="20% - Ênfase2 58 2" xfId="649"/>
    <cellStyle name="20% - Ênfase2 59" xfId="650"/>
    <cellStyle name="20% - Ênfase2 59 2" xfId="651"/>
    <cellStyle name="20% - Ênfase2 6" xfId="652"/>
    <cellStyle name="20% - Ênfase2 6 2" xfId="653"/>
    <cellStyle name="20% - Ênfase2 6 2 2" xfId="654"/>
    <cellStyle name="20% - Ênfase2 6 3" xfId="655"/>
    <cellStyle name="20% - Ênfase2 60" xfId="656"/>
    <cellStyle name="20% - Ênfase2 60 2" xfId="657"/>
    <cellStyle name="20% - Ênfase2 61" xfId="658"/>
    <cellStyle name="20% - Ênfase2 61 2" xfId="659"/>
    <cellStyle name="20% - Ênfase2 62" xfId="660"/>
    <cellStyle name="20% - Ênfase2 62 2" xfId="661"/>
    <cellStyle name="20% - Ênfase2 63" xfId="662"/>
    <cellStyle name="20% - Ênfase2 63 2" xfId="663"/>
    <cellStyle name="20% - Ênfase2 64" xfId="664"/>
    <cellStyle name="20% - Ênfase2 64 2" xfId="665"/>
    <cellStyle name="20% - Ênfase2 65" xfId="666"/>
    <cellStyle name="20% - Ênfase2 65 2" xfId="667"/>
    <cellStyle name="20% - Ênfase2 66" xfId="668"/>
    <cellStyle name="20% - Ênfase2 66 2" xfId="669"/>
    <cellStyle name="20% - Ênfase2 67" xfId="670"/>
    <cellStyle name="20% - Ênfase2 67 2" xfId="671"/>
    <cellStyle name="20% - Ênfase2 68" xfId="672"/>
    <cellStyle name="20% - Ênfase2 68 2" xfId="673"/>
    <cellStyle name="20% - Ênfase2 69" xfId="674"/>
    <cellStyle name="20% - Ênfase2 69 2" xfId="675"/>
    <cellStyle name="20% - Ênfase2 7" xfId="676"/>
    <cellStyle name="20% - Ênfase2 7 2" xfId="677"/>
    <cellStyle name="20% - Ênfase2 7 2 2" xfId="678"/>
    <cellStyle name="20% - Ênfase2 7 3" xfId="679"/>
    <cellStyle name="20% - Ênfase2 70" xfId="680"/>
    <cellStyle name="20% - Ênfase2 70 2" xfId="681"/>
    <cellStyle name="20% - Ênfase2 71" xfId="682"/>
    <cellStyle name="20% - Ênfase2 71 2" xfId="683"/>
    <cellStyle name="20% - Ênfase2 72" xfId="684"/>
    <cellStyle name="20% - Ênfase2 72 2" xfId="685"/>
    <cellStyle name="20% - Ênfase2 73" xfId="686"/>
    <cellStyle name="20% - Ênfase2 73 2" xfId="687"/>
    <cellStyle name="20% - Ênfase2 74" xfId="688"/>
    <cellStyle name="20% - Ênfase2 74 2" xfId="689"/>
    <cellStyle name="20% - Ênfase2 75" xfId="690"/>
    <cellStyle name="20% - Ênfase2 75 2" xfId="691"/>
    <cellStyle name="20% - Ênfase2 76" xfId="692"/>
    <cellStyle name="20% - Ênfase2 76 2" xfId="693"/>
    <cellStyle name="20% - Ênfase2 77" xfId="694"/>
    <cellStyle name="20% - Ênfase2 77 2" xfId="695"/>
    <cellStyle name="20% - Ênfase2 78" xfId="696"/>
    <cellStyle name="20% - Ênfase2 78 2" xfId="697"/>
    <cellStyle name="20% - Ênfase2 79" xfId="698"/>
    <cellStyle name="20% - Ênfase2 79 2" xfId="699"/>
    <cellStyle name="20% - Ênfase2 8" xfId="700"/>
    <cellStyle name="20% - Ênfase2 8 2" xfId="701"/>
    <cellStyle name="20% - Ênfase2 8 2 2" xfId="702"/>
    <cellStyle name="20% - Ênfase2 8 3" xfId="703"/>
    <cellStyle name="20% - Ênfase2 80" xfId="704"/>
    <cellStyle name="20% - Ênfase2 80 2" xfId="705"/>
    <cellStyle name="20% - Ênfase2 81" xfId="706"/>
    <cellStyle name="20% - Ênfase2 81 2" xfId="707"/>
    <cellStyle name="20% - Ênfase2 82" xfId="708"/>
    <cellStyle name="20% - Ênfase2 82 2" xfId="709"/>
    <cellStyle name="20% - Ênfase2 83" xfId="710"/>
    <cellStyle name="20% - Ênfase2 83 2" xfId="711"/>
    <cellStyle name="20% - Ênfase2 84" xfId="712"/>
    <cellStyle name="20% - Ênfase2 84 2" xfId="713"/>
    <cellStyle name="20% - Ênfase2 85" xfId="714"/>
    <cellStyle name="20% - Ênfase2 85 2" xfId="715"/>
    <cellStyle name="20% - Ênfase2 86" xfId="716"/>
    <cellStyle name="20% - Ênfase2 86 2" xfId="717"/>
    <cellStyle name="20% - Ênfase2 87" xfId="718"/>
    <cellStyle name="20% - Ênfase2 87 2" xfId="719"/>
    <cellStyle name="20% - Ênfase2 88" xfId="720"/>
    <cellStyle name="20% - Ênfase2 88 2" xfId="721"/>
    <cellStyle name="20% - Ênfase2 89" xfId="722"/>
    <cellStyle name="20% - Ênfase2 89 2" xfId="723"/>
    <cellStyle name="20% - Ênfase2 9" xfId="724"/>
    <cellStyle name="20% - Ênfase2 9 2" xfId="725"/>
    <cellStyle name="20% - Ênfase2 9 2 2" xfId="726"/>
    <cellStyle name="20% - Ênfase2 9 3" xfId="727"/>
    <cellStyle name="20% - Ênfase2 90" xfId="728"/>
    <cellStyle name="20% - Ênfase2 90 2" xfId="729"/>
    <cellStyle name="20% - Ênfase2 91" xfId="730"/>
    <cellStyle name="20% - Ênfase2 91 2" xfId="731"/>
    <cellStyle name="20% - Ênfase2 92" xfId="732"/>
    <cellStyle name="20% - Ênfase2 92 2" xfId="733"/>
    <cellStyle name="20% - Ênfase2 93" xfId="734"/>
    <cellStyle name="20% - Ênfase2 93 2" xfId="735"/>
    <cellStyle name="20% - Ênfase2 94" xfId="736"/>
    <cellStyle name="20% - Ênfase2 94 2" xfId="737"/>
    <cellStyle name="20% - Ênfase2 95" xfId="738"/>
    <cellStyle name="20% - Ênfase2 95 2" xfId="739"/>
    <cellStyle name="20% - Ênfase2 96" xfId="740"/>
    <cellStyle name="20% - Ênfase2 96 2" xfId="741"/>
    <cellStyle name="20% - Ênfase2 97" xfId="742"/>
    <cellStyle name="20% - Ênfase2 97 2" xfId="743"/>
    <cellStyle name="20% - Ênfase2 98" xfId="744"/>
    <cellStyle name="20% - Ênfase2 98 2" xfId="745"/>
    <cellStyle name="20% - Ênfase2 99" xfId="746"/>
    <cellStyle name="20% - Ênfase2 99 2" xfId="747"/>
    <cellStyle name="20% - Ênfase3 10" xfId="748"/>
    <cellStyle name="20% - Ênfase3 10 2" xfId="749"/>
    <cellStyle name="20% - Ênfase3 10 2 2" xfId="750"/>
    <cellStyle name="20% - Ênfase3 10 3" xfId="751"/>
    <cellStyle name="20% - Ênfase3 100" xfId="752"/>
    <cellStyle name="20% - Ênfase3 100 2" xfId="753"/>
    <cellStyle name="20% - Ênfase3 101" xfId="754"/>
    <cellStyle name="20% - Ênfase3 101 2" xfId="755"/>
    <cellStyle name="20% - Ênfase3 102" xfId="756"/>
    <cellStyle name="20% - Ênfase3 102 2" xfId="757"/>
    <cellStyle name="20% - Ênfase3 103" xfId="758"/>
    <cellStyle name="20% - Ênfase3 103 2" xfId="759"/>
    <cellStyle name="20% - Ênfase3 104" xfId="760"/>
    <cellStyle name="20% - Ênfase3 104 2" xfId="761"/>
    <cellStyle name="20% - Ênfase3 105" xfId="762"/>
    <cellStyle name="20% - Ênfase3 105 2" xfId="763"/>
    <cellStyle name="20% - Ênfase3 106" xfId="764"/>
    <cellStyle name="20% - Ênfase3 106 2" xfId="765"/>
    <cellStyle name="20% - Ênfase3 107" xfId="766"/>
    <cellStyle name="20% - Ênfase3 107 2" xfId="767"/>
    <cellStyle name="20% - Ênfase3 108" xfId="768"/>
    <cellStyle name="20% - Ênfase3 108 2" xfId="769"/>
    <cellStyle name="20% - Ênfase3 109" xfId="770"/>
    <cellStyle name="20% - Ênfase3 109 2" xfId="771"/>
    <cellStyle name="20% - Ênfase3 11" xfId="772"/>
    <cellStyle name="20% - Ênfase3 11 2" xfId="773"/>
    <cellStyle name="20% - Ênfase3 110" xfId="774"/>
    <cellStyle name="20% - Ênfase3 110 2" xfId="775"/>
    <cellStyle name="20% - Ênfase3 111" xfId="776"/>
    <cellStyle name="20% - Ênfase3 111 2" xfId="777"/>
    <cellStyle name="20% - Ênfase3 112" xfId="778"/>
    <cellStyle name="20% - Ênfase3 112 2" xfId="779"/>
    <cellStyle name="20% - Ênfase3 113" xfId="780"/>
    <cellStyle name="20% - Ênfase3 113 2" xfId="781"/>
    <cellStyle name="20% - Ênfase3 114" xfId="782"/>
    <cellStyle name="20% - Ênfase3 114 2" xfId="783"/>
    <cellStyle name="20% - Ênfase3 115" xfId="784"/>
    <cellStyle name="20% - Ênfase3 115 2" xfId="785"/>
    <cellStyle name="20% - Ênfase3 116" xfId="786"/>
    <cellStyle name="20% - Ênfase3 116 2" xfId="787"/>
    <cellStyle name="20% - Ênfase3 117" xfId="788"/>
    <cellStyle name="20% - Ênfase3 117 2" xfId="789"/>
    <cellStyle name="20% - Ênfase3 118" xfId="790"/>
    <cellStyle name="20% - Ênfase3 118 2" xfId="791"/>
    <cellStyle name="20% - Ênfase3 119" xfId="792"/>
    <cellStyle name="20% - Ênfase3 119 2" xfId="793"/>
    <cellStyle name="20% - Ênfase3 12" xfId="794"/>
    <cellStyle name="20% - Ênfase3 12 2" xfId="795"/>
    <cellStyle name="20% - Ênfase3 120" xfId="796"/>
    <cellStyle name="20% - Ênfase3 120 2" xfId="797"/>
    <cellStyle name="20% - Ênfase3 121" xfId="798"/>
    <cellStyle name="20% - Ênfase3 121 2" xfId="799"/>
    <cellStyle name="20% - Ênfase3 122" xfId="800"/>
    <cellStyle name="20% - Ênfase3 122 2" xfId="801"/>
    <cellStyle name="20% - Ênfase3 123" xfId="802"/>
    <cellStyle name="20% - Ênfase3 123 2" xfId="803"/>
    <cellStyle name="20% - Ênfase3 124" xfId="804"/>
    <cellStyle name="20% - Ênfase3 124 2" xfId="805"/>
    <cellStyle name="20% - Ênfase3 125" xfId="806"/>
    <cellStyle name="20% - Ênfase3 125 2" xfId="807"/>
    <cellStyle name="20% - Ênfase3 126" xfId="808"/>
    <cellStyle name="20% - Ênfase3 126 2" xfId="809"/>
    <cellStyle name="20% - Ênfase3 127" xfId="810"/>
    <cellStyle name="20% - Ênfase3 127 2" xfId="811"/>
    <cellStyle name="20% - Ênfase3 128" xfId="812"/>
    <cellStyle name="20% - Ênfase3 128 2" xfId="813"/>
    <cellStyle name="20% - Ênfase3 129" xfId="814"/>
    <cellStyle name="20% - Ênfase3 129 2" xfId="815"/>
    <cellStyle name="20% - Ênfase3 13" xfId="816"/>
    <cellStyle name="20% - Ênfase3 13 2" xfId="817"/>
    <cellStyle name="20% - Ênfase3 130" xfId="818"/>
    <cellStyle name="20% - Ênfase3 130 2" xfId="819"/>
    <cellStyle name="20% - Ênfase3 131" xfId="820"/>
    <cellStyle name="20% - Ênfase3 131 2" xfId="821"/>
    <cellStyle name="20% - Ênfase3 132" xfId="822"/>
    <cellStyle name="20% - Ênfase3 132 2" xfId="823"/>
    <cellStyle name="20% - Ênfase3 133" xfId="824"/>
    <cellStyle name="20% - Ênfase3 133 2" xfId="825"/>
    <cellStyle name="20% - Ênfase3 134" xfId="826"/>
    <cellStyle name="20% - Ênfase3 134 2" xfId="827"/>
    <cellStyle name="20% - Ênfase3 135" xfId="828"/>
    <cellStyle name="20% - Ênfase3 135 2" xfId="829"/>
    <cellStyle name="20% - Ênfase3 136" xfId="830"/>
    <cellStyle name="20% - Ênfase3 136 2" xfId="831"/>
    <cellStyle name="20% - Ênfase3 137" xfId="832"/>
    <cellStyle name="20% - Ênfase3 137 2" xfId="833"/>
    <cellStyle name="20% - Ênfase3 138" xfId="834"/>
    <cellStyle name="20% - Ênfase3 138 2" xfId="835"/>
    <cellStyle name="20% - Ênfase3 139" xfId="836"/>
    <cellStyle name="20% - Ênfase3 139 2" xfId="837"/>
    <cellStyle name="20% - Ênfase3 14" xfId="838"/>
    <cellStyle name="20% - Ênfase3 14 2" xfId="839"/>
    <cellStyle name="20% - Ênfase3 140" xfId="840"/>
    <cellStyle name="20% - Ênfase3 140 2" xfId="841"/>
    <cellStyle name="20% - Ênfase3 141" xfId="842"/>
    <cellStyle name="20% - Ênfase3 141 2" xfId="843"/>
    <cellStyle name="20% - Ênfase3 142" xfId="844"/>
    <cellStyle name="20% - Ênfase3 142 2" xfId="845"/>
    <cellStyle name="20% - Ênfase3 143" xfId="846"/>
    <cellStyle name="20% - Ênfase3 143 2" xfId="847"/>
    <cellStyle name="20% - Ênfase3 144" xfId="848"/>
    <cellStyle name="20% - Ênfase3 144 2" xfId="849"/>
    <cellStyle name="20% - Ênfase3 145" xfId="850"/>
    <cellStyle name="20% - Ênfase3 145 2" xfId="851"/>
    <cellStyle name="20% - Ênfase3 146" xfId="852"/>
    <cellStyle name="20% - Ênfase3 146 2" xfId="853"/>
    <cellStyle name="20% - Ênfase3 147" xfId="854"/>
    <cellStyle name="20% - Ênfase3 147 2" xfId="855"/>
    <cellStyle name="20% - Ênfase3 148" xfId="856"/>
    <cellStyle name="20% - Ênfase3 148 2" xfId="857"/>
    <cellStyle name="20% - Ênfase3 149" xfId="858"/>
    <cellStyle name="20% - Ênfase3 149 2" xfId="859"/>
    <cellStyle name="20% - Ênfase3 15" xfId="860"/>
    <cellStyle name="20% - Ênfase3 15 2" xfId="861"/>
    <cellStyle name="20% - Ênfase3 150" xfId="862"/>
    <cellStyle name="20% - Ênfase3 150 2" xfId="863"/>
    <cellStyle name="20% - Ênfase3 151" xfId="864"/>
    <cellStyle name="20% - Ênfase3 151 2" xfId="865"/>
    <cellStyle name="20% - Ênfase3 152" xfId="866"/>
    <cellStyle name="20% - Ênfase3 152 2" xfId="867"/>
    <cellStyle name="20% - Ênfase3 153" xfId="868"/>
    <cellStyle name="20% - Ênfase3 153 2" xfId="869"/>
    <cellStyle name="20% - Ênfase3 154" xfId="870"/>
    <cellStyle name="20% - Ênfase3 154 2" xfId="871"/>
    <cellStyle name="20% - Ênfase3 155" xfId="872"/>
    <cellStyle name="20% - Ênfase3 155 2" xfId="873"/>
    <cellStyle name="20% - Ênfase3 156" xfId="874"/>
    <cellStyle name="20% - Ênfase3 156 2" xfId="875"/>
    <cellStyle name="20% - Ênfase3 157" xfId="876"/>
    <cellStyle name="20% - Ênfase3 158" xfId="877"/>
    <cellStyle name="20% - Ênfase3 159" xfId="878"/>
    <cellStyle name="20% - Ênfase3 16" xfId="879"/>
    <cellStyle name="20% - Ênfase3 16 2" xfId="880"/>
    <cellStyle name="20% - Ênfase3 160" xfId="881"/>
    <cellStyle name="20% - Ênfase3 161" xfId="882"/>
    <cellStyle name="20% - Ênfase3 162" xfId="883"/>
    <cellStyle name="20% - Ênfase3 163" xfId="884"/>
    <cellStyle name="20% - Ênfase3 164" xfId="885"/>
    <cellStyle name="20% - Ênfase3 165" xfId="886"/>
    <cellStyle name="20% - Ênfase3 166" xfId="887"/>
    <cellStyle name="20% - Ênfase3 167" xfId="888"/>
    <cellStyle name="20% - Ênfase3 168" xfId="889"/>
    <cellStyle name="20% - Ênfase3 169" xfId="890"/>
    <cellStyle name="20% - Ênfase3 17" xfId="891"/>
    <cellStyle name="20% - Ênfase3 17 2" xfId="892"/>
    <cellStyle name="20% - Ênfase3 170" xfId="893"/>
    <cellStyle name="20% - Ênfase3 171" xfId="894"/>
    <cellStyle name="20% - Ênfase3 172" xfId="895"/>
    <cellStyle name="20% - Ênfase3 173" xfId="896"/>
    <cellStyle name="20% - Ênfase3 174" xfId="897"/>
    <cellStyle name="20% - Ênfase3 175" xfId="898"/>
    <cellStyle name="20% - Ênfase3 176" xfId="899"/>
    <cellStyle name="20% - Ênfase3 177" xfId="900"/>
    <cellStyle name="20% - Ênfase3 178" xfId="901"/>
    <cellStyle name="20% - Ênfase3 179" xfId="902"/>
    <cellStyle name="20% - Ênfase3 18" xfId="903"/>
    <cellStyle name="20% - Ênfase3 18 2" xfId="904"/>
    <cellStyle name="20% - Ênfase3 180" xfId="905"/>
    <cellStyle name="20% - Ênfase3 181" xfId="906"/>
    <cellStyle name="20% - Ênfase3 182" xfId="907"/>
    <cellStyle name="20% - Ênfase3 183" xfId="908"/>
    <cellStyle name="20% - Ênfase3 184" xfId="909"/>
    <cellStyle name="20% - Ênfase3 185" xfId="910"/>
    <cellStyle name="20% - Ênfase3 186" xfId="911"/>
    <cellStyle name="20% - Ênfase3 187" xfId="912"/>
    <cellStyle name="20% - Ênfase3 188" xfId="913"/>
    <cellStyle name="20% - Ênfase3 189" xfId="914"/>
    <cellStyle name="20% - Ênfase3 19" xfId="915"/>
    <cellStyle name="20% - Ênfase3 19 2" xfId="916"/>
    <cellStyle name="20% - Ênfase3 190" xfId="917"/>
    <cellStyle name="20% - Ênfase3 191" xfId="918"/>
    <cellStyle name="20% - Ênfase3 192" xfId="919"/>
    <cellStyle name="20% - Ênfase3 193" xfId="920"/>
    <cellStyle name="20% - Ênfase3 194" xfId="921"/>
    <cellStyle name="20% - Ênfase3 195" xfId="922"/>
    <cellStyle name="20% - Ênfase3 196" xfId="923"/>
    <cellStyle name="20% - Ênfase3 197" xfId="924"/>
    <cellStyle name="20% - Ênfase3 198" xfId="925"/>
    <cellStyle name="20% - Ênfase3 199" xfId="926"/>
    <cellStyle name="20% - Ênfase3 2" xfId="927"/>
    <cellStyle name="20% - Ênfase3 2 2" xfId="928"/>
    <cellStyle name="20% - Ênfase3 2 2 2" xfId="929"/>
    <cellStyle name="20% - Ênfase3 2 3" xfId="930"/>
    <cellStyle name="20% - Ênfase3 20" xfId="931"/>
    <cellStyle name="20% - Ênfase3 20 2" xfId="932"/>
    <cellStyle name="20% - Ênfase3 200" xfId="933"/>
    <cellStyle name="20% - Ênfase3 201" xfId="934"/>
    <cellStyle name="20% - Ênfase3 21" xfId="935"/>
    <cellStyle name="20% - Ênfase3 21 2" xfId="936"/>
    <cellStyle name="20% - Ênfase3 22" xfId="937"/>
    <cellStyle name="20% - Ênfase3 22 2" xfId="938"/>
    <cellStyle name="20% - Ênfase3 23" xfId="939"/>
    <cellStyle name="20% - Ênfase3 23 2" xfId="940"/>
    <cellStyle name="20% - Ênfase3 24" xfId="941"/>
    <cellStyle name="20% - Ênfase3 24 2" xfId="942"/>
    <cellStyle name="20% - Ênfase3 25" xfId="943"/>
    <cellStyle name="20% - Ênfase3 25 2" xfId="944"/>
    <cellStyle name="20% - Ênfase3 26" xfId="945"/>
    <cellStyle name="20% - Ênfase3 26 2" xfId="946"/>
    <cellStyle name="20% - Ênfase3 27" xfId="947"/>
    <cellStyle name="20% - Ênfase3 27 2" xfId="948"/>
    <cellStyle name="20% - Ênfase3 28" xfId="949"/>
    <cellStyle name="20% - Ênfase3 28 2" xfId="950"/>
    <cellStyle name="20% - Ênfase3 29" xfId="951"/>
    <cellStyle name="20% - Ênfase3 29 2" xfId="952"/>
    <cellStyle name="20% - Ênfase3 3" xfId="953"/>
    <cellStyle name="20% - Ênfase3 3 2" xfId="954"/>
    <cellStyle name="20% - Ênfase3 3 2 2" xfId="955"/>
    <cellStyle name="20% - Ênfase3 3 3" xfId="956"/>
    <cellStyle name="20% - Ênfase3 30" xfId="957"/>
    <cellStyle name="20% - Ênfase3 30 2" xfId="958"/>
    <cellStyle name="20% - Ênfase3 31" xfId="959"/>
    <cellStyle name="20% - Ênfase3 31 2" xfId="960"/>
    <cellStyle name="20% - Ênfase3 32" xfId="961"/>
    <cellStyle name="20% - Ênfase3 32 2" xfId="962"/>
    <cellStyle name="20% - Ênfase3 33" xfId="963"/>
    <cellStyle name="20% - Ênfase3 33 2" xfId="964"/>
    <cellStyle name="20% - Ênfase3 34" xfId="965"/>
    <cellStyle name="20% - Ênfase3 34 2" xfId="966"/>
    <cellStyle name="20% - Ênfase3 35" xfId="967"/>
    <cellStyle name="20% - Ênfase3 35 2" xfId="968"/>
    <cellStyle name="20% - Ênfase3 36" xfId="969"/>
    <cellStyle name="20% - Ênfase3 36 2" xfId="970"/>
    <cellStyle name="20% - Ênfase3 37" xfId="971"/>
    <cellStyle name="20% - Ênfase3 37 2" xfId="972"/>
    <cellStyle name="20% - Ênfase3 38" xfId="973"/>
    <cellStyle name="20% - Ênfase3 38 2" xfId="974"/>
    <cellStyle name="20% - Ênfase3 39" xfId="975"/>
    <cellStyle name="20% - Ênfase3 39 2" xfId="976"/>
    <cellStyle name="20% - Ênfase3 4" xfId="977"/>
    <cellStyle name="20% - Ênfase3 4 2" xfId="978"/>
    <cellStyle name="20% - Ênfase3 4 2 2" xfId="979"/>
    <cellStyle name="20% - Ênfase3 4 3" xfId="980"/>
    <cellStyle name="20% - Ênfase3 40" xfId="981"/>
    <cellStyle name="20% - Ênfase3 40 2" xfId="982"/>
    <cellStyle name="20% - Ênfase3 41" xfId="983"/>
    <cellStyle name="20% - Ênfase3 41 2" xfId="984"/>
    <cellStyle name="20% - Ênfase3 42" xfId="985"/>
    <cellStyle name="20% - Ênfase3 42 2" xfId="986"/>
    <cellStyle name="20% - Ênfase3 43" xfId="987"/>
    <cellStyle name="20% - Ênfase3 43 2" xfId="988"/>
    <cellStyle name="20% - Ênfase3 44" xfId="989"/>
    <cellStyle name="20% - Ênfase3 44 2" xfId="990"/>
    <cellStyle name="20% - Ênfase3 45" xfId="991"/>
    <cellStyle name="20% - Ênfase3 45 2" xfId="992"/>
    <cellStyle name="20% - Ênfase3 46" xfId="993"/>
    <cellStyle name="20% - Ênfase3 46 2" xfId="994"/>
    <cellStyle name="20% - Ênfase3 47" xfId="995"/>
    <cellStyle name="20% - Ênfase3 47 2" xfId="996"/>
    <cellStyle name="20% - Ênfase3 48" xfId="997"/>
    <cellStyle name="20% - Ênfase3 48 2" xfId="998"/>
    <cellStyle name="20% - Ênfase3 49" xfId="999"/>
    <cellStyle name="20% - Ênfase3 49 2" xfId="1000"/>
    <cellStyle name="20% - Ênfase3 5" xfId="1001"/>
    <cellStyle name="20% - Ênfase3 5 2" xfId="1002"/>
    <cellStyle name="20% - Ênfase3 5 2 2" xfId="1003"/>
    <cellStyle name="20% - Ênfase3 5 3" xfId="1004"/>
    <cellStyle name="20% - Ênfase3 50" xfId="1005"/>
    <cellStyle name="20% - Ênfase3 50 2" xfId="1006"/>
    <cellStyle name="20% - Ênfase3 51" xfId="1007"/>
    <cellStyle name="20% - Ênfase3 51 2" xfId="1008"/>
    <cellStyle name="20% - Ênfase3 52" xfId="1009"/>
    <cellStyle name="20% - Ênfase3 52 2" xfId="1010"/>
    <cellStyle name="20% - Ênfase3 53" xfId="1011"/>
    <cellStyle name="20% - Ênfase3 53 2" xfId="1012"/>
    <cellStyle name="20% - Ênfase3 54" xfId="1013"/>
    <cellStyle name="20% - Ênfase3 54 2" xfId="1014"/>
    <cellStyle name="20% - Ênfase3 55" xfId="1015"/>
    <cellStyle name="20% - Ênfase3 55 2" xfId="1016"/>
    <cellStyle name="20% - Ênfase3 56" xfId="1017"/>
    <cellStyle name="20% - Ênfase3 56 2" xfId="1018"/>
    <cellStyle name="20% - Ênfase3 57" xfId="1019"/>
    <cellStyle name="20% - Ênfase3 57 2" xfId="1020"/>
    <cellStyle name="20% - Ênfase3 58" xfId="1021"/>
    <cellStyle name="20% - Ênfase3 58 2" xfId="1022"/>
    <cellStyle name="20% - Ênfase3 59" xfId="1023"/>
    <cellStyle name="20% - Ênfase3 59 2" xfId="1024"/>
    <cellStyle name="20% - Ênfase3 6" xfId="1025"/>
    <cellStyle name="20% - Ênfase3 6 2" xfId="1026"/>
    <cellStyle name="20% - Ênfase3 6 2 2" xfId="1027"/>
    <cellStyle name="20% - Ênfase3 6 3" xfId="1028"/>
    <cellStyle name="20% - Ênfase3 60" xfId="1029"/>
    <cellStyle name="20% - Ênfase3 60 2" xfId="1030"/>
    <cellStyle name="20% - Ênfase3 61" xfId="1031"/>
    <cellStyle name="20% - Ênfase3 61 2" xfId="1032"/>
    <cellStyle name="20% - Ênfase3 62" xfId="1033"/>
    <cellStyle name="20% - Ênfase3 62 2" xfId="1034"/>
    <cellStyle name="20% - Ênfase3 63" xfId="1035"/>
    <cellStyle name="20% - Ênfase3 63 2" xfId="1036"/>
    <cellStyle name="20% - Ênfase3 64" xfId="1037"/>
    <cellStyle name="20% - Ênfase3 64 2" xfId="1038"/>
    <cellStyle name="20% - Ênfase3 65" xfId="1039"/>
    <cellStyle name="20% - Ênfase3 65 2" xfId="1040"/>
    <cellStyle name="20% - Ênfase3 66" xfId="1041"/>
    <cellStyle name="20% - Ênfase3 66 2" xfId="1042"/>
    <cellStyle name="20% - Ênfase3 67" xfId="1043"/>
    <cellStyle name="20% - Ênfase3 67 2" xfId="1044"/>
    <cellStyle name="20% - Ênfase3 68" xfId="1045"/>
    <cellStyle name="20% - Ênfase3 68 2" xfId="1046"/>
    <cellStyle name="20% - Ênfase3 69" xfId="1047"/>
    <cellStyle name="20% - Ênfase3 69 2" xfId="1048"/>
    <cellStyle name="20% - Ênfase3 7" xfId="1049"/>
    <cellStyle name="20% - Ênfase3 7 2" xfId="1050"/>
    <cellStyle name="20% - Ênfase3 7 2 2" xfId="1051"/>
    <cellStyle name="20% - Ênfase3 7 3" xfId="1052"/>
    <cellStyle name="20% - Ênfase3 70" xfId="1053"/>
    <cellStyle name="20% - Ênfase3 70 2" xfId="1054"/>
    <cellStyle name="20% - Ênfase3 71" xfId="1055"/>
    <cellStyle name="20% - Ênfase3 71 2" xfId="1056"/>
    <cellStyle name="20% - Ênfase3 72" xfId="1057"/>
    <cellStyle name="20% - Ênfase3 72 2" xfId="1058"/>
    <cellStyle name="20% - Ênfase3 73" xfId="1059"/>
    <cellStyle name="20% - Ênfase3 73 2" xfId="1060"/>
    <cellStyle name="20% - Ênfase3 74" xfId="1061"/>
    <cellStyle name="20% - Ênfase3 74 2" xfId="1062"/>
    <cellStyle name="20% - Ênfase3 75" xfId="1063"/>
    <cellStyle name="20% - Ênfase3 75 2" xfId="1064"/>
    <cellStyle name="20% - Ênfase3 76" xfId="1065"/>
    <cellStyle name="20% - Ênfase3 76 2" xfId="1066"/>
    <cellStyle name="20% - Ênfase3 77" xfId="1067"/>
    <cellStyle name="20% - Ênfase3 77 2" xfId="1068"/>
    <cellStyle name="20% - Ênfase3 78" xfId="1069"/>
    <cellStyle name="20% - Ênfase3 78 2" xfId="1070"/>
    <cellStyle name="20% - Ênfase3 79" xfId="1071"/>
    <cellStyle name="20% - Ênfase3 79 2" xfId="1072"/>
    <cellStyle name="20% - Ênfase3 8" xfId="1073"/>
    <cellStyle name="20% - Ênfase3 8 2" xfId="1074"/>
    <cellStyle name="20% - Ênfase3 8 2 2" xfId="1075"/>
    <cellStyle name="20% - Ênfase3 8 3" xfId="1076"/>
    <cellStyle name="20% - Ênfase3 80" xfId="1077"/>
    <cellStyle name="20% - Ênfase3 80 2" xfId="1078"/>
    <cellStyle name="20% - Ênfase3 81" xfId="1079"/>
    <cellStyle name="20% - Ênfase3 81 2" xfId="1080"/>
    <cellStyle name="20% - Ênfase3 82" xfId="1081"/>
    <cellStyle name="20% - Ênfase3 82 2" xfId="1082"/>
    <cellStyle name="20% - Ênfase3 83" xfId="1083"/>
    <cellStyle name="20% - Ênfase3 83 2" xfId="1084"/>
    <cellStyle name="20% - Ênfase3 84" xfId="1085"/>
    <cellStyle name="20% - Ênfase3 84 2" xfId="1086"/>
    <cellStyle name="20% - Ênfase3 85" xfId="1087"/>
    <cellStyle name="20% - Ênfase3 85 2" xfId="1088"/>
    <cellStyle name="20% - Ênfase3 86" xfId="1089"/>
    <cellStyle name="20% - Ênfase3 86 2" xfId="1090"/>
    <cellStyle name="20% - Ênfase3 87" xfId="1091"/>
    <cellStyle name="20% - Ênfase3 87 2" xfId="1092"/>
    <cellStyle name="20% - Ênfase3 88" xfId="1093"/>
    <cellStyle name="20% - Ênfase3 88 2" xfId="1094"/>
    <cellStyle name="20% - Ênfase3 89" xfId="1095"/>
    <cellStyle name="20% - Ênfase3 89 2" xfId="1096"/>
    <cellStyle name="20% - Ênfase3 9" xfId="1097"/>
    <cellStyle name="20% - Ênfase3 9 2" xfId="1098"/>
    <cellStyle name="20% - Ênfase3 9 2 2" xfId="1099"/>
    <cellStyle name="20% - Ênfase3 9 3" xfId="1100"/>
    <cellStyle name="20% - Ênfase3 90" xfId="1101"/>
    <cellStyle name="20% - Ênfase3 90 2" xfId="1102"/>
    <cellStyle name="20% - Ênfase3 91" xfId="1103"/>
    <cellStyle name="20% - Ênfase3 91 2" xfId="1104"/>
    <cellStyle name="20% - Ênfase3 92" xfId="1105"/>
    <cellStyle name="20% - Ênfase3 92 2" xfId="1106"/>
    <cellStyle name="20% - Ênfase3 93" xfId="1107"/>
    <cellStyle name="20% - Ênfase3 93 2" xfId="1108"/>
    <cellStyle name="20% - Ênfase3 94" xfId="1109"/>
    <cellStyle name="20% - Ênfase3 94 2" xfId="1110"/>
    <cellStyle name="20% - Ênfase3 95" xfId="1111"/>
    <cellStyle name="20% - Ênfase3 95 2" xfId="1112"/>
    <cellStyle name="20% - Ênfase3 96" xfId="1113"/>
    <cellStyle name="20% - Ênfase3 96 2" xfId="1114"/>
    <cellStyle name="20% - Ênfase3 97" xfId="1115"/>
    <cellStyle name="20% - Ênfase3 97 2" xfId="1116"/>
    <cellStyle name="20% - Ênfase3 98" xfId="1117"/>
    <cellStyle name="20% - Ênfase3 98 2" xfId="1118"/>
    <cellStyle name="20% - Ênfase3 99" xfId="1119"/>
    <cellStyle name="20% - Ênfase3 99 2" xfId="1120"/>
    <cellStyle name="20% - Ênfase4 10" xfId="1121"/>
    <cellStyle name="20% - Ênfase4 10 2" xfId="1122"/>
    <cellStyle name="20% - Ênfase4 10 2 2" xfId="1123"/>
    <cellStyle name="20% - Ênfase4 10 3" xfId="1124"/>
    <cellStyle name="20% - Ênfase4 100" xfId="1125"/>
    <cellStyle name="20% - Ênfase4 100 2" xfId="1126"/>
    <cellStyle name="20% - Ênfase4 101" xfId="1127"/>
    <cellStyle name="20% - Ênfase4 101 2" xfId="1128"/>
    <cellStyle name="20% - Ênfase4 102" xfId="1129"/>
    <cellStyle name="20% - Ênfase4 102 2" xfId="1130"/>
    <cellStyle name="20% - Ênfase4 103" xfId="1131"/>
    <cellStyle name="20% - Ênfase4 103 2" xfId="1132"/>
    <cellStyle name="20% - Ênfase4 104" xfId="1133"/>
    <cellStyle name="20% - Ênfase4 104 2" xfId="1134"/>
    <cellStyle name="20% - Ênfase4 105" xfId="1135"/>
    <cellStyle name="20% - Ênfase4 105 2" xfId="1136"/>
    <cellStyle name="20% - Ênfase4 106" xfId="1137"/>
    <cellStyle name="20% - Ênfase4 106 2" xfId="1138"/>
    <cellStyle name="20% - Ênfase4 107" xfId="1139"/>
    <cellStyle name="20% - Ênfase4 107 2" xfId="1140"/>
    <cellStyle name="20% - Ênfase4 108" xfId="1141"/>
    <cellStyle name="20% - Ênfase4 108 2" xfId="1142"/>
    <cellStyle name="20% - Ênfase4 109" xfId="1143"/>
    <cellStyle name="20% - Ênfase4 109 2" xfId="1144"/>
    <cellStyle name="20% - Ênfase4 11" xfId="1145"/>
    <cellStyle name="20% - Ênfase4 11 2" xfId="1146"/>
    <cellStyle name="20% - Ênfase4 110" xfId="1147"/>
    <cellStyle name="20% - Ênfase4 110 2" xfId="1148"/>
    <cellStyle name="20% - Ênfase4 111" xfId="1149"/>
    <cellStyle name="20% - Ênfase4 111 2" xfId="1150"/>
    <cellStyle name="20% - Ênfase4 112" xfId="1151"/>
    <cellStyle name="20% - Ênfase4 112 2" xfId="1152"/>
    <cellStyle name="20% - Ênfase4 113" xfId="1153"/>
    <cellStyle name="20% - Ênfase4 113 2" xfId="1154"/>
    <cellStyle name="20% - Ênfase4 114" xfId="1155"/>
    <cellStyle name="20% - Ênfase4 114 2" xfId="1156"/>
    <cellStyle name="20% - Ênfase4 115" xfId="1157"/>
    <cellStyle name="20% - Ênfase4 115 2" xfId="1158"/>
    <cellStyle name="20% - Ênfase4 116" xfId="1159"/>
    <cellStyle name="20% - Ênfase4 116 2" xfId="1160"/>
    <cellStyle name="20% - Ênfase4 117" xfId="1161"/>
    <cellStyle name="20% - Ênfase4 117 2" xfId="1162"/>
    <cellStyle name="20% - Ênfase4 118" xfId="1163"/>
    <cellStyle name="20% - Ênfase4 118 2" xfId="1164"/>
    <cellStyle name="20% - Ênfase4 119" xfId="1165"/>
    <cellStyle name="20% - Ênfase4 119 2" xfId="1166"/>
    <cellStyle name="20% - Ênfase4 12" xfId="1167"/>
    <cellStyle name="20% - Ênfase4 12 2" xfId="1168"/>
    <cellStyle name="20% - Ênfase4 120" xfId="1169"/>
    <cellStyle name="20% - Ênfase4 120 2" xfId="1170"/>
    <cellStyle name="20% - Ênfase4 121" xfId="1171"/>
    <cellStyle name="20% - Ênfase4 121 2" xfId="1172"/>
    <cellStyle name="20% - Ênfase4 122" xfId="1173"/>
    <cellStyle name="20% - Ênfase4 122 2" xfId="1174"/>
    <cellStyle name="20% - Ênfase4 123" xfId="1175"/>
    <cellStyle name="20% - Ênfase4 123 2" xfId="1176"/>
    <cellStyle name="20% - Ênfase4 124" xfId="1177"/>
    <cellStyle name="20% - Ênfase4 124 2" xfId="1178"/>
    <cellStyle name="20% - Ênfase4 125" xfId="1179"/>
    <cellStyle name="20% - Ênfase4 125 2" xfId="1180"/>
    <cellStyle name="20% - Ênfase4 126" xfId="1181"/>
    <cellStyle name="20% - Ênfase4 126 2" xfId="1182"/>
    <cellStyle name="20% - Ênfase4 127" xfId="1183"/>
    <cellStyle name="20% - Ênfase4 127 2" xfId="1184"/>
    <cellStyle name="20% - Ênfase4 128" xfId="1185"/>
    <cellStyle name="20% - Ênfase4 128 2" xfId="1186"/>
    <cellStyle name="20% - Ênfase4 129" xfId="1187"/>
    <cellStyle name="20% - Ênfase4 129 2" xfId="1188"/>
    <cellStyle name="20% - Ênfase4 13" xfId="1189"/>
    <cellStyle name="20% - Ênfase4 13 2" xfId="1190"/>
    <cellStyle name="20% - Ênfase4 130" xfId="1191"/>
    <cellStyle name="20% - Ênfase4 130 2" xfId="1192"/>
    <cellStyle name="20% - Ênfase4 131" xfId="1193"/>
    <cellStyle name="20% - Ênfase4 131 2" xfId="1194"/>
    <cellStyle name="20% - Ênfase4 132" xfId="1195"/>
    <cellStyle name="20% - Ênfase4 132 2" xfId="1196"/>
    <cellStyle name="20% - Ênfase4 133" xfId="1197"/>
    <cellStyle name="20% - Ênfase4 133 2" xfId="1198"/>
    <cellStyle name="20% - Ênfase4 134" xfId="1199"/>
    <cellStyle name="20% - Ênfase4 134 2" xfId="1200"/>
    <cellStyle name="20% - Ênfase4 135" xfId="1201"/>
    <cellStyle name="20% - Ênfase4 135 2" xfId="1202"/>
    <cellStyle name="20% - Ênfase4 136" xfId="1203"/>
    <cellStyle name="20% - Ênfase4 136 2" xfId="1204"/>
    <cellStyle name="20% - Ênfase4 137" xfId="1205"/>
    <cellStyle name="20% - Ênfase4 137 2" xfId="1206"/>
    <cellStyle name="20% - Ênfase4 138" xfId="1207"/>
    <cellStyle name="20% - Ênfase4 138 2" xfId="1208"/>
    <cellStyle name="20% - Ênfase4 139" xfId="1209"/>
    <cellStyle name="20% - Ênfase4 139 2" xfId="1210"/>
    <cellStyle name="20% - Ênfase4 14" xfId="1211"/>
    <cellStyle name="20% - Ênfase4 14 2" xfId="1212"/>
    <cellStyle name="20% - Ênfase4 140" xfId="1213"/>
    <cellStyle name="20% - Ênfase4 140 2" xfId="1214"/>
    <cellStyle name="20% - Ênfase4 141" xfId="1215"/>
    <cellStyle name="20% - Ênfase4 141 2" xfId="1216"/>
    <cellStyle name="20% - Ênfase4 142" xfId="1217"/>
    <cellStyle name="20% - Ênfase4 142 2" xfId="1218"/>
    <cellStyle name="20% - Ênfase4 143" xfId="1219"/>
    <cellStyle name="20% - Ênfase4 143 2" xfId="1220"/>
    <cellStyle name="20% - Ênfase4 144" xfId="1221"/>
    <cellStyle name="20% - Ênfase4 144 2" xfId="1222"/>
    <cellStyle name="20% - Ênfase4 145" xfId="1223"/>
    <cellStyle name="20% - Ênfase4 145 2" xfId="1224"/>
    <cellStyle name="20% - Ênfase4 146" xfId="1225"/>
    <cellStyle name="20% - Ênfase4 146 2" xfId="1226"/>
    <cellStyle name="20% - Ênfase4 147" xfId="1227"/>
    <cellStyle name="20% - Ênfase4 147 2" xfId="1228"/>
    <cellStyle name="20% - Ênfase4 148" xfId="1229"/>
    <cellStyle name="20% - Ênfase4 148 2" xfId="1230"/>
    <cellStyle name="20% - Ênfase4 149" xfId="1231"/>
    <cellStyle name="20% - Ênfase4 149 2" xfId="1232"/>
    <cellStyle name="20% - Ênfase4 15" xfId="1233"/>
    <cellStyle name="20% - Ênfase4 15 2" xfId="1234"/>
    <cellStyle name="20% - Ênfase4 150" xfId="1235"/>
    <cellStyle name="20% - Ênfase4 150 2" xfId="1236"/>
    <cellStyle name="20% - Ênfase4 151" xfId="1237"/>
    <cellStyle name="20% - Ênfase4 151 2" xfId="1238"/>
    <cellStyle name="20% - Ênfase4 152" xfId="1239"/>
    <cellStyle name="20% - Ênfase4 152 2" xfId="1240"/>
    <cellStyle name="20% - Ênfase4 153" xfId="1241"/>
    <cellStyle name="20% - Ênfase4 153 2" xfId="1242"/>
    <cellStyle name="20% - Ênfase4 154" xfId="1243"/>
    <cellStyle name="20% - Ênfase4 154 2" xfId="1244"/>
    <cellStyle name="20% - Ênfase4 155" xfId="1245"/>
    <cellStyle name="20% - Ênfase4 155 2" xfId="1246"/>
    <cellStyle name="20% - Ênfase4 156" xfId="1247"/>
    <cellStyle name="20% - Ênfase4 156 2" xfId="1248"/>
    <cellStyle name="20% - Ênfase4 157" xfId="1249"/>
    <cellStyle name="20% - Ênfase4 158" xfId="1250"/>
    <cellStyle name="20% - Ênfase4 159" xfId="1251"/>
    <cellStyle name="20% - Ênfase4 16" xfId="1252"/>
    <cellStyle name="20% - Ênfase4 16 2" xfId="1253"/>
    <cellStyle name="20% - Ênfase4 160" xfId="1254"/>
    <cellStyle name="20% - Ênfase4 161" xfId="1255"/>
    <cellStyle name="20% - Ênfase4 162" xfId="1256"/>
    <cellStyle name="20% - Ênfase4 163" xfId="1257"/>
    <cellStyle name="20% - Ênfase4 164" xfId="1258"/>
    <cellStyle name="20% - Ênfase4 165" xfId="1259"/>
    <cellStyle name="20% - Ênfase4 166" xfId="1260"/>
    <cellStyle name="20% - Ênfase4 167" xfId="1261"/>
    <cellStyle name="20% - Ênfase4 168" xfId="1262"/>
    <cellStyle name="20% - Ênfase4 169" xfId="1263"/>
    <cellStyle name="20% - Ênfase4 17" xfId="1264"/>
    <cellStyle name="20% - Ênfase4 17 2" xfId="1265"/>
    <cellStyle name="20% - Ênfase4 170" xfId="1266"/>
    <cellStyle name="20% - Ênfase4 171" xfId="1267"/>
    <cellStyle name="20% - Ênfase4 172" xfId="1268"/>
    <cellStyle name="20% - Ênfase4 173" xfId="1269"/>
    <cellStyle name="20% - Ênfase4 174" xfId="1270"/>
    <cellStyle name="20% - Ênfase4 175" xfId="1271"/>
    <cellStyle name="20% - Ênfase4 176" xfId="1272"/>
    <cellStyle name="20% - Ênfase4 177" xfId="1273"/>
    <cellStyle name="20% - Ênfase4 178" xfId="1274"/>
    <cellStyle name="20% - Ênfase4 179" xfId="1275"/>
    <cellStyle name="20% - Ênfase4 18" xfId="1276"/>
    <cellStyle name="20% - Ênfase4 18 2" xfId="1277"/>
    <cellStyle name="20% - Ênfase4 180" xfId="1278"/>
    <cellStyle name="20% - Ênfase4 181" xfId="1279"/>
    <cellStyle name="20% - Ênfase4 182" xfId="1280"/>
    <cellStyle name="20% - Ênfase4 183" xfId="1281"/>
    <cellStyle name="20% - Ênfase4 184" xfId="1282"/>
    <cellStyle name="20% - Ênfase4 185" xfId="1283"/>
    <cellStyle name="20% - Ênfase4 186" xfId="1284"/>
    <cellStyle name="20% - Ênfase4 187" xfId="1285"/>
    <cellStyle name="20% - Ênfase4 188" xfId="1286"/>
    <cellStyle name="20% - Ênfase4 189" xfId="1287"/>
    <cellStyle name="20% - Ênfase4 19" xfId="1288"/>
    <cellStyle name="20% - Ênfase4 19 2" xfId="1289"/>
    <cellStyle name="20% - Ênfase4 190" xfId="1290"/>
    <cellStyle name="20% - Ênfase4 191" xfId="1291"/>
    <cellStyle name="20% - Ênfase4 192" xfId="1292"/>
    <cellStyle name="20% - Ênfase4 193" xfId="1293"/>
    <cellStyle name="20% - Ênfase4 194" xfId="1294"/>
    <cellStyle name="20% - Ênfase4 195" xfId="1295"/>
    <cellStyle name="20% - Ênfase4 196" xfId="1296"/>
    <cellStyle name="20% - Ênfase4 197" xfId="1297"/>
    <cellStyle name="20% - Ênfase4 198" xfId="1298"/>
    <cellStyle name="20% - Ênfase4 199" xfId="1299"/>
    <cellStyle name="20% - Ênfase4 2" xfId="1300"/>
    <cellStyle name="20% - Ênfase4 2 2" xfId="1301"/>
    <cellStyle name="20% - Ênfase4 2 2 2" xfId="1302"/>
    <cellStyle name="20% - Ênfase4 2 3" xfId="1303"/>
    <cellStyle name="20% - Ênfase4 20" xfId="1304"/>
    <cellStyle name="20% - Ênfase4 20 2" xfId="1305"/>
    <cellStyle name="20% - Ênfase4 200" xfId="1306"/>
    <cellStyle name="20% - Ênfase4 201" xfId="1307"/>
    <cellStyle name="20% - Ênfase4 21" xfId="1308"/>
    <cellStyle name="20% - Ênfase4 21 2" xfId="1309"/>
    <cellStyle name="20% - Ênfase4 22" xfId="1310"/>
    <cellStyle name="20% - Ênfase4 22 2" xfId="1311"/>
    <cellStyle name="20% - Ênfase4 23" xfId="1312"/>
    <cellStyle name="20% - Ênfase4 23 2" xfId="1313"/>
    <cellStyle name="20% - Ênfase4 24" xfId="1314"/>
    <cellStyle name="20% - Ênfase4 24 2" xfId="1315"/>
    <cellStyle name="20% - Ênfase4 25" xfId="1316"/>
    <cellStyle name="20% - Ênfase4 25 2" xfId="1317"/>
    <cellStyle name="20% - Ênfase4 26" xfId="1318"/>
    <cellStyle name="20% - Ênfase4 26 2" xfId="1319"/>
    <cellStyle name="20% - Ênfase4 27" xfId="1320"/>
    <cellStyle name="20% - Ênfase4 27 2" xfId="1321"/>
    <cellStyle name="20% - Ênfase4 28" xfId="1322"/>
    <cellStyle name="20% - Ênfase4 28 2" xfId="1323"/>
    <cellStyle name="20% - Ênfase4 29" xfId="1324"/>
    <cellStyle name="20% - Ênfase4 29 2" xfId="1325"/>
    <cellStyle name="20% - Ênfase4 3" xfId="1326"/>
    <cellStyle name="20% - Ênfase4 3 2" xfId="1327"/>
    <cellStyle name="20% - Ênfase4 3 2 2" xfId="1328"/>
    <cellStyle name="20% - Ênfase4 3 3" xfId="1329"/>
    <cellStyle name="20% - Ênfase4 30" xfId="1330"/>
    <cellStyle name="20% - Ênfase4 30 2" xfId="1331"/>
    <cellStyle name="20% - Ênfase4 31" xfId="1332"/>
    <cellStyle name="20% - Ênfase4 31 2" xfId="1333"/>
    <cellStyle name="20% - Ênfase4 32" xfId="1334"/>
    <cellStyle name="20% - Ênfase4 32 2" xfId="1335"/>
    <cellStyle name="20% - Ênfase4 33" xfId="1336"/>
    <cellStyle name="20% - Ênfase4 33 2" xfId="1337"/>
    <cellStyle name="20% - Ênfase4 34" xfId="1338"/>
    <cellStyle name="20% - Ênfase4 34 2" xfId="1339"/>
    <cellStyle name="20% - Ênfase4 35" xfId="1340"/>
    <cellStyle name="20% - Ênfase4 35 2" xfId="1341"/>
    <cellStyle name="20% - Ênfase4 36" xfId="1342"/>
    <cellStyle name="20% - Ênfase4 36 2" xfId="1343"/>
    <cellStyle name="20% - Ênfase4 37" xfId="1344"/>
    <cellStyle name="20% - Ênfase4 37 2" xfId="1345"/>
    <cellStyle name="20% - Ênfase4 38" xfId="1346"/>
    <cellStyle name="20% - Ênfase4 38 2" xfId="1347"/>
    <cellStyle name="20% - Ênfase4 39" xfId="1348"/>
    <cellStyle name="20% - Ênfase4 39 2" xfId="1349"/>
    <cellStyle name="20% - Ênfase4 4" xfId="1350"/>
    <cellStyle name="20% - Ênfase4 4 2" xfId="1351"/>
    <cellStyle name="20% - Ênfase4 4 2 2" xfId="1352"/>
    <cellStyle name="20% - Ênfase4 4 3" xfId="1353"/>
    <cellStyle name="20% - Ênfase4 40" xfId="1354"/>
    <cellStyle name="20% - Ênfase4 40 2" xfId="1355"/>
    <cellStyle name="20% - Ênfase4 41" xfId="1356"/>
    <cellStyle name="20% - Ênfase4 41 2" xfId="1357"/>
    <cellStyle name="20% - Ênfase4 42" xfId="1358"/>
    <cellStyle name="20% - Ênfase4 42 2" xfId="1359"/>
    <cellStyle name="20% - Ênfase4 43" xfId="1360"/>
    <cellStyle name="20% - Ênfase4 43 2" xfId="1361"/>
    <cellStyle name="20% - Ênfase4 44" xfId="1362"/>
    <cellStyle name="20% - Ênfase4 44 2" xfId="1363"/>
    <cellStyle name="20% - Ênfase4 45" xfId="1364"/>
    <cellStyle name="20% - Ênfase4 45 2" xfId="1365"/>
    <cellStyle name="20% - Ênfase4 46" xfId="1366"/>
    <cellStyle name="20% - Ênfase4 46 2" xfId="1367"/>
    <cellStyle name="20% - Ênfase4 47" xfId="1368"/>
    <cellStyle name="20% - Ênfase4 47 2" xfId="1369"/>
    <cellStyle name="20% - Ênfase4 48" xfId="1370"/>
    <cellStyle name="20% - Ênfase4 48 2" xfId="1371"/>
    <cellStyle name="20% - Ênfase4 49" xfId="1372"/>
    <cellStyle name="20% - Ênfase4 49 2" xfId="1373"/>
    <cellStyle name="20% - Ênfase4 5" xfId="1374"/>
    <cellStyle name="20% - Ênfase4 5 2" xfId="1375"/>
    <cellStyle name="20% - Ênfase4 5 2 2" xfId="1376"/>
    <cellStyle name="20% - Ênfase4 5 3" xfId="1377"/>
    <cellStyle name="20% - Ênfase4 50" xfId="1378"/>
    <cellStyle name="20% - Ênfase4 50 2" xfId="1379"/>
    <cellStyle name="20% - Ênfase4 51" xfId="1380"/>
    <cellStyle name="20% - Ênfase4 51 2" xfId="1381"/>
    <cellStyle name="20% - Ênfase4 52" xfId="1382"/>
    <cellStyle name="20% - Ênfase4 52 2" xfId="1383"/>
    <cellStyle name="20% - Ênfase4 53" xfId="1384"/>
    <cellStyle name="20% - Ênfase4 53 2" xfId="1385"/>
    <cellStyle name="20% - Ênfase4 54" xfId="1386"/>
    <cellStyle name="20% - Ênfase4 54 2" xfId="1387"/>
    <cellStyle name="20% - Ênfase4 55" xfId="1388"/>
    <cellStyle name="20% - Ênfase4 55 2" xfId="1389"/>
    <cellStyle name="20% - Ênfase4 56" xfId="1390"/>
    <cellStyle name="20% - Ênfase4 56 2" xfId="1391"/>
    <cellStyle name="20% - Ênfase4 57" xfId="1392"/>
    <cellStyle name="20% - Ênfase4 57 2" xfId="1393"/>
    <cellStyle name="20% - Ênfase4 58" xfId="1394"/>
    <cellStyle name="20% - Ênfase4 58 2" xfId="1395"/>
    <cellStyle name="20% - Ênfase4 59" xfId="1396"/>
    <cellStyle name="20% - Ênfase4 59 2" xfId="1397"/>
    <cellStyle name="20% - Ênfase4 6" xfId="1398"/>
    <cellStyle name="20% - Ênfase4 6 2" xfId="1399"/>
    <cellStyle name="20% - Ênfase4 6 2 2" xfId="1400"/>
    <cellStyle name="20% - Ênfase4 6 3" xfId="1401"/>
    <cellStyle name="20% - Ênfase4 60" xfId="1402"/>
    <cellStyle name="20% - Ênfase4 60 2" xfId="1403"/>
    <cellStyle name="20% - Ênfase4 61" xfId="1404"/>
    <cellStyle name="20% - Ênfase4 61 2" xfId="1405"/>
    <cellStyle name="20% - Ênfase4 62" xfId="1406"/>
    <cellStyle name="20% - Ênfase4 62 2" xfId="1407"/>
    <cellStyle name="20% - Ênfase4 63" xfId="1408"/>
    <cellStyle name="20% - Ênfase4 63 2" xfId="1409"/>
    <cellStyle name="20% - Ênfase4 64" xfId="1410"/>
    <cellStyle name="20% - Ênfase4 64 2" xfId="1411"/>
    <cellStyle name="20% - Ênfase4 65" xfId="1412"/>
    <cellStyle name="20% - Ênfase4 65 2" xfId="1413"/>
    <cellStyle name="20% - Ênfase4 66" xfId="1414"/>
    <cellStyle name="20% - Ênfase4 66 2" xfId="1415"/>
    <cellStyle name="20% - Ênfase4 67" xfId="1416"/>
    <cellStyle name="20% - Ênfase4 67 2" xfId="1417"/>
    <cellStyle name="20% - Ênfase4 68" xfId="1418"/>
    <cellStyle name="20% - Ênfase4 68 2" xfId="1419"/>
    <cellStyle name="20% - Ênfase4 69" xfId="1420"/>
    <cellStyle name="20% - Ênfase4 69 2" xfId="1421"/>
    <cellStyle name="20% - Ênfase4 7" xfId="1422"/>
    <cellStyle name="20% - Ênfase4 7 2" xfId="1423"/>
    <cellStyle name="20% - Ênfase4 7 2 2" xfId="1424"/>
    <cellStyle name="20% - Ênfase4 7 3" xfId="1425"/>
    <cellStyle name="20% - Ênfase4 70" xfId="1426"/>
    <cellStyle name="20% - Ênfase4 70 2" xfId="1427"/>
    <cellStyle name="20% - Ênfase4 71" xfId="1428"/>
    <cellStyle name="20% - Ênfase4 71 2" xfId="1429"/>
    <cellStyle name="20% - Ênfase4 72" xfId="1430"/>
    <cellStyle name="20% - Ênfase4 72 2" xfId="1431"/>
    <cellStyle name="20% - Ênfase4 73" xfId="1432"/>
    <cellStyle name="20% - Ênfase4 73 2" xfId="1433"/>
    <cellStyle name="20% - Ênfase4 74" xfId="1434"/>
    <cellStyle name="20% - Ênfase4 74 2" xfId="1435"/>
    <cellStyle name="20% - Ênfase4 75" xfId="1436"/>
    <cellStyle name="20% - Ênfase4 75 2" xfId="1437"/>
    <cellStyle name="20% - Ênfase4 76" xfId="1438"/>
    <cellStyle name="20% - Ênfase4 76 2" xfId="1439"/>
    <cellStyle name="20% - Ênfase4 77" xfId="1440"/>
    <cellStyle name="20% - Ênfase4 77 2" xfId="1441"/>
    <cellStyle name="20% - Ênfase4 78" xfId="1442"/>
    <cellStyle name="20% - Ênfase4 78 2" xfId="1443"/>
    <cellStyle name="20% - Ênfase4 79" xfId="1444"/>
    <cellStyle name="20% - Ênfase4 79 2" xfId="1445"/>
    <cellStyle name="20% - Ênfase4 8" xfId="1446"/>
    <cellStyle name="20% - Ênfase4 8 2" xfId="1447"/>
    <cellStyle name="20% - Ênfase4 8 2 2" xfId="1448"/>
    <cellStyle name="20% - Ênfase4 8 3" xfId="1449"/>
    <cellStyle name="20% - Ênfase4 80" xfId="1450"/>
    <cellStyle name="20% - Ênfase4 80 2" xfId="1451"/>
    <cellStyle name="20% - Ênfase4 81" xfId="1452"/>
    <cellStyle name="20% - Ênfase4 81 2" xfId="1453"/>
    <cellStyle name="20% - Ênfase4 82" xfId="1454"/>
    <cellStyle name="20% - Ênfase4 82 2" xfId="1455"/>
    <cellStyle name="20% - Ênfase4 83" xfId="1456"/>
    <cellStyle name="20% - Ênfase4 83 2" xfId="1457"/>
    <cellStyle name="20% - Ênfase4 84" xfId="1458"/>
    <cellStyle name="20% - Ênfase4 84 2" xfId="1459"/>
    <cellStyle name="20% - Ênfase4 85" xfId="1460"/>
    <cellStyle name="20% - Ênfase4 85 2" xfId="1461"/>
    <cellStyle name="20% - Ênfase4 86" xfId="1462"/>
    <cellStyle name="20% - Ênfase4 86 2" xfId="1463"/>
    <cellStyle name="20% - Ênfase4 87" xfId="1464"/>
    <cellStyle name="20% - Ênfase4 87 2" xfId="1465"/>
    <cellStyle name="20% - Ênfase4 88" xfId="1466"/>
    <cellStyle name="20% - Ênfase4 88 2" xfId="1467"/>
    <cellStyle name="20% - Ênfase4 89" xfId="1468"/>
    <cellStyle name="20% - Ênfase4 89 2" xfId="1469"/>
    <cellStyle name="20% - Ênfase4 9" xfId="1470"/>
    <cellStyle name="20% - Ênfase4 9 2" xfId="1471"/>
    <cellStyle name="20% - Ênfase4 9 2 2" xfId="1472"/>
    <cellStyle name="20% - Ênfase4 9 3" xfId="1473"/>
    <cellStyle name="20% - Ênfase4 90" xfId="1474"/>
    <cellStyle name="20% - Ênfase4 90 2" xfId="1475"/>
    <cellStyle name="20% - Ênfase4 91" xfId="1476"/>
    <cellStyle name="20% - Ênfase4 91 2" xfId="1477"/>
    <cellStyle name="20% - Ênfase4 92" xfId="1478"/>
    <cellStyle name="20% - Ênfase4 92 2" xfId="1479"/>
    <cellStyle name="20% - Ênfase4 93" xfId="1480"/>
    <cellStyle name="20% - Ênfase4 93 2" xfId="1481"/>
    <cellStyle name="20% - Ênfase4 94" xfId="1482"/>
    <cellStyle name="20% - Ênfase4 94 2" xfId="1483"/>
    <cellStyle name="20% - Ênfase4 95" xfId="1484"/>
    <cellStyle name="20% - Ênfase4 95 2" xfId="1485"/>
    <cellStyle name="20% - Ênfase4 96" xfId="1486"/>
    <cellStyle name="20% - Ênfase4 96 2" xfId="1487"/>
    <cellStyle name="20% - Ênfase4 97" xfId="1488"/>
    <cellStyle name="20% - Ênfase4 97 2" xfId="1489"/>
    <cellStyle name="20% - Ênfase4 98" xfId="1490"/>
    <cellStyle name="20% - Ênfase4 98 2" xfId="1491"/>
    <cellStyle name="20% - Ênfase4 99" xfId="1492"/>
    <cellStyle name="20% - Ênfase4 99 2" xfId="1493"/>
    <cellStyle name="20% - Ênfase5 10" xfId="1494"/>
    <cellStyle name="20% - Ênfase5 10 2" xfId="1495"/>
    <cellStyle name="20% - Ênfase5 10 2 2" xfId="1496"/>
    <cellStyle name="20% - Ênfase5 10 3" xfId="1497"/>
    <cellStyle name="20% - Ênfase5 100" xfId="1498"/>
    <cellStyle name="20% - Ênfase5 100 2" xfId="1499"/>
    <cellStyle name="20% - Ênfase5 101" xfId="1500"/>
    <cellStyle name="20% - Ênfase5 101 2" xfId="1501"/>
    <cellStyle name="20% - Ênfase5 102" xfId="1502"/>
    <cellStyle name="20% - Ênfase5 102 2" xfId="1503"/>
    <cellStyle name="20% - Ênfase5 103" xfId="1504"/>
    <cellStyle name="20% - Ênfase5 103 2" xfId="1505"/>
    <cellStyle name="20% - Ênfase5 104" xfId="1506"/>
    <cellStyle name="20% - Ênfase5 104 2" xfId="1507"/>
    <cellStyle name="20% - Ênfase5 105" xfId="1508"/>
    <cellStyle name="20% - Ênfase5 105 2" xfId="1509"/>
    <cellStyle name="20% - Ênfase5 106" xfId="1510"/>
    <cellStyle name="20% - Ênfase5 106 2" xfId="1511"/>
    <cellStyle name="20% - Ênfase5 107" xfId="1512"/>
    <cellStyle name="20% - Ênfase5 107 2" xfId="1513"/>
    <cellStyle name="20% - Ênfase5 108" xfId="1514"/>
    <cellStyle name="20% - Ênfase5 108 2" xfId="1515"/>
    <cellStyle name="20% - Ênfase5 109" xfId="1516"/>
    <cellStyle name="20% - Ênfase5 109 2" xfId="1517"/>
    <cellStyle name="20% - Ênfase5 11" xfId="1518"/>
    <cellStyle name="20% - Ênfase5 11 2" xfId="1519"/>
    <cellStyle name="20% - Ênfase5 110" xfId="1520"/>
    <cellStyle name="20% - Ênfase5 110 2" xfId="1521"/>
    <cellStyle name="20% - Ênfase5 111" xfId="1522"/>
    <cellStyle name="20% - Ênfase5 111 2" xfId="1523"/>
    <cellStyle name="20% - Ênfase5 112" xfId="1524"/>
    <cellStyle name="20% - Ênfase5 112 2" xfId="1525"/>
    <cellStyle name="20% - Ênfase5 113" xfId="1526"/>
    <cellStyle name="20% - Ênfase5 113 2" xfId="1527"/>
    <cellStyle name="20% - Ênfase5 114" xfId="1528"/>
    <cellStyle name="20% - Ênfase5 114 2" xfId="1529"/>
    <cellStyle name="20% - Ênfase5 115" xfId="1530"/>
    <cellStyle name="20% - Ênfase5 115 2" xfId="1531"/>
    <cellStyle name="20% - Ênfase5 116" xfId="1532"/>
    <cellStyle name="20% - Ênfase5 116 2" xfId="1533"/>
    <cellStyle name="20% - Ênfase5 117" xfId="1534"/>
    <cellStyle name="20% - Ênfase5 117 2" xfId="1535"/>
    <cellStyle name="20% - Ênfase5 118" xfId="1536"/>
    <cellStyle name="20% - Ênfase5 118 2" xfId="1537"/>
    <cellStyle name="20% - Ênfase5 119" xfId="1538"/>
    <cellStyle name="20% - Ênfase5 119 2" xfId="1539"/>
    <cellStyle name="20% - Ênfase5 12" xfId="1540"/>
    <cellStyle name="20% - Ênfase5 12 2" xfId="1541"/>
    <cellStyle name="20% - Ênfase5 120" xfId="1542"/>
    <cellStyle name="20% - Ênfase5 120 2" xfId="1543"/>
    <cellStyle name="20% - Ênfase5 121" xfId="1544"/>
    <cellStyle name="20% - Ênfase5 121 2" xfId="1545"/>
    <cellStyle name="20% - Ênfase5 122" xfId="1546"/>
    <cellStyle name="20% - Ênfase5 122 2" xfId="1547"/>
    <cellStyle name="20% - Ênfase5 123" xfId="1548"/>
    <cellStyle name="20% - Ênfase5 123 2" xfId="1549"/>
    <cellStyle name="20% - Ênfase5 124" xfId="1550"/>
    <cellStyle name="20% - Ênfase5 124 2" xfId="1551"/>
    <cellStyle name="20% - Ênfase5 125" xfId="1552"/>
    <cellStyle name="20% - Ênfase5 125 2" xfId="1553"/>
    <cellStyle name="20% - Ênfase5 126" xfId="1554"/>
    <cellStyle name="20% - Ênfase5 126 2" xfId="1555"/>
    <cellStyle name="20% - Ênfase5 127" xfId="1556"/>
    <cellStyle name="20% - Ênfase5 127 2" xfId="1557"/>
    <cellStyle name="20% - Ênfase5 128" xfId="1558"/>
    <cellStyle name="20% - Ênfase5 128 2" xfId="1559"/>
    <cellStyle name="20% - Ênfase5 129" xfId="1560"/>
    <cellStyle name="20% - Ênfase5 129 2" xfId="1561"/>
    <cellStyle name="20% - Ênfase5 13" xfId="1562"/>
    <cellStyle name="20% - Ênfase5 13 2" xfId="1563"/>
    <cellStyle name="20% - Ênfase5 130" xfId="1564"/>
    <cellStyle name="20% - Ênfase5 130 2" xfId="1565"/>
    <cellStyle name="20% - Ênfase5 131" xfId="1566"/>
    <cellStyle name="20% - Ênfase5 131 2" xfId="1567"/>
    <cellStyle name="20% - Ênfase5 132" xfId="1568"/>
    <cellStyle name="20% - Ênfase5 132 2" xfId="1569"/>
    <cellStyle name="20% - Ênfase5 133" xfId="1570"/>
    <cellStyle name="20% - Ênfase5 133 2" xfId="1571"/>
    <cellStyle name="20% - Ênfase5 134" xfId="1572"/>
    <cellStyle name="20% - Ênfase5 134 2" xfId="1573"/>
    <cellStyle name="20% - Ênfase5 135" xfId="1574"/>
    <cellStyle name="20% - Ênfase5 135 2" xfId="1575"/>
    <cellStyle name="20% - Ênfase5 136" xfId="1576"/>
    <cellStyle name="20% - Ênfase5 136 2" xfId="1577"/>
    <cellStyle name="20% - Ênfase5 137" xfId="1578"/>
    <cellStyle name="20% - Ênfase5 137 2" xfId="1579"/>
    <cellStyle name="20% - Ênfase5 138" xfId="1580"/>
    <cellStyle name="20% - Ênfase5 138 2" xfId="1581"/>
    <cellStyle name="20% - Ênfase5 139" xfId="1582"/>
    <cellStyle name="20% - Ênfase5 139 2" xfId="1583"/>
    <cellStyle name="20% - Ênfase5 14" xfId="1584"/>
    <cellStyle name="20% - Ênfase5 14 2" xfId="1585"/>
    <cellStyle name="20% - Ênfase5 140" xfId="1586"/>
    <cellStyle name="20% - Ênfase5 140 2" xfId="1587"/>
    <cellStyle name="20% - Ênfase5 141" xfId="1588"/>
    <cellStyle name="20% - Ênfase5 141 2" xfId="1589"/>
    <cellStyle name="20% - Ênfase5 142" xfId="1590"/>
    <cellStyle name="20% - Ênfase5 142 2" xfId="1591"/>
    <cellStyle name="20% - Ênfase5 143" xfId="1592"/>
    <cellStyle name="20% - Ênfase5 143 2" xfId="1593"/>
    <cellStyle name="20% - Ênfase5 144" xfId="1594"/>
    <cellStyle name="20% - Ênfase5 144 2" xfId="1595"/>
    <cellStyle name="20% - Ênfase5 145" xfId="1596"/>
    <cellStyle name="20% - Ênfase5 145 2" xfId="1597"/>
    <cellStyle name="20% - Ênfase5 146" xfId="1598"/>
    <cellStyle name="20% - Ênfase5 146 2" xfId="1599"/>
    <cellStyle name="20% - Ênfase5 147" xfId="1600"/>
    <cellStyle name="20% - Ênfase5 147 2" xfId="1601"/>
    <cellStyle name="20% - Ênfase5 148" xfId="1602"/>
    <cellStyle name="20% - Ênfase5 148 2" xfId="1603"/>
    <cellStyle name="20% - Ênfase5 149" xfId="1604"/>
    <cellStyle name="20% - Ênfase5 149 2" xfId="1605"/>
    <cellStyle name="20% - Ênfase5 15" xfId="1606"/>
    <cellStyle name="20% - Ênfase5 15 2" xfId="1607"/>
    <cellStyle name="20% - Ênfase5 150" xfId="1608"/>
    <cellStyle name="20% - Ênfase5 150 2" xfId="1609"/>
    <cellStyle name="20% - Ênfase5 151" xfId="1610"/>
    <cellStyle name="20% - Ênfase5 151 2" xfId="1611"/>
    <cellStyle name="20% - Ênfase5 152" xfId="1612"/>
    <cellStyle name="20% - Ênfase5 152 2" xfId="1613"/>
    <cellStyle name="20% - Ênfase5 153" xfId="1614"/>
    <cellStyle name="20% - Ênfase5 153 2" xfId="1615"/>
    <cellStyle name="20% - Ênfase5 154" xfId="1616"/>
    <cellStyle name="20% - Ênfase5 154 2" xfId="1617"/>
    <cellStyle name="20% - Ênfase5 155" xfId="1618"/>
    <cellStyle name="20% - Ênfase5 155 2" xfId="1619"/>
    <cellStyle name="20% - Ênfase5 156" xfId="1620"/>
    <cellStyle name="20% - Ênfase5 156 2" xfId="1621"/>
    <cellStyle name="20% - Ênfase5 157" xfId="1622"/>
    <cellStyle name="20% - Ênfase5 158" xfId="1623"/>
    <cellStyle name="20% - Ênfase5 159" xfId="1624"/>
    <cellStyle name="20% - Ênfase5 16" xfId="1625"/>
    <cellStyle name="20% - Ênfase5 16 2" xfId="1626"/>
    <cellStyle name="20% - Ênfase5 160" xfId="1627"/>
    <cellStyle name="20% - Ênfase5 161" xfId="1628"/>
    <cellStyle name="20% - Ênfase5 162" xfId="1629"/>
    <cellStyle name="20% - Ênfase5 163" xfId="1630"/>
    <cellStyle name="20% - Ênfase5 164" xfId="1631"/>
    <cellStyle name="20% - Ênfase5 165" xfId="1632"/>
    <cellStyle name="20% - Ênfase5 166" xfId="1633"/>
    <cellStyle name="20% - Ênfase5 167" xfId="1634"/>
    <cellStyle name="20% - Ênfase5 168" xfId="1635"/>
    <cellStyle name="20% - Ênfase5 169" xfId="1636"/>
    <cellStyle name="20% - Ênfase5 17" xfId="1637"/>
    <cellStyle name="20% - Ênfase5 17 2" xfId="1638"/>
    <cellStyle name="20% - Ênfase5 170" xfId="1639"/>
    <cellStyle name="20% - Ênfase5 171" xfId="1640"/>
    <cellStyle name="20% - Ênfase5 172" xfId="1641"/>
    <cellStyle name="20% - Ênfase5 173" xfId="1642"/>
    <cellStyle name="20% - Ênfase5 174" xfId="1643"/>
    <cellStyle name="20% - Ênfase5 175" xfId="1644"/>
    <cellStyle name="20% - Ênfase5 176" xfId="1645"/>
    <cellStyle name="20% - Ênfase5 177" xfId="1646"/>
    <cellStyle name="20% - Ênfase5 178" xfId="1647"/>
    <cellStyle name="20% - Ênfase5 179" xfId="1648"/>
    <cellStyle name="20% - Ênfase5 18" xfId="1649"/>
    <cellStyle name="20% - Ênfase5 18 2" xfId="1650"/>
    <cellStyle name="20% - Ênfase5 180" xfId="1651"/>
    <cellStyle name="20% - Ênfase5 181" xfId="1652"/>
    <cellStyle name="20% - Ênfase5 182" xfId="1653"/>
    <cellStyle name="20% - Ênfase5 183" xfId="1654"/>
    <cellStyle name="20% - Ênfase5 184" xfId="1655"/>
    <cellStyle name="20% - Ênfase5 185" xfId="1656"/>
    <cellStyle name="20% - Ênfase5 186" xfId="1657"/>
    <cellStyle name="20% - Ênfase5 187" xfId="1658"/>
    <cellStyle name="20% - Ênfase5 188" xfId="1659"/>
    <cellStyle name="20% - Ênfase5 189" xfId="1660"/>
    <cellStyle name="20% - Ênfase5 19" xfId="1661"/>
    <cellStyle name="20% - Ênfase5 19 2" xfId="1662"/>
    <cellStyle name="20% - Ênfase5 190" xfId="1663"/>
    <cellStyle name="20% - Ênfase5 191" xfId="1664"/>
    <cellStyle name="20% - Ênfase5 192" xfId="1665"/>
    <cellStyle name="20% - Ênfase5 193" xfId="1666"/>
    <cellStyle name="20% - Ênfase5 194" xfId="1667"/>
    <cellStyle name="20% - Ênfase5 195" xfId="1668"/>
    <cellStyle name="20% - Ênfase5 196" xfId="1669"/>
    <cellStyle name="20% - Ênfase5 197" xfId="1670"/>
    <cellStyle name="20% - Ênfase5 198" xfId="1671"/>
    <cellStyle name="20% - Ênfase5 199" xfId="1672"/>
    <cellStyle name="20% - Ênfase5 2" xfId="1673"/>
    <cellStyle name="20% - Ênfase5 2 2" xfId="1674"/>
    <cellStyle name="20% - Ênfase5 2 2 2" xfId="1675"/>
    <cellStyle name="20% - Ênfase5 2 3" xfId="1676"/>
    <cellStyle name="20% - Ênfase5 20" xfId="1677"/>
    <cellStyle name="20% - Ênfase5 20 2" xfId="1678"/>
    <cellStyle name="20% - Ênfase5 200" xfId="1679"/>
    <cellStyle name="20% - Ênfase5 201" xfId="1680"/>
    <cellStyle name="20% - Ênfase5 21" xfId="1681"/>
    <cellStyle name="20% - Ênfase5 21 2" xfId="1682"/>
    <cellStyle name="20% - Ênfase5 22" xfId="1683"/>
    <cellStyle name="20% - Ênfase5 22 2" xfId="1684"/>
    <cellStyle name="20% - Ênfase5 23" xfId="1685"/>
    <cellStyle name="20% - Ênfase5 23 2" xfId="1686"/>
    <cellStyle name="20% - Ênfase5 24" xfId="1687"/>
    <cellStyle name="20% - Ênfase5 24 2" xfId="1688"/>
    <cellStyle name="20% - Ênfase5 25" xfId="1689"/>
    <cellStyle name="20% - Ênfase5 25 2" xfId="1690"/>
    <cellStyle name="20% - Ênfase5 26" xfId="1691"/>
    <cellStyle name="20% - Ênfase5 26 2" xfId="1692"/>
    <cellStyle name="20% - Ênfase5 27" xfId="1693"/>
    <cellStyle name="20% - Ênfase5 27 2" xfId="1694"/>
    <cellStyle name="20% - Ênfase5 28" xfId="1695"/>
    <cellStyle name="20% - Ênfase5 28 2" xfId="1696"/>
    <cellStyle name="20% - Ênfase5 29" xfId="1697"/>
    <cellStyle name="20% - Ênfase5 29 2" xfId="1698"/>
    <cellStyle name="20% - Ênfase5 3" xfId="1699"/>
    <cellStyle name="20% - Ênfase5 3 2" xfId="1700"/>
    <cellStyle name="20% - Ênfase5 3 2 2" xfId="1701"/>
    <cellStyle name="20% - Ênfase5 3 3" xfId="1702"/>
    <cellStyle name="20% - Ênfase5 30" xfId="1703"/>
    <cellStyle name="20% - Ênfase5 30 2" xfId="1704"/>
    <cellStyle name="20% - Ênfase5 31" xfId="1705"/>
    <cellStyle name="20% - Ênfase5 31 2" xfId="1706"/>
    <cellStyle name="20% - Ênfase5 32" xfId="1707"/>
    <cellStyle name="20% - Ênfase5 32 2" xfId="1708"/>
    <cellStyle name="20% - Ênfase5 33" xfId="1709"/>
    <cellStyle name="20% - Ênfase5 33 2" xfId="1710"/>
    <cellStyle name="20% - Ênfase5 34" xfId="1711"/>
    <cellStyle name="20% - Ênfase5 34 2" xfId="1712"/>
    <cellStyle name="20% - Ênfase5 35" xfId="1713"/>
    <cellStyle name="20% - Ênfase5 35 2" xfId="1714"/>
    <cellStyle name="20% - Ênfase5 36" xfId="1715"/>
    <cellStyle name="20% - Ênfase5 36 2" xfId="1716"/>
    <cellStyle name="20% - Ênfase5 37" xfId="1717"/>
    <cellStyle name="20% - Ênfase5 37 2" xfId="1718"/>
    <cellStyle name="20% - Ênfase5 38" xfId="1719"/>
    <cellStyle name="20% - Ênfase5 38 2" xfId="1720"/>
    <cellStyle name="20% - Ênfase5 39" xfId="1721"/>
    <cellStyle name="20% - Ênfase5 39 2" xfId="1722"/>
    <cellStyle name="20% - Ênfase5 4" xfId="1723"/>
    <cellStyle name="20% - Ênfase5 4 2" xfId="1724"/>
    <cellStyle name="20% - Ênfase5 4 2 2" xfId="1725"/>
    <cellStyle name="20% - Ênfase5 4 3" xfId="1726"/>
    <cellStyle name="20% - Ênfase5 40" xfId="1727"/>
    <cellStyle name="20% - Ênfase5 40 2" xfId="1728"/>
    <cellStyle name="20% - Ênfase5 41" xfId="1729"/>
    <cellStyle name="20% - Ênfase5 41 2" xfId="1730"/>
    <cellStyle name="20% - Ênfase5 42" xfId="1731"/>
    <cellStyle name="20% - Ênfase5 42 2" xfId="1732"/>
    <cellStyle name="20% - Ênfase5 43" xfId="1733"/>
    <cellStyle name="20% - Ênfase5 43 2" xfId="1734"/>
    <cellStyle name="20% - Ênfase5 44" xfId="1735"/>
    <cellStyle name="20% - Ênfase5 44 2" xfId="1736"/>
    <cellStyle name="20% - Ênfase5 45" xfId="1737"/>
    <cellStyle name="20% - Ênfase5 45 2" xfId="1738"/>
    <cellStyle name="20% - Ênfase5 46" xfId="1739"/>
    <cellStyle name="20% - Ênfase5 46 2" xfId="1740"/>
    <cellStyle name="20% - Ênfase5 47" xfId="1741"/>
    <cellStyle name="20% - Ênfase5 47 2" xfId="1742"/>
    <cellStyle name="20% - Ênfase5 48" xfId="1743"/>
    <cellStyle name="20% - Ênfase5 48 2" xfId="1744"/>
    <cellStyle name="20% - Ênfase5 49" xfId="1745"/>
    <cellStyle name="20% - Ênfase5 49 2" xfId="1746"/>
    <cellStyle name="20% - Ênfase5 5" xfId="1747"/>
    <cellStyle name="20% - Ênfase5 5 2" xfId="1748"/>
    <cellStyle name="20% - Ênfase5 5 2 2" xfId="1749"/>
    <cellStyle name="20% - Ênfase5 5 3" xfId="1750"/>
    <cellStyle name="20% - Ênfase5 50" xfId="1751"/>
    <cellStyle name="20% - Ênfase5 50 2" xfId="1752"/>
    <cellStyle name="20% - Ênfase5 51" xfId="1753"/>
    <cellStyle name="20% - Ênfase5 51 2" xfId="1754"/>
    <cellStyle name="20% - Ênfase5 52" xfId="1755"/>
    <cellStyle name="20% - Ênfase5 52 2" xfId="1756"/>
    <cellStyle name="20% - Ênfase5 53" xfId="1757"/>
    <cellStyle name="20% - Ênfase5 53 2" xfId="1758"/>
    <cellStyle name="20% - Ênfase5 54" xfId="1759"/>
    <cellStyle name="20% - Ênfase5 54 2" xfId="1760"/>
    <cellStyle name="20% - Ênfase5 55" xfId="1761"/>
    <cellStyle name="20% - Ênfase5 55 2" xfId="1762"/>
    <cellStyle name="20% - Ênfase5 56" xfId="1763"/>
    <cellStyle name="20% - Ênfase5 56 2" xfId="1764"/>
    <cellStyle name="20% - Ênfase5 57" xfId="1765"/>
    <cellStyle name="20% - Ênfase5 57 2" xfId="1766"/>
    <cellStyle name="20% - Ênfase5 58" xfId="1767"/>
    <cellStyle name="20% - Ênfase5 58 2" xfId="1768"/>
    <cellStyle name="20% - Ênfase5 59" xfId="1769"/>
    <cellStyle name="20% - Ênfase5 59 2" xfId="1770"/>
    <cellStyle name="20% - Ênfase5 6" xfId="1771"/>
    <cellStyle name="20% - Ênfase5 6 2" xfId="1772"/>
    <cellStyle name="20% - Ênfase5 6 2 2" xfId="1773"/>
    <cellStyle name="20% - Ênfase5 6 3" xfId="1774"/>
    <cellStyle name="20% - Ênfase5 60" xfId="1775"/>
    <cellStyle name="20% - Ênfase5 60 2" xfId="1776"/>
    <cellStyle name="20% - Ênfase5 61" xfId="1777"/>
    <cellStyle name="20% - Ênfase5 61 2" xfId="1778"/>
    <cellStyle name="20% - Ênfase5 62" xfId="1779"/>
    <cellStyle name="20% - Ênfase5 62 2" xfId="1780"/>
    <cellStyle name="20% - Ênfase5 63" xfId="1781"/>
    <cellStyle name="20% - Ênfase5 63 2" xfId="1782"/>
    <cellStyle name="20% - Ênfase5 64" xfId="1783"/>
    <cellStyle name="20% - Ênfase5 64 2" xfId="1784"/>
    <cellStyle name="20% - Ênfase5 65" xfId="1785"/>
    <cellStyle name="20% - Ênfase5 65 2" xfId="1786"/>
    <cellStyle name="20% - Ênfase5 66" xfId="1787"/>
    <cellStyle name="20% - Ênfase5 66 2" xfId="1788"/>
    <cellStyle name="20% - Ênfase5 67" xfId="1789"/>
    <cellStyle name="20% - Ênfase5 67 2" xfId="1790"/>
    <cellStyle name="20% - Ênfase5 68" xfId="1791"/>
    <cellStyle name="20% - Ênfase5 68 2" xfId="1792"/>
    <cellStyle name="20% - Ênfase5 69" xfId="1793"/>
    <cellStyle name="20% - Ênfase5 69 2" xfId="1794"/>
    <cellStyle name="20% - Ênfase5 7" xfId="1795"/>
    <cellStyle name="20% - Ênfase5 7 2" xfId="1796"/>
    <cellStyle name="20% - Ênfase5 7 2 2" xfId="1797"/>
    <cellStyle name="20% - Ênfase5 7 3" xfId="1798"/>
    <cellStyle name="20% - Ênfase5 70" xfId="1799"/>
    <cellStyle name="20% - Ênfase5 70 2" xfId="1800"/>
    <cellStyle name="20% - Ênfase5 71" xfId="1801"/>
    <cellStyle name="20% - Ênfase5 71 2" xfId="1802"/>
    <cellStyle name="20% - Ênfase5 72" xfId="1803"/>
    <cellStyle name="20% - Ênfase5 72 2" xfId="1804"/>
    <cellStyle name="20% - Ênfase5 73" xfId="1805"/>
    <cellStyle name="20% - Ênfase5 73 2" xfId="1806"/>
    <cellStyle name="20% - Ênfase5 74" xfId="1807"/>
    <cellStyle name="20% - Ênfase5 74 2" xfId="1808"/>
    <cellStyle name="20% - Ênfase5 75" xfId="1809"/>
    <cellStyle name="20% - Ênfase5 75 2" xfId="1810"/>
    <cellStyle name="20% - Ênfase5 76" xfId="1811"/>
    <cellStyle name="20% - Ênfase5 76 2" xfId="1812"/>
    <cellStyle name="20% - Ênfase5 77" xfId="1813"/>
    <cellStyle name="20% - Ênfase5 77 2" xfId="1814"/>
    <cellStyle name="20% - Ênfase5 78" xfId="1815"/>
    <cellStyle name="20% - Ênfase5 78 2" xfId="1816"/>
    <cellStyle name="20% - Ênfase5 79" xfId="1817"/>
    <cellStyle name="20% - Ênfase5 79 2" xfId="1818"/>
    <cellStyle name="20% - Ênfase5 8" xfId="1819"/>
    <cellStyle name="20% - Ênfase5 8 2" xfId="1820"/>
    <cellStyle name="20% - Ênfase5 8 2 2" xfId="1821"/>
    <cellStyle name="20% - Ênfase5 8 3" xfId="1822"/>
    <cellStyle name="20% - Ênfase5 80" xfId="1823"/>
    <cellStyle name="20% - Ênfase5 80 2" xfId="1824"/>
    <cellStyle name="20% - Ênfase5 81" xfId="1825"/>
    <cellStyle name="20% - Ênfase5 81 2" xfId="1826"/>
    <cellStyle name="20% - Ênfase5 82" xfId="1827"/>
    <cellStyle name="20% - Ênfase5 82 2" xfId="1828"/>
    <cellStyle name="20% - Ênfase5 83" xfId="1829"/>
    <cellStyle name="20% - Ênfase5 83 2" xfId="1830"/>
    <cellStyle name="20% - Ênfase5 84" xfId="1831"/>
    <cellStyle name="20% - Ênfase5 84 2" xfId="1832"/>
    <cellStyle name="20% - Ênfase5 85" xfId="1833"/>
    <cellStyle name="20% - Ênfase5 85 2" xfId="1834"/>
    <cellStyle name="20% - Ênfase5 86" xfId="1835"/>
    <cellStyle name="20% - Ênfase5 86 2" xfId="1836"/>
    <cellStyle name="20% - Ênfase5 87" xfId="1837"/>
    <cellStyle name="20% - Ênfase5 87 2" xfId="1838"/>
    <cellStyle name="20% - Ênfase5 88" xfId="1839"/>
    <cellStyle name="20% - Ênfase5 88 2" xfId="1840"/>
    <cellStyle name="20% - Ênfase5 89" xfId="1841"/>
    <cellStyle name="20% - Ênfase5 89 2" xfId="1842"/>
    <cellStyle name="20% - Ênfase5 9" xfId="1843"/>
    <cellStyle name="20% - Ênfase5 9 2" xfId="1844"/>
    <cellStyle name="20% - Ênfase5 9 2 2" xfId="1845"/>
    <cellStyle name="20% - Ênfase5 9 3" xfId="1846"/>
    <cellStyle name="20% - Ênfase5 90" xfId="1847"/>
    <cellStyle name="20% - Ênfase5 90 2" xfId="1848"/>
    <cellStyle name="20% - Ênfase5 91" xfId="1849"/>
    <cellStyle name="20% - Ênfase5 91 2" xfId="1850"/>
    <cellStyle name="20% - Ênfase5 92" xfId="1851"/>
    <cellStyle name="20% - Ênfase5 92 2" xfId="1852"/>
    <cellStyle name="20% - Ênfase5 93" xfId="1853"/>
    <cellStyle name="20% - Ênfase5 93 2" xfId="1854"/>
    <cellStyle name="20% - Ênfase5 94" xfId="1855"/>
    <cellStyle name="20% - Ênfase5 94 2" xfId="1856"/>
    <cellStyle name="20% - Ênfase5 95" xfId="1857"/>
    <cellStyle name="20% - Ênfase5 95 2" xfId="1858"/>
    <cellStyle name="20% - Ênfase5 96" xfId="1859"/>
    <cellStyle name="20% - Ênfase5 96 2" xfId="1860"/>
    <cellStyle name="20% - Ênfase5 97" xfId="1861"/>
    <cellStyle name="20% - Ênfase5 97 2" xfId="1862"/>
    <cellStyle name="20% - Ênfase5 98" xfId="1863"/>
    <cellStyle name="20% - Ênfase5 98 2" xfId="1864"/>
    <cellStyle name="20% - Ênfase5 99" xfId="1865"/>
    <cellStyle name="20% - Ênfase5 99 2" xfId="1866"/>
    <cellStyle name="20% - Ênfase6 10" xfId="1867"/>
    <cellStyle name="20% - Ênfase6 10 2" xfId="1868"/>
    <cellStyle name="20% - Ênfase6 10 2 2" xfId="1869"/>
    <cellStyle name="20% - Ênfase6 10 3" xfId="1870"/>
    <cellStyle name="20% - Ênfase6 100" xfId="1871"/>
    <cellStyle name="20% - Ênfase6 100 2" xfId="1872"/>
    <cellStyle name="20% - Ênfase6 101" xfId="1873"/>
    <cellStyle name="20% - Ênfase6 101 2" xfId="1874"/>
    <cellStyle name="20% - Ênfase6 102" xfId="1875"/>
    <cellStyle name="20% - Ênfase6 102 2" xfId="1876"/>
    <cellStyle name="20% - Ênfase6 103" xfId="1877"/>
    <cellStyle name="20% - Ênfase6 103 2" xfId="1878"/>
    <cellStyle name="20% - Ênfase6 104" xfId="1879"/>
    <cellStyle name="20% - Ênfase6 104 2" xfId="1880"/>
    <cellStyle name="20% - Ênfase6 105" xfId="1881"/>
    <cellStyle name="20% - Ênfase6 105 2" xfId="1882"/>
    <cellStyle name="20% - Ênfase6 106" xfId="1883"/>
    <cellStyle name="20% - Ênfase6 106 2" xfId="1884"/>
    <cellStyle name="20% - Ênfase6 107" xfId="1885"/>
    <cellStyle name="20% - Ênfase6 107 2" xfId="1886"/>
    <cellStyle name="20% - Ênfase6 108" xfId="1887"/>
    <cellStyle name="20% - Ênfase6 108 2" xfId="1888"/>
    <cellStyle name="20% - Ênfase6 109" xfId="1889"/>
    <cellStyle name="20% - Ênfase6 109 2" xfId="1890"/>
    <cellStyle name="20% - Ênfase6 11" xfId="1891"/>
    <cellStyle name="20% - Ênfase6 11 2" xfId="1892"/>
    <cellStyle name="20% - Ênfase6 110" xfId="1893"/>
    <cellStyle name="20% - Ênfase6 110 2" xfId="1894"/>
    <cellStyle name="20% - Ênfase6 111" xfId="1895"/>
    <cellStyle name="20% - Ênfase6 111 2" xfId="1896"/>
    <cellStyle name="20% - Ênfase6 112" xfId="1897"/>
    <cellStyle name="20% - Ênfase6 112 2" xfId="1898"/>
    <cellStyle name="20% - Ênfase6 113" xfId="1899"/>
    <cellStyle name="20% - Ênfase6 113 2" xfId="1900"/>
    <cellStyle name="20% - Ênfase6 114" xfId="1901"/>
    <cellStyle name="20% - Ênfase6 114 2" xfId="1902"/>
    <cellStyle name="20% - Ênfase6 115" xfId="1903"/>
    <cellStyle name="20% - Ênfase6 115 2" xfId="1904"/>
    <cellStyle name="20% - Ênfase6 116" xfId="1905"/>
    <cellStyle name="20% - Ênfase6 116 2" xfId="1906"/>
    <cellStyle name="20% - Ênfase6 117" xfId="1907"/>
    <cellStyle name="20% - Ênfase6 117 2" xfId="1908"/>
    <cellStyle name="20% - Ênfase6 118" xfId="1909"/>
    <cellStyle name="20% - Ênfase6 118 2" xfId="1910"/>
    <cellStyle name="20% - Ênfase6 119" xfId="1911"/>
    <cellStyle name="20% - Ênfase6 119 2" xfId="1912"/>
    <cellStyle name="20% - Ênfase6 12" xfId="1913"/>
    <cellStyle name="20% - Ênfase6 12 2" xfId="1914"/>
    <cellStyle name="20% - Ênfase6 120" xfId="1915"/>
    <cellStyle name="20% - Ênfase6 120 2" xfId="1916"/>
    <cellStyle name="20% - Ênfase6 121" xfId="1917"/>
    <cellStyle name="20% - Ênfase6 121 2" xfId="1918"/>
    <cellStyle name="20% - Ênfase6 122" xfId="1919"/>
    <cellStyle name="20% - Ênfase6 122 2" xfId="1920"/>
    <cellStyle name="20% - Ênfase6 123" xfId="1921"/>
    <cellStyle name="20% - Ênfase6 123 2" xfId="1922"/>
    <cellStyle name="20% - Ênfase6 124" xfId="1923"/>
    <cellStyle name="20% - Ênfase6 124 2" xfId="1924"/>
    <cellStyle name="20% - Ênfase6 125" xfId="1925"/>
    <cellStyle name="20% - Ênfase6 125 2" xfId="1926"/>
    <cellStyle name="20% - Ênfase6 126" xfId="1927"/>
    <cellStyle name="20% - Ênfase6 126 2" xfId="1928"/>
    <cellStyle name="20% - Ênfase6 127" xfId="1929"/>
    <cellStyle name="20% - Ênfase6 127 2" xfId="1930"/>
    <cellStyle name="20% - Ênfase6 128" xfId="1931"/>
    <cellStyle name="20% - Ênfase6 128 2" xfId="1932"/>
    <cellStyle name="20% - Ênfase6 129" xfId="1933"/>
    <cellStyle name="20% - Ênfase6 129 2" xfId="1934"/>
    <cellStyle name="20% - Ênfase6 13" xfId="1935"/>
    <cellStyle name="20% - Ênfase6 13 2" xfId="1936"/>
    <cellStyle name="20% - Ênfase6 130" xfId="1937"/>
    <cellStyle name="20% - Ênfase6 130 2" xfId="1938"/>
    <cellStyle name="20% - Ênfase6 131" xfId="1939"/>
    <cellStyle name="20% - Ênfase6 131 2" xfId="1940"/>
    <cellStyle name="20% - Ênfase6 132" xfId="1941"/>
    <cellStyle name="20% - Ênfase6 132 2" xfId="1942"/>
    <cellStyle name="20% - Ênfase6 133" xfId="1943"/>
    <cellStyle name="20% - Ênfase6 133 2" xfId="1944"/>
    <cellStyle name="20% - Ênfase6 134" xfId="1945"/>
    <cellStyle name="20% - Ênfase6 134 2" xfId="1946"/>
    <cellStyle name="20% - Ênfase6 135" xfId="1947"/>
    <cellStyle name="20% - Ênfase6 135 2" xfId="1948"/>
    <cellStyle name="20% - Ênfase6 136" xfId="1949"/>
    <cellStyle name="20% - Ênfase6 136 2" xfId="1950"/>
    <cellStyle name="20% - Ênfase6 137" xfId="1951"/>
    <cellStyle name="20% - Ênfase6 137 2" xfId="1952"/>
    <cellStyle name="20% - Ênfase6 138" xfId="1953"/>
    <cellStyle name="20% - Ênfase6 138 2" xfId="1954"/>
    <cellStyle name="20% - Ênfase6 139" xfId="1955"/>
    <cellStyle name="20% - Ênfase6 139 2" xfId="1956"/>
    <cellStyle name="20% - Ênfase6 14" xfId="1957"/>
    <cellStyle name="20% - Ênfase6 14 2" xfId="1958"/>
    <cellStyle name="20% - Ênfase6 140" xfId="1959"/>
    <cellStyle name="20% - Ênfase6 140 2" xfId="1960"/>
    <cellStyle name="20% - Ênfase6 141" xfId="1961"/>
    <cellStyle name="20% - Ênfase6 141 2" xfId="1962"/>
    <cellStyle name="20% - Ênfase6 142" xfId="1963"/>
    <cellStyle name="20% - Ênfase6 142 2" xfId="1964"/>
    <cellStyle name="20% - Ênfase6 143" xfId="1965"/>
    <cellStyle name="20% - Ênfase6 143 2" xfId="1966"/>
    <cellStyle name="20% - Ênfase6 144" xfId="1967"/>
    <cellStyle name="20% - Ênfase6 144 2" xfId="1968"/>
    <cellStyle name="20% - Ênfase6 145" xfId="1969"/>
    <cellStyle name="20% - Ênfase6 145 2" xfId="1970"/>
    <cellStyle name="20% - Ênfase6 146" xfId="1971"/>
    <cellStyle name="20% - Ênfase6 146 2" xfId="1972"/>
    <cellStyle name="20% - Ênfase6 147" xfId="1973"/>
    <cellStyle name="20% - Ênfase6 147 2" xfId="1974"/>
    <cellStyle name="20% - Ênfase6 148" xfId="1975"/>
    <cellStyle name="20% - Ênfase6 148 2" xfId="1976"/>
    <cellStyle name="20% - Ênfase6 149" xfId="1977"/>
    <cellStyle name="20% - Ênfase6 149 2" xfId="1978"/>
    <cellStyle name="20% - Ênfase6 15" xfId="1979"/>
    <cellStyle name="20% - Ênfase6 15 2" xfId="1980"/>
    <cellStyle name="20% - Ênfase6 150" xfId="1981"/>
    <cellStyle name="20% - Ênfase6 150 2" xfId="1982"/>
    <cellStyle name="20% - Ênfase6 151" xfId="1983"/>
    <cellStyle name="20% - Ênfase6 151 2" xfId="1984"/>
    <cellStyle name="20% - Ênfase6 152" xfId="1985"/>
    <cellStyle name="20% - Ênfase6 152 2" xfId="1986"/>
    <cellStyle name="20% - Ênfase6 153" xfId="1987"/>
    <cellStyle name="20% - Ênfase6 153 2" xfId="1988"/>
    <cellStyle name="20% - Ênfase6 154" xfId="1989"/>
    <cellStyle name="20% - Ênfase6 154 2" xfId="1990"/>
    <cellStyle name="20% - Ênfase6 155" xfId="1991"/>
    <cellStyle name="20% - Ênfase6 155 2" xfId="1992"/>
    <cellStyle name="20% - Ênfase6 156" xfId="1993"/>
    <cellStyle name="20% - Ênfase6 156 2" xfId="1994"/>
    <cellStyle name="20% - Ênfase6 157" xfId="1995"/>
    <cellStyle name="20% - Ênfase6 158" xfId="1996"/>
    <cellStyle name="20% - Ênfase6 159" xfId="1997"/>
    <cellStyle name="20% - Ênfase6 16" xfId="1998"/>
    <cellStyle name="20% - Ênfase6 16 2" xfId="1999"/>
    <cellStyle name="20% - Ênfase6 160" xfId="2000"/>
    <cellStyle name="20% - Ênfase6 161" xfId="2001"/>
    <cellStyle name="20% - Ênfase6 162" xfId="2002"/>
    <cellStyle name="20% - Ênfase6 163" xfId="2003"/>
    <cellStyle name="20% - Ênfase6 164" xfId="2004"/>
    <cellStyle name="20% - Ênfase6 165" xfId="2005"/>
    <cellStyle name="20% - Ênfase6 166" xfId="2006"/>
    <cellStyle name="20% - Ênfase6 167" xfId="2007"/>
    <cellStyle name="20% - Ênfase6 168" xfId="2008"/>
    <cellStyle name="20% - Ênfase6 169" xfId="2009"/>
    <cellStyle name="20% - Ênfase6 17" xfId="2010"/>
    <cellStyle name="20% - Ênfase6 17 2" xfId="2011"/>
    <cellStyle name="20% - Ênfase6 170" xfId="2012"/>
    <cellStyle name="20% - Ênfase6 171" xfId="2013"/>
    <cellStyle name="20% - Ênfase6 172" xfId="2014"/>
    <cellStyle name="20% - Ênfase6 173" xfId="2015"/>
    <cellStyle name="20% - Ênfase6 174" xfId="2016"/>
    <cellStyle name="20% - Ênfase6 175" xfId="2017"/>
    <cellStyle name="20% - Ênfase6 176" xfId="2018"/>
    <cellStyle name="20% - Ênfase6 177" xfId="2019"/>
    <cellStyle name="20% - Ênfase6 178" xfId="2020"/>
    <cellStyle name="20% - Ênfase6 179" xfId="2021"/>
    <cellStyle name="20% - Ênfase6 18" xfId="2022"/>
    <cellStyle name="20% - Ênfase6 18 2" xfId="2023"/>
    <cellStyle name="20% - Ênfase6 180" xfId="2024"/>
    <cellStyle name="20% - Ênfase6 181" xfId="2025"/>
    <cellStyle name="20% - Ênfase6 182" xfId="2026"/>
    <cellStyle name="20% - Ênfase6 183" xfId="2027"/>
    <cellStyle name="20% - Ênfase6 184" xfId="2028"/>
    <cellStyle name="20% - Ênfase6 185" xfId="2029"/>
    <cellStyle name="20% - Ênfase6 186" xfId="2030"/>
    <cellStyle name="20% - Ênfase6 187" xfId="2031"/>
    <cellStyle name="20% - Ênfase6 188" xfId="2032"/>
    <cellStyle name="20% - Ênfase6 189" xfId="2033"/>
    <cellStyle name="20% - Ênfase6 19" xfId="2034"/>
    <cellStyle name="20% - Ênfase6 19 2" xfId="2035"/>
    <cellStyle name="20% - Ênfase6 190" xfId="2036"/>
    <cellStyle name="20% - Ênfase6 191" xfId="2037"/>
    <cellStyle name="20% - Ênfase6 192" xfId="2038"/>
    <cellStyle name="20% - Ênfase6 193" xfId="2039"/>
    <cellStyle name="20% - Ênfase6 194" xfId="2040"/>
    <cellStyle name="20% - Ênfase6 195" xfId="2041"/>
    <cellStyle name="20% - Ênfase6 196" xfId="2042"/>
    <cellStyle name="20% - Ênfase6 197" xfId="2043"/>
    <cellStyle name="20% - Ênfase6 198" xfId="2044"/>
    <cellStyle name="20% - Ênfase6 199" xfId="2045"/>
    <cellStyle name="20% - Ênfase6 2" xfId="2046"/>
    <cellStyle name="20% - Ênfase6 2 2" xfId="2047"/>
    <cellStyle name="20% - Ênfase6 2 2 2" xfId="2048"/>
    <cellStyle name="20% - Ênfase6 2 3" xfId="2049"/>
    <cellStyle name="20% - Ênfase6 20" xfId="2050"/>
    <cellStyle name="20% - Ênfase6 20 2" xfId="2051"/>
    <cellStyle name="20% - Ênfase6 200" xfId="2052"/>
    <cellStyle name="20% - Ênfase6 201" xfId="2053"/>
    <cellStyle name="20% - Ênfase6 21" xfId="2054"/>
    <cellStyle name="20% - Ênfase6 21 2" xfId="2055"/>
    <cellStyle name="20% - Ênfase6 22" xfId="2056"/>
    <cellStyle name="20% - Ênfase6 22 2" xfId="2057"/>
    <cellStyle name="20% - Ênfase6 23" xfId="2058"/>
    <cellStyle name="20% - Ênfase6 23 2" xfId="2059"/>
    <cellStyle name="20% - Ênfase6 24" xfId="2060"/>
    <cellStyle name="20% - Ênfase6 24 2" xfId="2061"/>
    <cellStyle name="20% - Ênfase6 25" xfId="2062"/>
    <cellStyle name="20% - Ênfase6 25 2" xfId="2063"/>
    <cellStyle name="20% - Ênfase6 26" xfId="2064"/>
    <cellStyle name="20% - Ênfase6 26 2" xfId="2065"/>
    <cellStyle name="20% - Ênfase6 27" xfId="2066"/>
    <cellStyle name="20% - Ênfase6 27 2" xfId="2067"/>
    <cellStyle name="20% - Ênfase6 28" xfId="2068"/>
    <cellStyle name="20% - Ênfase6 28 2" xfId="2069"/>
    <cellStyle name="20% - Ênfase6 29" xfId="2070"/>
    <cellStyle name="20% - Ênfase6 29 2" xfId="2071"/>
    <cellStyle name="20% - Ênfase6 3" xfId="2072"/>
    <cellStyle name="20% - Ênfase6 3 2" xfId="2073"/>
    <cellStyle name="20% - Ênfase6 3 2 2" xfId="2074"/>
    <cellStyle name="20% - Ênfase6 3 3" xfId="2075"/>
    <cellStyle name="20% - Ênfase6 30" xfId="2076"/>
    <cellStyle name="20% - Ênfase6 30 2" xfId="2077"/>
    <cellStyle name="20% - Ênfase6 31" xfId="2078"/>
    <cellStyle name="20% - Ênfase6 31 2" xfId="2079"/>
    <cellStyle name="20% - Ênfase6 32" xfId="2080"/>
    <cellStyle name="20% - Ênfase6 32 2" xfId="2081"/>
    <cellStyle name="20% - Ênfase6 33" xfId="2082"/>
    <cellStyle name="20% - Ênfase6 33 2" xfId="2083"/>
    <cellStyle name="20% - Ênfase6 34" xfId="2084"/>
    <cellStyle name="20% - Ênfase6 34 2" xfId="2085"/>
    <cellStyle name="20% - Ênfase6 35" xfId="2086"/>
    <cellStyle name="20% - Ênfase6 35 2" xfId="2087"/>
    <cellStyle name="20% - Ênfase6 36" xfId="2088"/>
    <cellStyle name="20% - Ênfase6 36 2" xfId="2089"/>
    <cellStyle name="20% - Ênfase6 37" xfId="2090"/>
    <cellStyle name="20% - Ênfase6 37 2" xfId="2091"/>
    <cellStyle name="20% - Ênfase6 38" xfId="2092"/>
    <cellStyle name="20% - Ênfase6 38 2" xfId="2093"/>
    <cellStyle name="20% - Ênfase6 39" xfId="2094"/>
    <cellStyle name="20% - Ênfase6 39 2" xfId="2095"/>
    <cellStyle name="20% - Ênfase6 4" xfId="2096"/>
    <cellStyle name="20% - Ênfase6 4 2" xfId="2097"/>
    <cellStyle name="20% - Ênfase6 4 2 2" xfId="2098"/>
    <cellStyle name="20% - Ênfase6 4 3" xfId="2099"/>
    <cellStyle name="20% - Ênfase6 40" xfId="2100"/>
    <cellStyle name="20% - Ênfase6 40 2" xfId="2101"/>
    <cellStyle name="20% - Ênfase6 41" xfId="2102"/>
    <cellStyle name="20% - Ênfase6 41 2" xfId="2103"/>
    <cellStyle name="20% - Ênfase6 42" xfId="2104"/>
    <cellStyle name="20% - Ênfase6 42 2" xfId="2105"/>
    <cellStyle name="20% - Ênfase6 43" xfId="2106"/>
    <cellStyle name="20% - Ênfase6 43 2" xfId="2107"/>
    <cellStyle name="20% - Ênfase6 44" xfId="2108"/>
    <cellStyle name="20% - Ênfase6 44 2" xfId="2109"/>
    <cellStyle name="20% - Ênfase6 45" xfId="2110"/>
    <cellStyle name="20% - Ênfase6 45 2" xfId="2111"/>
    <cellStyle name="20% - Ênfase6 46" xfId="2112"/>
    <cellStyle name="20% - Ênfase6 46 2" xfId="2113"/>
    <cellStyle name="20% - Ênfase6 47" xfId="2114"/>
    <cellStyle name="20% - Ênfase6 47 2" xfId="2115"/>
    <cellStyle name="20% - Ênfase6 48" xfId="2116"/>
    <cellStyle name="20% - Ênfase6 48 2" xfId="2117"/>
    <cellStyle name="20% - Ênfase6 49" xfId="2118"/>
    <cellStyle name="20% - Ênfase6 49 2" xfId="2119"/>
    <cellStyle name="20% - Ênfase6 5" xfId="2120"/>
    <cellStyle name="20% - Ênfase6 5 2" xfId="2121"/>
    <cellStyle name="20% - Ênfase6 5 2 2" xfId="2122"/>
    <cellStyle name="20% - Ênfase6 5 3" xfId="2123"/>
    <cellStyle name="20% - Ênfase6 50" xfId="2124"/>
    <cellStyle name="20% - Ênfase6 50 2" xfId="2125"/>
    <cellStyle name="20% - Ênfase6 51" xfId="2126"/>
    <cellStyle name="20% - Ênfase6 51 2" xfId="2127"/>
    <cellStyle name="20% - Ênfase6 52" xfId="2128"/>
    <cellStyle name="20% - Ênfase6 52 2" xfId="2129"/>
    <cellStyle name="20% - Ênfase6 53" xfId="2130"/>
    <cellStyle name="20% - Ênfase6 53 2" xfId="2131"/>
    <cellStyle name="20% - Ênfase6 54" xfId="2132"/>
    <cellStyle name="20% - Ênfase6 54 2" xfId="2133"/>
    <cellStyle name="20% - Ênfase6 55" xfId="2134"/>
    <cellStyle name="20% - Ênfase6 55 2" xfId="2135"/>
    <cellStyle name="20% - Ênfase6 56" xfId="2136"/>
    <cellStyle name="20% - Ênfase6 56 2" xfId="2137"/>
    <cellStyle name="20% - Ênfase6 57" xfId="2138"/>
    <cellStyle name="20% - Ênfase6 57 2" xfId="2139"/>
    <cellStyle name="20% - Ênfase6 58" xfId="2140"/>
    <cellStyle name="20% - Ênfase6 58 2" xfId="2141"/>
    <cellStyle name="20% - Ênfase6 59" xfId="2142"/>
    <cellStyle name="20% - Ênfase6 59 2" xfId="2143"/>
    <cellStyle name="20% - Ênfase6 6" xfId="2144"/>
    <cellStyle name="20% - Ênfase6 6 2" xfId="2145"/>
    <cellStyle name="20% - Ênfase6 6 2 2" xfId="2146"/>
    <cellStyle name="20% - Ênfase6 6 3" xfId="2147"/>
    <cellStyle name="20% - Ênfase6 60" xfId="2148"/>
    <cellStyle name="20% - Ênfase6 60 2" xfId="2149"/>
    <cellStyle name="20% - Ênfase6 61" xfId="2150"/>
    <cellStyle name="20% - Ênfase6 61 2" xfId="2151"/>
    <cellStyle name="20% - Ênfase6 62" xfId="2152"/>
    <cellStyle name="20% - Ênfase6 62 2" xfId="2153"/>
    <cellStyle name="20% - Ênfase6 63" xfId="2154"/>
    <cellStyle name="20% - Ênfase6 63 2" xfId="2155"/>
    <cellStyle name="20% - Ênfase6 64" xfId="2156"/>
    <cellStyle name="20% - Ênfase6 64 2" xfId="2157"/>
    <cellStyle name="20% - Ênfase6 65" xfId="2158"/>
    <cellStyle name="20% - Ênfase6 65 2" xfId="2159"/>
    <cellStyle name="20% - Ênfase6 66" xfId="2160"/>
    <cellStyle name="20% - Ênfase6 66 2" xfId="2161"/>
    <cellStyle name="20% - Ênfase6 67" xfId="2162"/>
    <cellStyle name="20% - Ênfase6 67 2" xfId="2163"/>
    <cellStyle name="20% - Ênfase6 68" xfId="2164"/>
    <cellStyle name="20% - Ênfase6 68 2" xfId="2165"/>
    <cellStyle name="20% - Ênfase6 69" xfId="2166"/>
    <cellStyle name="20% - Ênfase6 69 2" xfId="2167"/>
    <cellStyle name="20% - Ênfase6 7" xfId="2168"/>
    <cellStyle name="20% - Ênfase6 7 2" xfId="2169"/>
    <cellStyle name="20% - Ênfase6 7 2 2" xfId="2170"/>
    <cellStyle name="20% - Ênfase6 7 3" xfId="2171"/>
    <cellStyle name="20% - Ênfase6 70" xfId="2172"/>
    <cellStyle name="20% - Ênfase6 70 2" xfId="2173"/>
    <cellStyle name="20% - Ênfase6 71" xfId="2174"/>
    <cellStyle name="20% - Ênfase6 71 2" xfId="2175"/>
    <cellStyle name="20% - Ênfase6 72" xfId="2176"/>
    <cellStyle name="20% - Ênfase6 72 2" xfId="2177"/>
    <cellStyle name="20% - Ênfase6 73" xfId="2178"/>
    <cellStyle name="20% - Ênfase6 73 2" xfId="2179"/>
    <cellStyle name="20% - Ênfase6 74" xfId="2180"/>
    <cellStyle name="20% - Ênfase6 74 2" xfId="2181"/>
    <cellStyle name="20% - Ênfase6 75" xfId="2182"/>
    <cellStyle name="20% - Ênfase6 75 2" xfId="2183"/>
    <cellStyle name="20% - Ênfase6 76" xfId="2184"/>
    <cellStyle name="20% - Ênfase6 76 2" xfId="2185"/>
    <cellStyle name="20% - Ênfase6 77" xfId="2186"/>
    <cellStyle name="20% - Ênfase6 77 2" xfId="2187"/>
    <cellStyle name="20% - Ênfase6 78" xfId="2188"/>
    <cellStyle name="20% - Ênfase6 78 2" xfId="2189"/>
    <cellStyle name="20% - Ênfase6 79" xfId="2190"/>
    <cellStyle name="20% - Ênfase6 79 2" xfId="2191"/>
    <cellStyle name="20% - Ênfase6 8" xfId="2192"/>
    <cellStyle name="20% - Ênfase6 8 2" xfId="2193"/>
    <cellStyle name="20% - Ênfase6 8 2 2" xfId="2194"/>
    <cellStyle name="20% - Ênfase6 8 3" xfId="2195"/>
    <cellStyle name="20% - Ênfase6 80" xfId="2196"/>
    <cellStyle name="20% - Ênfase6 80 2" xfId="2197"/>
    <cellStyle name="20% - Ênfase6 81" xfId="2198"/>
    <cellStyle name="20% - Ênfase6 81 2" xfId="2199"/>
    <cellStyle name="20% - Ênfase6 82" xfId="2200"/>
    <cellStyle name="20% - Ênfase6 82 2" xfId="2201"/>
    <cellStyle name="20% - Ênfase6 83" xfId="2202"/>
    <cellStyle name="20% - Ênfase6 83 2" xfId="2203"/>
    <cellStyle name="20% - Ênfase6 84" xfId="2204"/>
    <cellStyle name="20% - Ênfase6 84 2" xfId="2205"/>
    <cellStyle name="20% - Ênfase6 85" xfId="2206"/>
    <cellStyle name="20% - Ênfase6 85 2" xfId="2207"/>
    <cellStyle name="20% - Ênfase6 86" xfId="2208"/>
    <cellStyle name="20% - Ênfase6 86 2" xfId="2209"/>
    <cellStyle name="20% - Ênfase6 87" xfId="2210"/>
    <cellStyle name="20% - Ênfase6 87 2" xfId="2211"/>
    <cellStyle name="20% - Ênfase6 88" xfId="2212"/>
    <cellStyle name="20% - Ênfase6 88 2" xfId="2213"/>
    <cellStyle name="20% - Ênfase6 89" xfId="2214"/>
    <cellStyle name="20% - Ênfase6 89 2" xfId="2215"/>
    <cellStyle name="20% - Ênfase6 9" xfId="2216"/>
    <cellStyle name="20% - Ênfase6 9 2" xfId="2217"/>
    <cellStyle name="20% - Ênfase6 9 2 2" xfId="2218"/>
    <cellStyle name="20% - Ênfase6 9 3" xfId="2219"/>
    <cellStyle name="20% - Ênfase6 90" xfId="2220"/>
    <cellStyle name="20% - Ênfase6 90 2" xfId="2221"/>
    <cellStyle name="20% - Ênfase6 91" xfId="2222"/>
    <cellStyle name="20% - Ênfase6 91 2" xfId="2223"/>
    <cellStyle name="20% - Ênfase6 92" xfId="2224"/>
    <cellStyle name="20% - Ênfase6 92 2" xfId="2225"/>
    <cellStyle name="20% - Ênfase6 93" xfId="2226"/>
    <cellStyle name="20% - Ênfase6 93 2" xfId="2227"/>
    <cellStyle name="20% - Ênfase6 94" xfId="2228"/>
    <cellStyle name="20% - Ênfase6 94 2" xfId="2229"/>
    <cellStyle name="20% - Ênfase6 95" xfId="2230"/>
    <cellStyle name="20% - Ênfase6 95 2" xfId="2231"/>
    <cellStyle name="20% - Ênfase6 96" xfId="2232"/>
    <cellStyle name="20% - Ênfase6 96 2" xfId="2233"/>
    <cellStyle name="20% - Ênfase6 97" xfId="2234"/>
    <cellStyle name="20% - Ênfase6 97 2" xfId="2235"/>
    <cellStyle name="20% - Ênfase6 98" xfId="2236"/>
    <cellStyle name="20% - Ênfase6 98 2" xfId="2237"/>
    <cellStyle name="20% - Ênfase6 99" xfId="2238"/>
    <cellStyle name="20% - Ênfase6 99 2" xfId="2239"/>
    <cellStyle name="40% - Ênfase1 10" xfId="2240"/>
    <cellStyle name="40% - Ênfase1 10 2" xfId="2241"/>
    <cellStyle name="40% - Ênfase1 10 2 2" xfId="2242"/>
    <cellStyle name="40% - Ênfase1 10 3" xfId="2243"/>
    <cellStyle name="40% - Ênfase1 100" xfId="2244"/>
    <cellStyle name="40% - Ênfase1 100 2" xfId="2245"/>
    <cellStyle name="40% - Ênfase1 101" xfId="2246"/>
    <cellStyle name="40% - Ênfase1 101 2" xfId="2247"/>
    <cellStyle name="40% - Ênfase1 102" xfId="2248"/>
    <cellStyle name="40% - Ênfase1 102 2" xfId="2249"/>
    <cellStyle name="40% - Ênfase1 103" xfId="2250"/>
    <cellStyle name="40% - Ênfase1 103 2" xfId="2251"/>
    <cellStyle name="40% - Ênfase1 104" xfId="2252"/>
    <cellStyle name="40% - Ênfase1 104 2" xfId="2253"/>
    <cellStyle name="40% - Ênfase1 105" xfId="2254"/>
    <cellStyle name="40% - Ênfase1 105 2" xfId="2255"/>
    <cellStyle name="40% - Ênfase1 106" xfId="2256"/>
    <cellStyle name="40% - Ênfase1 106 2" xfId="2257"/>
    <cellStyle name="40% - Ênfase1 107" xfId="2258"/>
    <cellStyle name="40% - Ênfase1 107 2" xfId="2259"/>
    <cellStyle name="40% - Ênfase1 108" xfId="2260"/>
    <cellStyle name="40% - Ênfase1 108 2" xfId="2261"/>
    <cellStyle name="40% - Ênfase1 109" xfId="2262"/>
    <cellStyle name="40% - Ênfase1 109 2" xfId="2263"/>
    <cellStyle name="40% - Ênfase1 11" xfId="2264"/>
    <cellStyle name="40% - Ênfase1 11 2" xfId="2265"/>
    <cellStyle name="40% - Ênfase1 110" xfId="2266"/>
    <cellStyle name="40% - Ênfase1 110 2" xfId="2267"/>
    <cellStyle name="40% - Ênfase1 111" xfId="2268"/>
    <cellStyle name="40% - Ênfase1 111 2" xfId="2269"/>
    <cellStyle name="40% - Ênfase1 112" xfId="2270"/>
    <cellStyle name="40% - Ênfase1 112 2" xfId="2271"/>
    <cellStyle name="40% - Ênfase1 113" xfId="2272"/>
    <cellStyle name="40% - Ênfase1 113 2" xfId="2273"/>
    <cellStyle name="40% - Ênfase1 114" xfId="2274"/>
    <cellStyle name="40% - Ênfase1 114 2" xfId="2275"/>
    <cellStyle name="40% - Ênfase1 115" xfId="2276"/>
    <cellStyle name="40% - Ênfase1 115 2" xfId="2277"/>
    <cellStyle name="40% - Ênfase1 116" xfId="2278"/>
    <cellStyle name="40% - Ênfase1 116 2" xfId="2279"/>
    <cellStyle name="40% - Ênfase1 117" xfId="2280"/>
    <cellStyle name="40% - Ênfase1 117 2" xfId="2281"/>
    <cellStyle name="40% - Ênfase1 118" xfId="2282"/>
    <cellStyle name="40% - Ênfase1 118 2" xfId="2283"/>
    <cellStyle name="40% - Ênfase1 119" xfId="2284"/>
    <cellStyle name="40% - Ênfase1 119 2" xfId="2285"/>
    <cellStyle name="40% - Ênfase1 12" xfId="2286"/>
    <cellStyle name="40% - Ênfase1 12 2" xfId="2287"/>
    <cellStyle name="40% - Ênfase1 120" xfId="2288"/>
    <cellStyle name="40% - Ênfase1 120 2" xfId="2289"/>
    <cellStyle name="40% - Ênfase1 121" xfId="2290"/>
    <cellStyle name="40% - Ênfase1 121 2" xfId="2291"/>
    <cellStyle name="40% - Ênfase1 122" xfId="2292"/>
    <cellStyle name="40% - Ênfase1 122 2" xfId="2293"/>
    <cellStyle name="40% - Ênfase1 123" xfId="2294"/>
    <cellStyle name="40% - Ênfase1 123 2" xfId="2295"/>
    <cellStyle name="40% - Ênfase1 124" xfId="2296"/>
    <cellStyle name="40% - Ênfase1 124 2" xfId="2297"/>
    <cellStyle name="40% - Ênfase1 125" xfId="2298"/>
    <cellStyle name="40% - Ênfase1 125 2" xfId="2299"/>
    <cellStyle name="40% - Ênfase1 126" xfId="2300"/>
    <cellStyle name="40% - Ênfase1 126 2" xfId="2301"/>
    <cellStyle name="40% - Ênfase1 127" xfId="2302"/>
    <cellStyle name="40% - Ênfase1 127 2" xfId="2303"/>
    <cellStyle name="40% - Ênfase1 128" xfId="2304"/>
    <cellStyle name="40% - Ênfase1 128 2" xfId="2305"/>
    <cellStyle name="40% - Ênfase1 129" xfId="2306"/>
    <cellStyle name="40% - Ênfase1 129 2" xfId="2307"/>
    <cellStyle name="40% - Ênfase1 13" xfId="2308"/>
    <cellStyle name="40% - Ênfase1 13 2" xfId="2309"/>
    <cellStyle name="40% - Ênfase1 130" xfId="2310"/>
    <cellStyle name="40% - Ênfase1 130 2" xfId="2311"/>
    <cellStyle name="40% - Ênfase1 131" xfId="2312"/>
    <cellStyle name="40% - Ênfase1 131 2" xfId="2313"/>
    <cellStyle name="40% - Ênfase1 132" xfId="2314"/>
    <cellStyle name="40% - Ênfase1 132 2" xfId="2315"/>
    <cellStyle name="40% - Ênfase1 133" xfId="2316"/>
    <cellStyle name="40% - Ênfase1 133 2" xfId="2317"/>
    <cellStyle name="40% - Ênfase1 134" xfId="2318"/>
    <cellStyle name="40% - Ênfase1 134 2" xfId="2319"/>
    <cellStyle name="40% - Ênfase1 135" xfId="2320"/>
    <cellStyle name="40% - Ênfase1 135 2" xfId="2321"/>
    <cellStyle name="40% - Ênfase1 136" xfId="2322"/>
    <cellStyle name="40% - Ênfase1 136 2" xfId="2323"/>
    <cellStyle name="40% - Ênfase1 137" xfId="2324"/>
    <cellStyle name="40% - Ênfase1 137 2" xfId="2325"/>
    <cellStyle name="40% - Ênfase1 138" xfId="2326"/>
    <cellStyle name="40% - Ênfase1 138 2" xfId="2327"/>
    <cellStyle name="40% - Ênfase1 139" xfId="2328"/>
    <cellStyle name="40% - Ênfase1 139 2" xfId="2329"/>
    <cellStyle name="40% - Ênfase1 14" xfId="2330"/>
    <cellStyle name="40% - Ênfase1 14 2" xfId="2331"/>
    <cellStyle name="40% - Ênfase1 140" xfId="2332"/>
    <cellStyle name="40% - Ênfase1 140 2" xfId="2333"/>
    <cellStyle name="40% - Ênfase1 141" xfId="2334"/>
    <cellStyle name="40% - Ênfase1 141 2" xfId="2335"/>
    <cellStyle name="40% - Ênfase1 142" xfId="2336"/>
    <cellStyle name="40% - Ênfase1 142 2" xfId="2337"/>
    <cellStyle name="40% - Ênfase1 143" xfId="2338"/>
    <cellStyle name="40% - Ênfase1 143 2" xfId="2339"/>
    <cellStyle name="40% - Ênfase1 144" xfId="2340"/>
    <cellStyle name="40% - Ênfase1 144 2" xfId="2341"/>
    <cellStyle name="40% - Ênfase1 145" xfId="2342"/>
    <cellStyle name="40% - Ênfase1 145 2" xfId="2343"/>
    <cellStyle name="40% - Ênfase1 146" xfId="2344"/>
    <cellStyle name="40% - Ênfase1 146 2" xfId="2345"/>
    <cellStyle name="40% - Ênfase1 147" xfId="2346"/>
    <cellStyle name="40% - Ênfase1 147 2" xfId="2347"/>
    <cellStyle name="40% - Ênfase1 148" xfId="2348"/>
    <cellStyle name="40% - Ênfase1 148 2" xfId="2349"/>
    <cellStyle name="40% - Ênfase1 149" xfId="2350"/>
    <cellStyle name="40% - Ênfase1 149 2" xfId="2351"/>
    <cellStyle name="40% - Ênfase1 15" xfId="2352"/>
    <cellStyle name="40% - Ênfase1 15 2" xfId="2353"/>
    <cellStyle name="40% - Ênfase1 150" xfId="2354"/>
    <cellStyle name="40% - Ênfase1 150 2" xfId="2355"/>
    <cellStyle name="40% - Ênfase1 151" xfId="2356"/>
    <cellStyle name="40% - Ênfase1 151 2" xfId="2357"/>
    <cellStyle name="40% - Ênfase1 152" xfId="2358"/>
    <cellStyle name="40% - Ênfase1 152 2" xfId="2359"/>
    <cellStyle name="40% - Ênfase1 153" xfId="2360"/>
    <cellStyle name="40% - Ênfase1 153 2" xfId="2361"/>
    <cellStyle name="40% - Ênfase1 154" xfId="2362"/>
    <cellStyle name="40% - Ênfase1 154 2" xfId="2363"/>
    <cellStyle name="40% - Ênfase1 155" xfId="2364"/>
    <cellStyle name="40% - Ênfase1 155 2" xfId="2365"/>
    <cellStyle name="40% - Ênfase1 156" xfId="2366"/>
    <cellStyle name="40% - Ênfase1 156 2" xfId="2367"/>
    <cellStyle name="40% - Ênfase1 157" xfId="2368"/>
    <cellStyle name="40% - Ênfase1 158" xfId="2369"/>
    <cellStyle name="40% - Ênfase1 159" xfId="2370"/>
    <cellStyle name="40% - Ênfase1 16" xfId="2371"/>
    <cellStyle name="40% - Ênfase1 16 2" xfId="2372"/>
    <cellStyle name="40% - Ênfase1 160" xfId="2373"/>
    <cellStyle name="40% - Ênfase1 161" xfId="2374"/>
    <cellStyle name="40% - Ênfase1 162" xfId="2375"/>
    <cellStyle name="40% - Ênfase1 163" xfId="2376"/>
    <cellStyle name="40% - Ênfase1 164" xfId="2377"/>
    <cellStyle name="40% - Ênfase1 165" xfId="2378"/>
    <cellStyle name="40% - Ênfase1 166" xfId="2379"/>
    <cellStyle name="40% - Ênfase1 167" xfId="2380"/>
    <cellStyle name="40% - Ênfase1 168" xfId="2381"/>
    <cellStyle name="40% - Ênfase1 169" xfId="2382"/>
    <cellStyle name="40% - Ênfase1 17" xfId="2383"/>
    <cellStyle name="40% - Ênfase1 17 2" xfId="2384"/>
    <cellStyle name="40% - Ênfase1 170" xfId="2385"/>
    <cellStyle name="40% - Ênfase1 171" xfId="2386"/>
    <cellStyle name="40% - Ênfase1 172" xfId="2387"/>
    <cellStyle name="40% - Ênfase1 173" xfId="2388"/>
    <cellStyle name="40% - Ênfase1 174" xfId="2389"/>
    <cellStyle name="40% - Ênfase1 175" xfId="2390"/>
    <cellStyle name="40% - Ênfase1 176" xfId="2391"/>
    <cellStyle name="40% - Ênfase1 177" xfId="2392"/>
    <cellStyle name="40% - Ênfase1 178" xfId="2393"/>
    <cellStyle name="40% - Ênfase1 179" xfId="2394"/>
    <cellStyle name="40% - Ênfase1 18" xfId="2395"/>
    <cellStyle name="40% - Ênfase1 18 2" xfId="2396"/>
    <cellStyle name="40% - Ênfase1 180" xfId="2397"/>
    <cellStyle name="40% - Ênfase1 181" xfId="2398"/>
    <cellStyle name="40% - Ênfase1 182" xfId="2399"/>
    <cellStyle name="40% - Ênfase1 183" xfId="2400"/>
    <cellStyle name="40% - Ênfase1 184" xfId="2401"/>
    <cellStyle name="40% - Ênfase1 185" xfId="2402"/>
    <cellStyle name="40% - Ênfase1 186" xfId="2403"/>
    <cellStyle name="40% - Ênfase1 187" xfId="2404"/>
    <cellStyle name="40% - Ênfase1 188" xfId="2405"/>
    <cellStyle name="40% - Ênfase1 189" xfId="2406"/>
    <cellStyle name="40% - Ênfase1 19" xfId="2407"/>
    <cellStyle name="40% - Ênfase1 19 2" xfId="2408"/>
    <cellStyle name="40% - Ênfase1 190" xfId="2409"/>
    <cellStyle name="40% - Ênfase1 191" xfId="2410"/>
    <cellStyle name="40% - Ênfase1 192" xfId="2411"/>
    <cellStyle name="40% - Ênfase1 193" xfId="2412"/>
    <cellStyle name="40% - Ênfase1 194" xfId="2413"/>
    <cellStyle name="40% - Ênfase1 195" xfId="2414"/>
    <cellStyle name="40% - Ênfase1 196" xfId="2415"/>
    <cellStyle name="40% - Ênfase1 197" xfId="2416"/>
    <cellStyle name="40% - Ênfase1 198" xfId="2417"/>
    <cellStyle name="40% - Ênfase1 199" xfId="2418"/>
    <cellStyle name="40% - Ênfase1 2" xfId="2419"/>
    <cellStyle name="40% - Ênfase1 2 2" xfId="2420"/>
    <cellStyle name="40% - Ênfase1 2 2 2" xfId="2421"/>
    <cellStyle name="40% - Ênfase1 2 3" xfId="2422"/>
    <cellStyle name="40% - Ênfase1 20" xfId="2423"/>
    <cellStyle name="40% - Ênfase1 20 2" xfId="2424"/>
    <cellStyle name="40% - Ênfase1 200" xfId="2425"/>
    <cellStyle name="40% - Ênfase1 201" xfId="2426"/>
    <cellStyle name="40% - Ênfase1 21" xfId="2427"/>
    <cellStyle name="40% - Ênfase1 21 2" xfId="2428"/>
    <cellStyle name="40% - Ênfase1 22" xfId="2429"/>
    <cellStyle name="40% - Ênfase1 22 2" xfId="2430"/>
    <cellStyle name="40% - Ênfase1 23" xfId="2431"/>
    <cellStyle name="40% - Ênfase1 23 2" xfId="2432"/>
    <cellStyle name="40% - Ênfase1 24" xfId="2433"/>
    <cellStyle name="40% - Ênfase1 24 2" xfId="2434"/>
    <cellStyle name="40% - Ênfase1 25" xfId="2435"/>
    <cellStyle name="40% - Ênfase1 25 2" xfId="2436"/>
    <cellStyle name="40% - Ênfase1 26" xfId="2437"/>
    <cellStyle name="40% - Ênfase1 26 2" xfId="2438"/>
    <cellStyle name="40% - Ênfase1 27" xfId="2439"/>
    <cellStyle name="40% - Ênfase1 27 2" xfId="2440"/>
    <cellStyle name="40% - Ênfase1 28" xfId="2441"/>
    <cellStyle name="40% - Ênfase1 28 2" xfId="2442"/>
    <cellStyle name="40% - Ênfase1 29" xfId="2443"/>
    <cellStyle name="40% - Ênfase1 29 2" xfId="2444"/>
    <cellStyle name="40% - Ênfase1 3" xfId="2445"/>
    <cellStyle name="40% - Ênfase1 3 2" xfId="2446"/>
    <cellStyle name="40% - Ênfase1 3 2 2" xfId="2447"/>
    <cellStyle name="40% - Ênfase1 3 3" xfId="2448"/>
    <cellStyle name="40% - Ênfase1 30" xfId="2449"/>
    <cellStyle name="40% - Ênfase1 30 2" xfId="2450"/>
    <cellStyle name="40% - Ênfase1 31" xfId="2451"/>
    <cellStyle name="40% - Ênfase1 31 2" xfId="2452"/>
    <cellStyle name="40% - Ênfase1 32" xfId="2453"/>
    <cellStyle name="40% - Ênfase1 32 2" xfId="2454"/>
    <cellStyle name="40% - Ênfase1 33" xfId="2455"/>
    <cellStyle name="40% - Ênfase1 33 2" xfId="2456"/>
    <cellStyle name="40% - Ênfase1 34" xfId="2457"/>
    <cellStyle name="40% - Ênfase1 34 2" xfId="2458"/>
    <cellStyle name="40% - Ênfase1 35" xfId="2459"/>
    <cellStyle name="40% - Ênfase1 35 2" xfId="2460"/>
    <cellStyle name="40% - Ênfase1 36" xfId="2461"/>
    <cellStyle name="40% - Ênfase1 36 2" xfId="2462"/>
    <cellStyle name="40% - Ênfase1 37" xfId="2463"/>
    <cellStyle name="40% - Ênfase1 37 2" xfId="2464"/>
    <cellStyle name="40% - Ênfase1 38" xfId="2465"/>
    <cellStyle name="40% - Ênfase1 38 2" xfId="2466"/>
    <cellStyle name="40% - Ênfase1 39" xfId="2467"/>
    <cellStyle name="40% - Ênfase1 39 2" xfId="2468"/>
    <cellStyle name="40% - Ênfase1 4" xfId="2469"/>
    <cellStyle name="40% - Ênfase1 4 2" xfId="2470"/>
    <cellStyle name="40% - Ênfase1 4 2 2" xfId="2471"/>
    <cellStyle name="40% - Ênfase1 4 3" xfId="2472"/>
    <cellStyle name="40% - Ênfase1 40" xfId="2473"/>
    <cellStyle name="40% - Ênfase1 40 2" xfId="2474"/>
    <cellStyle name="40% - Ênfase1 41" xfId="2475"/>
    <cellStyle name="40% - Ênfase1 41 2" xfId="2476"/>
    <cellStyle name="40% - Ênfase1 42" xfId="2477"/>
    <cellStyle name="40% - Ênfase1 42 2" xfId="2478"/>
    <cellStyle name="40% - Ênfase1 43" xfId="2479"/>
    <cellStyle name="40% - Ênfase1 43 2" xfId="2480"/>
    <cellStyle name="40% - Ênfase1 44" xfId="2481"/>
    <cellStyle name="40% - Ênfase1 44 2" xfId="2482"/>
    <cellStyle name="40% - Ênfase1 45" xfId="2483"/>
    <cellStyle name="40% - Ênfase1 45 2" xfId="2484"/>
    <cellStyle name="40% - Ênfase1 46" xfId="2485"/>
    <cellStyle name="40% - Ênfase1 46 2" xfId="2486"/>
    <cellStyle name="40% - Ênfase1 47" xfId="2487"/>
    <cellStyle name="40% - Ênfase1 47 2" xfId="2488"/>
    <cellStyle name="40% - Ênfase1 48" xfId="2489"/>
    <cellStyle name="40% - Ênfase1 48 2" xfId="2490"/>
    <cellStyle name="40% - Ênfase1 49" xfId="2491"/>
    <cellStyle name="40% - Ênfase1 49 2" xfId="2492"/>
    <cellStyle name="40% - Ênfase1 5" xfId="2493"/>
    <cellStyle name="40% - Ênfase1 5 2" xfId="2494"/>
    <cellStyle name="40% - Ênfase1 5 2 2" xfId="2495"/>
    <cellStyle name="40% - Ênfase1 5 3" xfId="2496"/>
    <cellStyle name="40% - Ênfase1 50" xfId="2497"/>
    <cellStyle name="40% - Ênfase1 50 2" xfId="2498"/>
    <cellStyle name="40% - Ênfase1 51" xfId="2499"/>
    <cellStyle name="40% - Ênfase1 51 2" xfId="2500"/>
    <cellStyle name="40% - Ênfase1 52" xfId="2501"/>
    <cellStyle name="40% - Ênfase1 52 2" xfId="2502"/>
    <cellStyle name="40% - Ênfase1 53" xfId="2503"/>
    <cellStyle name="40% - Ênfase1 53 2" xfId="2504"/>
    <cellStyle name="40% - Ênfase1 54" xfId="2505"/>
    <cellStyle name="40% - Ênfase1 54 2" xfId="2506"/>
    <cellStyle name="40% - Ênfase1 55" xfId="2507"/>
    <cellStyle name="40% - Ênfase1 55 2" xfId="2508"/>
    <cellStyle name="40% - Ênfase1 56" xfId="2509"/>
    <cellStyle name="40% - Ênfase1 56 2" xfId="2510"/>
    <cellStyle name="40% - Ênfase1 57" xfId="2511"/>
    <cellStyle name="40% - Ênfase1 57 2" xfId="2512"/>
    <cellStyle name="40% - Ênfase1 58" xfId="2513"/>
    <cellStyle name="40% - Ênfase1 58 2" xfId="2514"/>
    <cellStyle name="40% - Ênfase1 59" xfId="2515"/>
    <cellStyle name="40% - Ênfase1 59 2" xfId="2516"/>
    <cellStyle name="40% - Ênfase1 6" xfId="2517"/>
    <cellStyle name="40% - Ênfase1 6 2" xfId="2518"/>
    <cellStyle name="40% - Ênfase1 6 2 2" xfId="2519"/>
    <cellStyle name="40% - Ênfase1 6 3" xfId="2520"/>
    <cellStyle name="40% - Ênfase1 60" xfId="2521"/>
    <cellStyle name="40% - Ênfase1 60 2" xfId="2522"/>
    <cellStyle name="40% - Ênfase1 61" xfId="2523"/>
    <cellStyle name="40% - Ênfase1 61 2" xfId="2524"/>
    <cellStyle name="40% - Ênfase1 62" xfId="2525"/>
    <cellStyle name="40% - Ênfase1 62 2" xfId="2526"/>
    <cellStyle name="40% - Ênfase1 63" xfId="2527"/>
    <cellStyle name="40% - Ênfase1 63 2" xfId="2528"/>
    <cellStyle name="40% - Ênfase1 64" xfId="2529"/>
    <cellStyle name="40% - Ênfase1 64 2" xfId="2530"/>
    <cellStyle name="40% - Ênfase1 65" xfId="2531"/>
    <cellStyle name="40% - Ênfase1 65 2" xfId="2532"/>
    <cellStyle name="40% - Ênfase1 66" xfId="2533"/>
    <cellStyle name="40% - Ênfase1 66 2" xfId="2534"/>
    <cellStyle name="40% - Ênfase1 67" xfId="2535"/>
    <cellStyle name="40% - Ênfase1 67 2" xfId="2536"/>
    <cellStyle name="40% - Ênfase1 68" xfId="2537"/>
    <cellStyle name="40% - Ênfase1 68 2" xfId="2538"/>
    <cellStyle name="40% - Ênfase1 69" xfId="2539"/>
    <cellStyle name="40% - Ênfase1 69 2" xfId="2540"/>
    <cellStyle name="40% - Ênfase1 7" xfId="2541"/>
    <cellStyle name="40% - Ênfase1 7 2" xfId="2542"/>
    <cellStyle name="40% - Ênfase1 7 2 2" xfId="2543"/>
    <cellStyle name="40% - Ênfase1 7 3" xfId="2544"/>
    <cellStyle name="40% - Ênfase1 70" xfId="2545"/>
    <cellStyle name="40% - Ênfase1 70 2" xfId="2546"/>
    <cellStyle name="40% - Ênfase1 71" xfId="2547"/>
    <cellStyle name="40% - Ênfase1 71 2" xfId="2548"/>
    <cellStyle name="40% - Ênfase1 72" xfId="2549"/>
    <cellStyle name="40% - Ênfase1 72 2" xfId="2550"/>
    <cellStyle name="40% - Ênfase1 73" xfId="2551"/>
    <cellStyle name="40% - Ênfase1 73 2" xfId="2552"/>
    <cellStyle name="40% - Ênfase1 74" xfId="2553"/>
    <cellStyle name="40% - Ênfase1 74 2" xfId="2554"/>
    <cellStyle name="40% - Ênfase1 75" xfId="2555"/>
    <cellStyle name="40% - Ênfase1 75 2" xfId="2556"/>
    <cellStyle name="40% - Ênfase1 76" xfId="2557"/>
    <cellStyle name="40% - Ênfase1 76 2" xfId="2558"/>
    <cellStyle name="40% - Ênfase1 77" xfId="2559"/>
    <cellStyle name="40% - Ênfase1 77 2" xfId="2560"/>
    <cellStyle name="40% - Ênfase1 78" xfId="2561"/>
    <cellStyle name="40% - Ênfase1 78 2" xfId="2562"/>
    <cellStyle name="40% - Ênfase1 79" xfId="2563"/>
    <cellStyle name="40% - Ênfase1 79 2" xfId="2564"/>
    <cellStyle name="40% - Ênfase1 8" xfId="2565"/>
    <cellStyle name="40% - Ênfase1 8 2" xfId="2566"/>
    <cellStyle name="40% - Ênfase1 8 2 2" xfId="2567"/>
    <cellStyle name="40% - Ênfase1 8 3" xfId="2568"/>
    <cellStyle name="40% - Ênfase1 80" xfId="2569"/>
    <cellStyle name="40% - Ênfase1 80 2" xfId="2570"/>
    <cellStyle name="40% - Ênfase1 81" xfId="2571"/>
    <cellStyle name="40% - Ênfase1 81 2" xfId="2572"/>
    <cellStyle name="40% - Ênfase1 82" xfId="2573"/>
    <cellStyle name="40% - Ênfase1 82 2" xfId="2574"/>
    <cellStyle name="40% - Ênfase1 83" xfId="2575"/>
    <cellStyle name="40% - Ênfase1 83 2" xfId="2576"/>
    <cellStyle name="40% - Ênfase1 84" xfId="2577"/>
    <cellStyle name="40% - Ênfase1 84 2" xfId="2578"/>
    <cellStyle name="40% - Ênfase1 85" xfId="2579"/>
    <cellStyle name="40% - Ênfase1 85 2" xfId="2580"/>
    <cellStyle name="40% - Ênfase1 86" xfId="2581"/>
    <cellStyle name="40% - Ênfase1 86 2" xfId="2582"/>
    <cellStyle name="40% - Ênfase1 87" xfId="2583"/>
    <cellStyle name="40% - Ênfase1 87 2" xfId="2584"/>
    <cellStyle name="40% - Ênfase1 88" xfId="2585"/>
    <cellStyle name="40% - Ênfase1 88 2" xfId="2586"/>
    <cellStyle name="40% - Ênfase1 89" xfId="2587"/>
    <cellStyle name="40% - Ênfase1 89 2" xfId="2588"/>
    <cellStyle name="40% - Ênfase1 9" xfId="2589"/>
    <cellStyle name="40% - Ênfase1 9 2" xfId="2590"/>
    <cellStyle name="40% - Ênfase1 9 2 2" xfId="2591"/>
    <cellStyle name="40% - Ênfase1 9 3" xfId="2592"/>
    <cellStyle name="40% - Ênfase1 90" xfId="2593"/>
    <cellStyle name="40% - Ênfase1 90 2" xfId="2594"/>
    <cellStyle name="40% - Ênfase1 91" xfId="2595"/>
    <cellStyle name="40% - Ênfase1 91 2" xfId="2596"/>
    <cellStyle name="40% - Ênfase1 92" xfId="2597"/>
    <cellStyle name="40% - Ênfase1 92 2" xfId="2598"/>
    <cellStyle name="40% - Ênfase1 93" xfId="2599"/>
    <cellStyle name="40% - Ênfase1 93 2" xfId="2600"/>
    <cellStyle name="40% - Ênfase1 94" xfId="2601"/>
    <cellStyle name="40% - Ênfase1 94 2" xfId="2602"/>
    <cellStyle name="40% - Ênfase1 95" xfId="2603"/>
    <cellStyle name="40% - Ênfase1 95 2" xfId="2604"/>
    <cellStyle name="40% - Ênfase1 96" xfId="2605"/>
    <cellStyle name="40% - Ênfase1 96 2" xfId="2606"/>
    <cellStyle name="40% - Ênfase1 97" xfId="2607"/>
    <cellStyle name="40% - Ênfase1 97 2" xfId="2608"/>
    <cellStyle name="40% - Ênfase1 98" xfId="2609"/>
    <cellStyle name="40% - Ênfase1 98 2" xfId="2610"/>
    <cellStyle name="40% - Ênfase1 99" xfId="2611"/>
    <cellStyle name="40% - Ênfase1 99 2" xfId="2612"/>
    <cellStyle name="40% - Ênfase2 10" xfId="2613"/>
    <cellStyle name="40% - Ênfase2 10 2" xfId="2614"/>
    <cellStyle name="40% - Ênfase2 10 2 2" xfId="2615"/>
    <cellStyle name="40% - Ênfase2 10 3" xfId="2616"/>
    <cellStyle name="40% - Ênfase2 100" xfId="2617"/>
    <cellStyle name="40% - Ênfase2 100 2" xfId="2618"/>
    <cellStyle name="40% - Ênfase2 101" xfId="2619"/>
    <cellStyle name="40% - Ênfase2 101 2" xfId="2620"/>
    <cellStyle name="40% - Ênfase2 102" xfId="2621"/>
    <cellStyle name="40% - Ênfase2 102 2" xfId="2622"/>
    <cellStyle name="40% - Ênfase2 103" xfId="2623"/>
    <cellStyle name="40% - Ênfase2 103 2" xfId="2624"/>
    <cellStyle name="40% - Ênfase2 104" xfId="2625"/>
    <cellStyle name="40% - Ênfase2 104 2" xfId="2626"/>
    <cellStyle name="40% - Ênfase2 105" xfId="2627"/>
    <cellStyle name="40% - Ênfase2 105 2" xfId="2628"/>
    <cellStyle name="40% - Ênfase2 106" xfId="2629"/>
    <cellStyle name="40% - Ênfase2 106 2" xfId="2630"/>
    <cellStyle name="40% - Ênfase2 107" xfId="2631"/>
    <cellStyle name="40% - Ênfase2 107 2" xfId="2632"/>
    <cellStyle name="40% - Ênfase2 108" xfId="2633"/>
    <cellStyle name="40% - Ênfase2 108 2" xfId="2634"/>
    <cellStyle name="40% - Ênfase2 109" xfId="2635"/>
    <cellStyle name="40% - Ênfase2 109 2" xfId="2636"/>
    <cellStyle name="40% - Ênfase2 11" xfId="2637"/>
    <cellStyle name="40% - Ênfase2 11 2" xfId="2638"/>
    <cellStyle name="40% - Ênfase2 110" xfId="2639"/>
    <cellStyle name="40% - Ênfase2 110 2" xfId="2640"/>
    <cellStyle name="40% - Ênfase2 111" xfId="2641"/>
    <cellStyle name="40% - Ênfase2 111 2" xfId="2642"/>
    <cellStyle name="40% - Ênfase2 112" xfId="2643"/>
    <cellStyle name="40% - Ênfase2 112 2" xfId="2644"/>
    <cellStyle name="40% - Ênfase2 113" xfId="2645"/>
    <cellStyle name="40% - Ênfase2 113 2" xfId="2646"/>
    <cellStyle name="40% - Ênfase2 114" xfId="2647"/>
    <cellStyle name="40% - Ênfase2 114 2" xfId="2648"/>
    <cellStyle name="40% - Ênfase2 115" xfId="2649"/>
    <cellStyle name="40% - Ênfase2 115 2" xfId="2650"/>
    <cellStyle name="40% - Ênfase2 116" xfId="2651"/>
    <cellStyle name="40% - Ênfase2 116 2" xfId="2652"/>
    <cellStyle name="40% - Ênfase2 117" xfId="2653"/>
    <cellStyle name="40% - Ênfase2 117 2" xfId="2654"/>
    <cellStyle name="40% - Ênfase2 118" xfId="2655"/>
    <cellStyle name="40% - Ênfase2 118 2" xfId="2656"/>
    <cellStyle name="40% - Ênfase2 119" xfId="2657"/>
    <cellStyle name="40% - Ênfase2 119 2" xfId="2658"/>
    <cellStyle name="40% - Ênfase2 12" xfId="2659"/>
    <cellStyle name="40% - Ênfase2 12 2" xfId="2660"/>
    <cellStyle name="40% - Ênfase2 120" xfId="2661"/>
    <cellStyle name="40% - Ênfase2 120 2" xfId="2662"/>
    <cellStyle name="40% - Ênfase2 121" xfId="2663"/>
    <cellStyle name="40% - Ênfase2 121 2" xfId="2664"/>
    <cellStyle name="40% - Ênfase2 122" xfId="2665"/>
    <cellStyle name="40% - Ênfase2 122 2" xfId="2666"/>
    <cellStyle name="40% - Ênfase2 123" xfId="2667"/>
    <cellStyle name="40% - Ênfase2 123 2" xfId="2668"/>
    <cellStyle name="40% - Ênfase2 124" xfId="2669"/>
    <cellStyle name="40% - Ênfase2 124 2" xfId="2670"/>
    <cellStyle name="40% - Ênfase2 125" xfId="2671"/>
    <cellStyle name="40% - Ênfase2 125 2" xfId="2672"/>
    <cellStyle name="40% - Ênfase2 126" xfId="2673"/>
    <cellStyle name="40% - Ênfase2 126 2" xfId="2674"/>
    <cellStyle name="40% - Ênfase2 127" xfId="2675"/>
    <cellStyle name="40% - Ênfase2 127 2" xfId="2676"/>
    <cellStyle name="40% - Ênfase2 128" xfId="2677"/>
    <cellStyle name="40% - Ênfase2 128 2" xfId="2678"/>
    <cellStyle name="40% - Ênfase2 129" xfId="2679"/>
    <cellStyle name="40% - Ênfase2 129 2" xfId="2680"/>
    <cellStyle name="40% - Ênfase2 13" xfId="2681"/>
    <cellStyle name="40% - Ênfase2 13 2" xfId="2682"/>
    <cellStyle name="40% - Ênfase2 130" xfId="2683"/>
    <cellStyle name="40% - Ênfase2 130 2" xfId="2684"/>
    <cellStyle name="40% - Ênfase2 131" xfId="2685"/>
    <cellStyle name="40% - Ênfase2 131 2" xfId="2686"/>
    <cellStyle name="40% - Ênfase2 132" xfId="2687"/>
    <cellStyle name="40% - Ênfase2 132 2" xfId="2688"/>
    <cellStyle name="40% - Ênfase2 133" xfId="2689"/>
    <cellStyle name="40% - Ênfase2 133 2" xfId="2690"/>
    <cellStyle name="40% - Ênfase2 134" xfId="2691"/>
    <cellStyle name="40% - Ênfase2 134 2" xfId="2692"/>
    <cellStyle name="40% - Ênfase2 135" xfId="2693"/>
    <cellStyle name="40% - Ênfase2 135 2" xfId="2694"/>
    <cellStyle name="40% - Ênfase2 136" xfId="2695"/>
    <cellStyle name="40% - Ênfase2 136 2" xfId="2696"/>
    <cellStyle name="40% - Ênfase2 137" xfId="2697"/>
    <cellStyle name="40% - Ênfase2 137 2" xfId="2698"/>
    <cellStyle name="40% - Ênfase2 138" xfId="2699"/>
    <cellStyle name="40% - Ênfase2 138 2" xfId="2700"/>
    <cellStyle name="40% - Ênfase2 139" xfId="2701"/>
    <cellStyle name="40% - Ênfase2 139 2" xfId="2702"/>
    <cellStyle name="40% - Ênfase2 14" xfId="2703"/>
    <cellStyle name="40% - Ênfase2 14 2" xfId="2704"/>
    <cellStyle name="40% - Ênfase2 140" xfId="2705"/>
    <cellStyle name="40% - Ênfase2 140 2" xfId="2706"/>
    <cellStyle name="40% - Ênfase2 141" xfId="2707"/>
    <cellStyle name="40% - Ênfase2 141 2" xfId="2708"/>
    <cellStyle name="40% - Ênfase2 142" xfId="2709"/>
    <cellStyle name="40% - Ênfase2 142 2" xfId="2710"/>
    <cellStyle name="40% - Ênfase2 143" xfId="2711"/>
    <cellStyle name="40% - Ênfase2 143 2" xfId="2712"/>
    <cellStyle name="40% - Ênfase2 144" xfId="2713"/>
    <cellStyle name="40% - Ênfase2 144 2" xfId="2714"/>
    <cellStyle name="40% - Ênfase2 145" xfId="2715"/>
    <cellStyle name="40% - Ênfase2 145 2" xfId="2716"/>
    <cellStyle name="40% - Ênfase2 146" xfId="2717"/>
    <cellStyle name="40% - Ênfase2 146 2" xfId="2718"/>
    <cellStyle name="40% - Ênfase2 147" xfId="2719"/>
    <cellStyle name="40% - Ênfase2 147 2" xfId="2720"/>
    <cellStyle name="40% - Ênfase2 148" xfId="2721"/>
    <cellStyle name="40% - Ênfase2 148 2" xfId="2722"/>
    <cellStyle name="40% - Ênfase2 149" xfId="2723"/>
    <cellStyle name="40% - Ênfase2 149 2" xfId="2724"/>
    <cellStyle name="40% - Ênfase2 15" xfId="2725"/>
    <cellStyle name="40% - Ênfase2 15 2" xfId="2726"/>
    <cellStyle name="40% - Ênfase2 150" xfId="2727"/>
    <cellStyle name="40% - Ênfase2 150 2" xfId="2728"/>
    <cellStyle name="40% - Ênfase2 151" xfId="2729"/>
    <cellStyle name="40% - Ênfase2 151 2" xfId="2730"/>
    <cellStyle name="40% - Ênfase2 152" xfId="2731"/>
    <cellStyle name="40% - Ênfase2 152 2" xfId="2732"/>
    <cellStyle name="40% - Ênfase2 153" xfId="2733"/>
    <cellStyle name="40% - Ênfase2 153 2" xfId="2734"/>
    <cellStyle name="40% - Ênfase2 154" xfId="2735"/>
    <cellStyle name="40% - Ênfase2 154 2" xfId="2736"/>
    <cellStyle name="40% - Ênfase2 155" xfId="2737"/>
    <cellStyle name="40% - Ênfase2 155 2" xfId="2738"/>
    <cellStyle name="40% - Ênfase2 156" xfId="2739"/>
    <cellStyle name="40% - Ênfase2 156 2" xfId="2740"/>
    <cellStyle name="40% - Ênfase2 157" xfId="2741"/>
    <cellStyle name="40% - Ênfase2 158" xfId="2742"/>
    <cellStyle name="40% - Ênfase2 159" xfId="2743"/>
    <cellStyle name="40% - Ênfase2 16" xfId="2744"/>
    <cellStyle name="40% - Ênfase2 16 2" xfId="2745"/>
    <cellStyle name="40% - Ênfase2 160" xfId="2746"/>
    <cellStyle name="40% - Ênfase2 161" xfId="2747"/>
    <cellStyle name="40% - Ênfase2 162" xfId="2748"/>
    <cellStyle name="40% - Ênfase2 163" xfId="2749"/>
    <cellStyle name="40% - Ênfase2 164" xfId="2750"/>
    <cellStyle name="40% - Ênfase2 165" xfId="2751"/>
    <cellStyle name="40% - Ênfase2 166" xfId="2752"/>
    <cellStyle name="40% - Ênfase2 167" xfId="2753"/>
    <cellStyle name="40% - Ênfase2 168" xfId="2754"/>
    <cellStyle name="40% - Ênfase2 169" xfId="2755"/>
    <cellStyle name="40% - Ênfase2 17" xfId="2756"/>
    <cellStyle name="40% - Ênfase2 17 2" xfId="2757"/>
    <cellStyle name="40% - Ênfase2 170" xfId="2758"/>
    <cellStyle name="40% - Ênfase2 171" xfId="2759"/>
    <cellStyle name="40% - Ênfase2 172" xfId="2760"/>
    <cellStyle name="40% - Ênfase2 173" xfId="2761"/>
    <cellStyle name="40% - Ênfase2 174" xfId="2762"/>
    <cellStyle name="40% - Ênfase2 175" xfId="2763"/>
    <cellStyle name="40% - Ênfase2 176" xfId="2764"/>
    <cellStyle name="40% - Ênfase2 177" xfId="2765"/>
    <cellStyle name="40% - Ênfase2 178" xfId="2766"/>
    <cellStyle name="40% - Ênfase2 179" xfId="2767"/>
    <cellStyle name="40% - Ênfase2 18" xfId="2768"/>
    <cellStyle name="40% - Ênfase2 18 2" xfId="2769"/>
    <cellStyle name="40% - Ênfase2 180" xfId="2770"/>
    <cellStyle name="40% - Ênfase2 181" xfId="2771"/>
    <cellStyle name="40% - Ênfase2 182" xfId="2772"/>
    <cellStyle name="40% - Ênfase2 183" xfId="2773"/>
    <cellStyle name="40% - Ênfase2 184" xfId="2774"/>
    <cellStyle name="40% - Ênfase2 185" xfId="2775"/>
    <cellStyle name="40% - Ênfase2 186" xfId="2776"/>
    <cellStyle name="40% - Ênfase2 187" xfId="2777"/>
    <cellStyle name="40% - Ênfase2 188" xfId="2778"/>
    <cellStyle name="40% - Ênfase2 189" xfId="2779"/>
    <cellStyle name="40% - Ênfase2 19" xfId="2780"/>
    <cellStyle name="40% - Ênfase2 19 2" xfId="2781"/>
    <cellStyle name="40% - Ênfase2 190" xfId="2782"/>
    <cellStyle name="40% - Ênfase2 191" xfId="2783"/>
    <cellStyle name="40% - Ênfase2 192" xfId="2784"/>
    <cellStyle name="40% - Ênfase2 193" xfId="2785"/>
    <cellStyle name="40% - Ênfase2 194" xfId="2786"/>
    <cellStyle name="40% - Ênfase2 195" xfId="2787"/>
    <cellStyle name="40% - Ênfase2 196" xfId="2788"/>
    <cellStyle name="40% - Ênfase2 197" xfId="2789"/>
    <cellStyle name="40% - Ênfase2 198" xfId="2790"/>
    <cellStyle name="40% - Ênfase2 199" xfId="2791"/>
    <cellStyle name="40% - Ênfase2 2" xfId="2792"/>
    <cellStyle name="40% - Ênfase2 2 2" xfId="2793"/>
    <cellStyle name="40% - Ênfase2 2 2 2" xfId="2794"/>
    <cellStyle name="40% - Ênfase2 2 3" xfId="2795"/>
    <cellStyle name="40% - Ênfase2 20" xfId="2796"/>
    <cellStyle name="40% - Ênfase2 20 2" xfId="2797"/>
    <cellStyle name="40% - Ênfase2 200" xfId="2798"/>
    <cellStyle name="40% - Ênfase2 201" xfId="2799"/>
    <cellStyle name="40% - Ênfase2 21" xfId="2800"/>
    <cellStyle name="40% - Ênfase2 21 2" xfId="2801"/>
    <cellStyle name="40% - Ênfase2 22" xfId="2802"/>
    <cellStyle name="40% - Ênfase2 22 2" xfId="2803"/>
    <cellStyle name="40% - Ênfase2 23" xfId="2804"/>
    <cellStyle name="40% - Ênfase2 23 2" xfId="2805"/>
    <cellStyle name="40% - Ênfase2 24" xfId="2806"/>
    <cellStyle name="40% - Ênfase2 24 2" xfId="2807"/>
    <cellStyle name="40% - Ênfase2 25" xfId="2808"/>
    <cellStyle name="40% - Ênfase2 25 2" xfId="2809"/>
    <cellStyle name="40% - Ênfase2 26" xfId="2810"/>
    <cellStyle name="40% - Ênfase2 26 2" xfId="2811"/>
    <cellStyle name="40% - Ênfase2 27" xfId="2812"/>
    <cellStyle name="40% - Ênfase2 27 2" xfId="2813"/>
    <cellStyle name="40% - Ênfase2 28" xfId="2814"/>
    <cellStyle name="40% - Ênfase2 28 2" xfId="2815"/>
    <cellStyle name="40% - Ênfase2 29" xfId="2816"/>
    <cellStyle name="40% - Ênfase2 29 2" xfId="2817"/>
    <cellStyle name="40% - Ênfase2 3" xfId="2818"/>
    <cellStyle name="40% - Ênfase2 3 2" xfId="2819"/>
    <cellStyle name="40% - Ênfase2 3 2 2" xfId="2820"/>
    <cellStyle name="40% - Ênfase2 3 3" xfId="2821"/>
    <cellStyle name="40% - Ênfase2 30" xfId="2822"/>
    <cellStyle name="40% - Ênfase2 30 2" xfId="2823"/>
    <cellStyle name="40% - Ênfase2 31" xfId="2824"/>
    <cellStyle name="40% - Ênfase2 31 2" xfId="2825"/>
    <cellStyle name="40% - Ênfase2 32" xfId="2826"/>
    <cellStyle name="40% - Ênfase2 32 2" xfId="2827"/>
    <cellStyle name="40% - Ênfase2 33" xfId="2828"/>
    <cellStyle name="40% - Ênfase2 33 2" xfId="2829"/>
    <cellStyle name="40% - Ênfase2 34" xfId="2830"/>
    <cellStyle name="40% - Ênfase2 34 2" xfId="2831"/>
    <cellStyle name="40% - Ênfase2 35" xfId="2832"/>
    <cellStyle name="40% - Ênfase2 35 2" xfId="2833"/>
    <cellStyle name="40% - Ênfase2 36" xfId="2834"/>
    <cellStyle name="40% - Ênfase2 36 2" xfId="2835"/>
    <cellStyle name="40% - Ênfase2 37" xfId="2836"/>
    <cellStyle name="40% - Ênfase2 37 2" xfId="2837"/>
    <cellStyle name="40% - Ênfase2 38" xfId="2838"/>
    <cellStyle name="40% - Ênfase2 38 2" xfId="2839"/>
    <cellStyle name="40% - Ênfase2 39" xfId="2840"/>
    <cellStyle name="40% - Ênfase2 39 2" xfId="2841"/>
    <cellStyle name="40% - Ênfase2 4" xfId="2842"/>
    <cellStyle name="40% - Ênfase2 4 2" xfId="2843"/>
    <cellStyle name="40% - Ênfase2 4 2 2" xfId="2844"/>
    <cellStyle name="40% - Ênfase2 4 3" xfId="2845"/>
    <cellStyle name="40% - Ênfase2 40" xfId="2846"/>
    <cellStyle name="40% - Ênfase2 40 2" xfId="2847"/>
    <cellStyle name="40% - Ênfase2 41" xfId="2848"/>
    <cellStyle name="40% - Ênfase2 41 2" xfId="2849"/>
    <cellStyle name="40% - Ênfase2 42" xfId="2850"/>
    <cellStyle name="40% - Ênfase2 42 2" xfId="2851"/>
    <cellStyle name="40% - Ênfase2 43" xfId="2852"/>
    <cellStyle name="40% - Ênfase2 43 2" xfId="2853"/>
    <cellStyle name="40% - Ênfase2 44" xfId="2854"/>
    <cellStyle name="40% - Ênfase2 44 2" xfId="2855"/>
    <cellStyle name="40% - Ênfase2 45" xfId="2856"/>
    <cellStyle name="40% - Ênfase2 45 2" xfId="2857"/>
    <cellStyle name="40% - Ênfase2 46" xfId="2858"/>
    <cellStyle name="40% - Ênfase2 46 2" xfId="2859"/>
    <cellStyle name="40% - Ênfase2 47" xfId="2860"/>
    <cellStyle name="40% - Ênfase2 47 2" xfId="2861"/>
    <cellStyle name="40% - Ênfase2 48" xfId="2862"/>
    <cellStyle name="40% - Ênfase2 48 2" xfId="2863"/>
    <cellStyle name="40% - Ênfase2 49" xfId="2864"/>
    <cellStyle name="40% - Ênfase2 49 2" xfId="2865"/>
    <cellStyle name="40% - Ênfase2 5" xfId="2866"/>
    <cellStyle name="40% - Ênfase2 5 2" xfId="2867"/>
    <cellStyle name="40% - Ênfase2 5 2 2" xfId="2868"/>
    <cellStyle name="40% - Ênfase2 5 3" xfId="2869"/>
    <cellStyle name="40% - Ênfase2 50" xfId="2870"/>
    <cellStyle name="40% - Ênfase2 50 2" xfId="2871"/>
    <cellStyle name="40% - Ênfase2 51" xfId="2872"/>
    <cellStyle name="40% - Ênfase2 51 2" xfId="2873"/>
    <cellStyle name="40% - Ênfase2 52" xfId="2874"/>
    <cellStyle name="40% - Ênfase2 52 2" xfId="2875"/>
    <cellStyle name="40% - Ênfase2 53" xfId="2876"/>
    <cellStyle name="40% - Ênfase2 53 2" xfId="2877"/>
    <cellStyle name="40% - Ênfase2 54" xfId="2878"/>
    <cellStyle name="40% - Ênfase2 54 2" xfId="2879"/>
    <cellStyle name="40% - Ênfase2 55" xfId="2880"/>
    <cellStyle name="40% - Ênfase2 55 2" xfId="2881"/>
    <cellStyle name="40% - Ênfase2 56" xfId="2882"/>
    <cellStyle name="40% - Ênfase2 56 2" xfId="2883"/>
    <cellStyle name="40% - Ênfase2 57" xfId="2884"/>
    <cellStyle name="40% - Ênfase2 57 2" xfId="2885"/>
    <cellStyle name="40% - Ênfase2 58" xfId="2886"/>
    <cellStyle name="40% - Ênfase2 58 2" xfId="2887"/>
    <cellStyle name="40% - Ênfase2 59" xfId="2888"/>
    <cellStyle name="40% - Ênfase2 59 2" xfId="2889"/>
    <cellStyle name="40% - Ênfase2 6" xfId="2890"/>
    <cellStyle name="40% - Ênfase2 6 2" xfId="2891"/>
    <cellStyle name="40% - Ênfase2 6 2 2" xfId="2892"/>
    <cellStyle name="40% - Ênfase2 6 3" xfId="2893"/>
    <cellStyle name="40% - Ênfase2 60" xfId="2894"/>
    <cellStyle name="40% - Ênfase2 60 2" xfId="2895"/>
    <cellStyle name="40% - Ênfase2 61" xfId="2896"/>
    <cellStyle name="40% - Ênfase2 61 2" xfId="2897"/>
    <cellStyle name="40% - Ênfase2 62" xfId="2898"/>
    <cellStyle name="40% - Ênfase2 62 2" xfId="2899"/>
    <cellStyle name="40% - Ênfase2 63" xfId="2900"/>
    <cellStyle name="40% - Ênfase2 63 2" xfId="2901"/>
    <cellStyle name="40% - Ênfase2 64" xfId="2902"/>
    <cellStyle name="40% - Ênfase2 64 2" xfId="2903"/>
    <cellStyle name="40% - Ênfase2 65" xfId="2904"/>
    <cellStyle name="40% - Ênfase2 65 2" xfId="2905"/>
    <cellStyle name="40% - Ênfase2 66" xfId="2906"/>
    <cellStyle name="40% - Ênfase2 66 2" xfId="2907"/>
    <cellStyle name="40% - Ênfase2 67" xfId="2908"/>
    <cellStyle name="40% - Ênfase2 67 2" xfId="2909"/>
    <cellStyle name="40% - Ênfase2 68" xfId="2910"/>
    <cellStyle name="40% - Ênfase2 68 2" xfId="2911"/>
    <cellStyle name="40% - Ênfase2 69" xfId="2912"/>
    <cellStyle name="40% - Ênfase2 69 2" xfId="2913"/>
    <cellStyle name="40% - Ênfase2 7" xfId="2914"/>
    <cellStyle name="40% - Ênfase2 7 2" xfId="2915"/>
    <cellStyle name="40% - Ênfase2 7 2 2" xfId="2916"/>
    <cellStyle name="40% - Ênfase2 7 3" xfId="2917"/>
    <cellStyle name="40% - Ênfase2 70" xfId="2918"/>
    <cellStyle name="40% - Ênfase2 70 2" xfId="2919"/>
    <cellStyle name="40% - Ênfase2 71" xfId="2920"/>
    <cellStyle name="40% - Ênfase2 71 2" xfId="2921"/>
    <cellStyle name="40% - Ênfase2 72" xfId="2922"/>
    <cellStyle name="40% - Ênfase2 72 2" xfId="2923"/>
    <cellStyle name="40% - Ênfase2 73" xfId="2924"/>
    <cellStyle name="40% - Ênfase2 73 2" xfId="2925"/>
    <cellStyle name="40% - Ênfase2 74" xfId="2926"/>
    <cellStyle name="40% - Ênfase2 74 2" xfId="2927"/>
    <cellStyle name="40% - Ênfase2 75" xfId="2928"/>
    <cellStyle name="40% - Ênfase2 75 2" xfId="2929"/>
    <cellStyle name="40% - Ênfase2 76" xfId="2930"/>
    <cellStyle name="40% - Ênfase2 76 2" xfId="2931"/>
    <cellStyle name="40% - Ênfase2 77" xfId="2932"/>
    <cellStyle name="40% - Ênfase2 77 2" xfId="2933"/>
    <cellStyle name="40% - Ênfase2 78" xfId="2934"/>
    <cellStyle name="40% - Ênfase2 78 2" xfId="2935"/>
    <cellStyle name="40% - Ênfase2 79" xfId="2936"/>
    <cellStyle name="40% - Ênfase2 79 2" xfId="2937"/>
    <cellStyle name="40% - Ênfase2 8" xfId="2938"/>
    <cellStyle name="40% - Ênfase2 8 2" xfId="2939"/>
    <cellStyle name="40% - Ênfase2 8 2 2" xfId="2940"/>
    <cellStyle name="40% - Ênfase2 8 3" xfId="2941"/>
    <cellStyle name="40% - Ênfase2 80" xfId="2942"/>
    <cellStyle name="40% - Ênfase2 80 2" xfId="2943"/>
    <cellStyle name="40% - Ênfase2 81" xfId="2944"/>
    <cellStyle name="40% - Ênfase2 81 2" xfId="2945"/>
    <cellStyle name="40% - Ênfase2 82" xfId="2946"/>
    <cellStyle name="40% - Ênfase2 82 2" xfId="2947"/>
    <cellStyle name="40% - Ênfase2 83" xfId="2948"/>
    <cellStyle name="40% - Ênfase2 83 2" xfId="2949"/>
    <cellStyle name="40% - Ênfase2 84" xfId="2950"/>
    <cellStyle name="40% - Ênfase2 84 2" xfId="2951"/>
    <cellStyle name="40% - Ênfase2 85" xfId="2952"/>
    <cellStyle name="40% - Ênfase2 85 2" xfId="2953"/>
    <cellStyle name="40% - Ênfase2 86" xfId="2954"/>
    <cellStyle name="40% - Ênfase2 86 2" xfId="2955"/>
    <cellStyle name="40% - Ênfase2 87" xfId="2956"/>
    <cellStyle name="40% - Ênfase2 87 2" xfId="2957"/>
    <cellStyle name="40% - Ênfase2 88" xfId="2958"/>
    <cellStyle name="40% - Ênfase2 88 2" xfId="2959"/>
    <cellStyle name="40% - Ênfase2 89" xfId="2960"/>
    <cellStyle name="40% - Ênfase2 89 2" xfId="2961"/>
    <cellStyle name="40% - Ênfase2 9" xfId="2962"/>
    <cellStyle name="40% - Ênfase2 9 2" xfId="2963"/>
    <cellStyle name="40% - Ênfase2 9 2 2" xfId="2964"/>
    <cellStyle name="40% - Ênfase2 9 3" xfId="2965"/>
    <cellStyle name="40% - Ênfase2 90" xfId="2966"/>
    <cellStyle name="40% - Ênfase2 90 2" xfId="2967"/>
    <cellStyle name="40% - Ênfase2 91" xfId="2968"/>
    <cellStyle name="40% - Ênfase2 91 2" xfId="2969"/>
    <cellStyle name="40% - Ênfase2 92" xfId="2970"/>
    <cellStyle name="40% - Ênfase2 92 2" xfId="2971"/>
    <cellStyle name="40% - Ênfase2 93" xfId="2972"/>
    <cellStyle name="40% - Ênfase2 93 2" xfId="2973"/>
    <cellStyle name="40% - Ênfase2 94" xfId="2974"/>
    <cellStyle name="40% - Ênfase2 94 2" xfId="2975"/>
    <cellStyle name="40% - Ênfase2 95" xfId="2976"/>
    <cellStyle name="40% - Ênfase2 95 2" xfId="2977"/>
    <cellStyle name="40% - Ênfase2 96" xfId="2978"/>
    <cellStyle name="40% - Ênfase2 96 2" xfId="2979"/>
    <cellStyle name="40% - Ênfase2 97" xfId="2980"/>
    <cellStyle name="40% - Ênfase2 97 2" xfId="2981"/>
    <cellStyle name="40% - Ênfase2 98" xfId="2982"/>
    <cellStyle name="40% - Ênfase2 98 2" xfId="2983"/>
    <cellStyle name="40% - Ênfase2 99" xfId="2984"/>
    <cellStyle name="40% - Ênfase2 99 2" xfId="2985"/>
    <cellStyle name="40% - Ênfase3 10" xfId="2986"/>
    <cellStyle name="40% - Ênfase3 10 2" xfId="2987"/>
    <cellStyle name="40% - Ênfase3 10 2 2" xfId="2988"/>
    <cellStyle name="40% - Ênfase3 10 3" xfId="2989"/>
    <cellStyle name="40% - Ênfase3 100" xfId="2990"/>
    <cellStyle name="40% - Ênfase3 100 2" xfId="2991"/>
    <cellStyle name="40% - Ênfase3 101" xfId="2992"/>
    <cellStyle name="40% - Ênfase3 101 2" xfId="2993"/>
    <cellStyle name="40% - Ênfase3 102" xfId="2994"/>
    <cellStyle name="40% - Ênfase3 102 2" xfId="2995"/>
    <cellStyle name="40% - Ênfase3 103" xfId="2996"/>
    <cellStyle name="40% - Ênfase3 103 2" xfId="2997"/>
    <cellStyle name="40% - Ênfase3 104" xfId="2998"/>
    <cellStyle name="40% - Ênfase3 104 2" xfId="2999"/>
    <cellStyle name="40% - Ênfase3 105" xfId="3000"/>
    <cellStyle name="40% - Ênfase3 105 2" xfId="3001"/>
    <cellStyle name="40% - Ênfase3 106" xfId="3002"/>
    <cellStyle name="40% - Ênfase3 106 2" xfId="3003"/>
    <cellStyle name="40% - Ênfase3 107" xfId="3004"/>
    <cellStyle name="40% - Ênfase3 107 2" xfId="3005"/>
    <cellStyle name="40% - Ênfase3 108" xfId="3006"/>
    <cellStyle name="40% - Ênfase3 108 2" xfId="3007"/>
    <cellStyle name="40% - Ênfase3 109" xfId="3008"/>
    <cellStyle name="40% - Ênfase3 109 2" xfId="3009"/>
    <cellStyle name="40% - Ênfase3 11" xfId="3010"/>
    <cellStyle name="40% - Ênfase3 11 2" xfId="3011"/>
    <cellStyle name="40% - Ênfase3 110" xfId="3012"/>
    <cellStyle name="40% - Ênfase3 110 2" xfId="3013"/>
    <cellStyle name="40% - Ênfase3 111" xfId="3014"/>
    <cellStyle name="40% - Ênfase3 111 2" xfId="3015"/>
    <cellStyle name="40% - Ênfase3 112" xfId="3016"/>
    <cellStyle name="40% - Ênfase3 112 2" xfId="3017"/>
    <cellStyle name="40% - Ênfase3 113" xfId="3018"/>
    <cellStyle name="40% - Ênfase3 113 2" xfId="3019"/>
    <cellStyle name="40% - Ênfase3 114" xfId="3020"/>
    <cellStyle name="40% - Ênfase3 114 2" xfId="3021"/>
    <cellStyle name="40% - Ênfase3 115" xfId="3022"/>
    <cellStyle name="40% - Ênfase3 115 2" xfId="3023"/>
    <cellStyle name="40% - Ênfase3 116" xfId="3024"/>
    <cellStyle name="40% - Ênfase3 116 2" xfId="3025"/>
    <cellStyle name="40% - Ênfase3 117" xfId="3026"/>
    <cellStyle name="40% - Ênfase3 117 2" xfId="3027"/>
    <cellStyle name="40% - Ênfase3 118" xfId="3028"/>
    <cellStyle name="40% - Ênfase3 118 2" xfId="3029"/>
    <cellStyle name="40% - Ênfase3 119" xfId="3030"/>
    <cellStyle name="40% - Ênfase3 119 2" xfId="3031"/>
    <cellStyle name="40% - Ênfase3 12" xfId="3032"/>
    <cellStyle name="40% - Ênfase3 12 2" xfId="3033"/>
    <cellStyle name="40% - Ênfase3 120" xfId="3034"/>
    <cellStyle name="40% - Ênfase3 120 2" xfId="3035"/>
    <cellStyle name="40% - Ênfase3 121" xfId="3036"/>
    <cellStyle name="40% - Ênfase3 121 2" xfId="3037"/>
    <cellStyle name="40% - Ênfase3 122" xfId="3038"/>
    <cellStyle name="40% - Ênfase3 122 2" xfId="3039"/>
    <cellStyle name="40% - Ênfase3 123" xfId="3040"/>
    <cellStyle name="40% - Ênfase3 123 2" xfId="3041"/>
    <cellStyle name="40% - Ênfase3 124" xfId="3042"/>
    <cellStyle name="40% - Ênfase3 124 2" xfId="3043"/>
    <cellStyle name="40% - Ênfase3 125" xfId="3044"/>
    <cellStyle name="40% - Ênfase3 125 2" xfId="3045"/>
    <cellStyle name="40% - Ênfase3 126" xfId="3046"/>
    <cellStyle name="40% - Ênfase3 126 2" xfId="3047"/>
    <cellStyle name="40% - Ênfase3 127" xfId="3048"/>
    <cellStyle name="40% - Ênfase3 127 2" xfId="3049"/>
    <cellStyle name="40% - Ênfase3 128" xfId="3050"/>
    <cellStyle name="40% - Ênfase3 128 2" xfId="3051"/>
    <cellStyle name="40% - Ênfase3 129" xfId="3052"/>
    <cellStyle name="40% - Ênfase3 129 2" xfId="3053"/>
    <cellStyle name="40% - Ênfase3 13" xfId="3054"/>
    <cellStyle name="40% - Ênfase3 13 2" xfId="3055"/>
    <cellStyle name="40% - Ênfase3 130" xfId="3056"/>
    <cellStyle name="40% - Ênfase3 130 2" xfId="3057"/>
    <cellStyle name="40% - Ênfase3 131" xfId="3058"/>
    <cellStyle name="40% - Ênfase3 131 2" xfId="3059"/>
    <cellStyle name="40% - Ênfase3 132" xfId="3060"/>
    <cellStyle name="40% - Ênfase3 132 2" xfId="3061"/>
    <cellStyle name="40% - Ênfase3 133" xfId="3062"/>
    <cellStyle name="40% - Ênfase3 133 2" xfId="3063"/>
    <cellStyle name="40% - Ênfase3 134" xfId="3064"/>
    <cellStyle name="40% - Ênfase3 134 2" xfId="3065"/>
    <cellStyle name="40% - Ênfase3 135" xfId="3066"/>
    <cellStyle name="40% - Ênfase3 135 2" xfId="3067"/>
    <cellStyle name="40% - Ênfase3 136" xfId="3068"/>
    <cellStyle name="40% - Ênfase3 136 2" xfId="3069"/>
    <cellStyle name="40% - Ênfase3 137" xfId="3070"/>
    <cellStyle name="40% - Ênfase3 137 2" xfId="3071"/>
    <cellStyle name="40% - Ênfase3 138" xfId="3072"/>
    <cellStyle name="40% - Ênfase3 138 2" xfId="3073"/>
    <cellStyle name="40% - Ênfase3 139" xfId="3074"/>
    <cellStyle name="40% - Ênfase3 139 2" xfId="3075"/>
    <cellStyle name="40% - Ênfase3 14" xfId="3076"/>
    <cellStyle name="40% - Ênfase3 14 2" xfId="3077"/>
    <cellStyle name="40% - Ênfase3 140" xfId="3078"/>
    <cellStyle name="40% - Ênfase3 140 2" xfId="3079"/>
    <cellStyle name="40% - Ênfase3 141" xfId="3080"/>
    <cellStyle name="40% - Ênfase3 141 2" xfId="3081"/>
    <cellStyle name="40% - Ênfase3 142" xfId="3082"/>
    <cellStyle name="40% - Ênfase3 142 2" xfId="3083"/>
    <cellStyle name="40% - Ênfase3 143" xfId="3084"/>
    <cellStyle name="40% - Ênfase3 143 2" xfId="3085"/>
    <cellStyle name="40% - Ênfase3 144" xfId="3086"/>
    <cellStyle name="40% - Ênfase3 144 2" xfId="3087"/>
    <cellStyle name="40% - Ênfase3 145" xfId="3088"/>
    <cellStyle name="40% - Ênfase3 145 2" xfId="3089"/>
    <cellStyle name="40% - Ênfase3 146" xfId="3090"/>
    <cellStyle name="40% - Ênfase3 146 2" xfId="3091"/>
    <cellStyle name="40% - Ênfase3 147" xfId="3092"/>
    <cellStyle name="40% - Ênfase3 147 2" xfId="3093"/>
    <cellStyle name="40% - Ênfase3 148" xfId="3094"/>
    <cellStyle name="40% - Ênfase3 148 2" xfId="3095"/>
    <cellStyle name="40% - Ênfase3 149" xfId="3096"/>
    <cellStyle name="40% - Ênfase3 149 2" xfId="3097"/>
    <cellStyle name="40% - Ênfase3 15" xfId="3098"/>
    <cellStyle name="40% - Ênfase3 15 2" xfId="3099"/>
    <cellStyle name="40% - Ênfase3 150" xfId="3100"/>
    <cellStyle name="40% - Ênfase3 150 2" xfId="3101"/>
    <cellStyle name="40% - Ênfase3 151" xfId="3102"/>
    <cellStyle name="40% - Ênfase3 151 2" xfId="3103"/>
    <cellStyle name="40% - Ênfase3 152" xfId="3104"/>
    <cellStyle name="40% - Ênfase3 152 2" xfId="3105"/>
    <cellStyle name="40% - Ênfase3 153" xfId="3106"/>
    <cellStyle name="40% - Ênfase3 153 2" xfId="3107"/>
    <cellStyle name="40% - Ênfase3 154" xfId="3108"/>
    <cellStyle name="40% - Ênfase3 154 2" xfId="3109"/>
    <cellStyle name="40% - Ênfase3 155" xfId="3110"/>
    <cellStyle name="40% - Ênfase3 155 2" xfId="3111"/>
    <cellStyle name="40% - Ênfase3 156" xfId="3112"/>
    <cellStyle name="40% - Ênfase3 156 2" xfId="3113"/>
    <cellStyle name="40% - Ênfase3 157" xfId="3114"/>
    <cellStyle name="40% - Ênfase3 158" xfId="3115"/>
    <cellStyle name="40% - Ênfase3 159" xfId="3116"/>
    <cellStyle name="40% - Ênfase3 16" xfId="3117"/>
    <cellStyle name="40% - Ênfase3 16 2" xfId="3118"/>
    <cellStyle name="40% - Ênfase3 160" xfId="3119"/>
    <cellStyle name="40% - Ênfase3 161" xfId="3120"/>
    <cellStyle name="40% - Ênfase3 162" xfId="3121"/>
    <cellStyle name="40% - Ênfase3 163" xfId="3122"/>
    <cellStyle name="40% - Ênfase3 164" xfId="3123"/>
    <cellStyle name="40% - Ênfase3 165" xfId="3124"/>
    <cellStyle name="40% - Ênfase3 166" xfId="3125"/>
    <cellStyle name="40% - Ênfase3 167" xfId="3126"/>
    <cellStyle name="40% - Ênfase3 168" xfId="3127"/>
    <cellStyle name="40% - Ênfase3 169" xfId="3128"/>
    <cellStyle name="40% - Ênfase3 17" xfId="3129"/>
    <cellStyle name="40% - Ênfase3 17 2" xfId="3130"/>
    <cellStyle name="40% - Ênfase3 170" xfId="3131"/>
    <cellStyle name="40% - Ênfase3 171" xfId="3132"/>
    <cellStyle name="40% - Ênfase3 172" xfId="3133"/>
    <cellStyle name="40% - Ênfase3 173" xfId="3134"/>
    <cellStyle name="40% - Ênfase3 174" xfId="3135"/>
    <cellStyle name="40% - Ênfase3 175" xfId="3136"/>
    <cellStyle name="40% - Ênfase3 176" xfId="3137"/>
    <cellStyle name="40% - Ênfase3 177" xfId="3138"/>
    <cellStyle name="40% - Ênfase3 178" xfId="3139"/>
    <cellStyle name="40% - Ênfase3 179" xfId="3140"/>
    <cellStyle name="40% - Ênfase3 18" xfId="3141"/>
    <cellStyle name="40% - Ênfase3 18 2" xfId="3142"/>
    <cellStyle name="40% - Ênfase3 180" xfId="3143"/>
    <cellStyle name="40% - Ênfase3 181" xfId="3144"/>
    <cellStyle name="40% - Ênfase3 182" xfId="3145"/>
    <cellStyle name="40% - Ênfase3 183" xfId="3146"/>
    <cellStyle name="40% - Ênfase3 184" xfId="3147"/>
    <cellStyle name="40% - Ênfase3 185" xfId="3148"/>
    <cellStyle name="40% - Ênfase3 186" xfId="3149"/>
    <cellStyle name="40% - Ênfase3 187" xfId="3150"/>
    <cellStyle name="40% - Ênfase3 188" xfId="3151"/>
    <cellStyle name="40% - Ênfase3 189" xfId="3152"/>
    <cellStyle name="40% - Ênfase3 19" xfId="3153"/>
    <cellStyle name="40% - Ênfase3 19 2" xfId="3154"/>
    <cellStyle name="40% - Ênfase3 190" xfId="3155"/>
    <cellStyle name="40% - Ênfase3 191" xfId="3156"/>
    <cellStyle name="40% - Ênfase3 192" xfId="3157"/>
    <cellStyle name="40% - Ênfase3 193" xfId="3158"/>
    <cellStyle name="40% - Ênfase3 194" xfId="3159"/>
    <cellStyle name="40% - Ênfase3 195" xfId="3160"/>
    <cellStyle name="40% - Ênfase3 196" xfId="3161"/>
    <cellStyle name="40% - Ênfase3 197" xfId="3162"/>
    <cellStyle name="40% - Ênfase3 198" xfId="3163"/>
    <cellStyle name="40% - Ênfase3 199" xfId="3164"/>
    <cellStyle name="40% - Ênfase3 2" xfId="3165"/>
    <cellStyle name="40% - Ênfase3 2 2" xfId="3166"/>
    <cellStyle name="40% - Ênfase3 2 2 2" xfId="3167"/>
    <cellStyle name="40% - Ênfase3 2 3" xfId="3168"/>
    <cellStyle name="40% - Ênfase3 20" xfId="3169"/>
    <cellStyle name="40% - Ênfase3 20 2" xfId="3170"/>
    <cellStyle name="40% - Ênfase3 200" xfId="3171"/>
    <cellStyle name="40% - Ênfase3 201" xfId="3172"/>
    <cellStyle name="40% - Ênfase3 21" xfId="3173"/>
    <cellStyle name="40% - Ênfase3 21 2" xfId="3174"/>
    <cellStyle name="40% - Ênfase3 22" xfId="3175"/>
    <cellStyle name="40% - Ênfase3 22 2" xfId="3176"/>
    <cellStyle name="40% - Ênfase3 23" xfId="3177"/>
    <cellStyle name="40% - Ênfase3 23 2" xfId="3178"/>
    <cellStyle name="40% - Ênfase3 24" xfId="3179"/>
    <cellStyle name="40% - Ênfase3 24 2" xfId="3180"/>
    <cellStyle name="40% - Ênfase3 25" xfId="3181"/>
    <cellStyle name="40% - Ênfase3 25 2" xfId="3182"/>
    <cellStyle name="40% - Ênfase3 26" xfId="3183"/>
    <cellStyle name="40% - Ênfase3 26 2" xfId="3184"/>
    <cellStyle name="40% - Ênfase3 27" xfId="3185"/>
    <cellStyle name="40% - Ênfase3 27 2" xfId="3186"/>
    <cellStyle name="40% - Ênfase3 28" xfId="3187"/>
    <cellStyle name="40% - Ênfase3 28 2" xfId="3188"/>
    <cellStyle name="40% - Ênfase3 29" xfId="3189"/>
    <cellStyle name="40% - Ênfase3 29 2" xfId="3190"/>
    <cellStyle name="40% - Ênfase3 3" xfId="3191"/>
    <cellStyle name="40% - Ênfase3 3 2" xfId="3192"/>
    <cellStyle name="40% - Ênfase3 3 2 2" xfId="3193"/>
    <cellStyle name="40% - Ênfase3 3 3" xfId="3194"/>
    <cellStyle name="40% - Ênfase3 30" xfId="3195"/>
    <cellStyle name="40% - Ênfase3 30 2" xfId="3196"/>
    <cellStyle name="40% - Ênfase3 31" xfId="3197"/>
    <cellStyle name="40% - Ênfase3 31 2" xfId="3198"/>
    <cellStyle name="40% - Ênfase3 32" xfId="3199"/>
    <cellStyle name="40% - Ênfase3 32 2" xfId="3200"/>
    <cellStyle name="40% - Ênfase3 33" xfId="3201"/>
    <cellStyle name="40% - Ênfase3 33 2" xfId="3202"/>
    <cellStyle name="40% - Ênfase3 34" xfId="3203"/>
    <cellStyle name="40% - Ênfase3 34 2" xfId="3204"/>
    <cellStyle name="40% - Ênfase3 35" xfId="3205"/>
    <cellStyle name="40% - Ênfase3 35 2" xfId="3206"/>
    <cellStyle name="40% - Ênfase3 36" xfId="3207"/>
    <cellStyle name="40% - Ênfase3 36 2" xfId="3208"/>
    <cellStyle name="40% - Ênfase3 37" xfId="3209"/>
    <cellStyle name="40% - Ênfase3 37 2" xfId="3210"/>
    <cellStyle name="40% - Ênfase3 38" xfId="3211"/>
    <cellStyle name="40% - Ênfase3 38 2" xfId="3212"/>
    <cellStyle name="40% - Ênfase3 39" xfId="3213"/>
    <cellStyle name="40% - Ênfase3 39 2" xfId="3214"/>
    <cellStyle name="40% - Ênfase3 4" xfId="3215"/>
    <cellStyle name="40% - Ênfase3 4 2" xfId="3216"/>
    <cellStyle name="40% - Ênfase3 4 2 2" xfId="3217"/>
    <cellStyle name="40% - Ênfase3 4 3" xfId="3218"/>
    <cellStyle name="40% - Ênfase3 40" xfId="3219"/>
    <cellStyle name="40% - Ênfase3 40 2" xfId="3220"/>
    <cellStyle name="40% - Ênfase3 41" xfId="3221"/>
    <cellStyle name="40% - Ênfase3 41 2" xfId="3222"/>
    <cellStyle name="40% - Ênfase3 42" xfId="3223"/>
    <cellStyle name="40% - Ênfase3 42 2" xfId="3224"/>
    <cellStyle name="40% - Ênfase3 43" xfId="3225"/>
    <cellStyle name="40% - Ênfase3 43 2" xfId="3226"/>
    <cellStyle name="40% - Ênfase3 44" xfId="3227"/>
    <cellStyle name="40% - Ênfase3 44 2" xfId="3228"/>
    <cellStyle name="40% - Ênfase3 45" xfId="3229"/>
    <cellStyle name="40% - Ênfase3 45 2" xfId="3230"/>
    <cellStyle name="40% - Ênfase3 46" xfId="3231"/>
    <cellStyle name="40% - Ênfase3 46 2" xfId="3232"/>
    <cellStyle name="40% - Ênfase3 47" xfId="3233"/>
    <cellStyle name="40% - Ênfase3 47 2" xfId="3234"/>
    <cellStyle name="40% - Ênfase3 48" xfId="3235"/>
    <cellStyle name="40% - Ênfase3 48 2" xfId="3236"/>
    <cellStyle name="40% - Ênfase3 49" xfId="3237"/>
    <cellStyle name="40% - Ênfase3 49 2" xfId="3238"/>
    <cellStyle name="40% - Ênfase3 5" xfId="3239"/>
    <cellStyle name="40% - Ênfase3 5 2" xfId="3240"/>
    <cellStyle name="40% - Ênfase3 5 2 2" xfId="3241"/>
    <cellStyle name="40% - Ênfase3 5 3" xfId="3242"/>
    <cellStyle name="40% - Ênfase3 50" xfId="3243"/>
    <cellStyle name="40% - Ênfase3 50 2" xfId="3244"/>
    <cellStyle name="40% - Ênfase3 51" xfId="3245"/>
    <cellStyle name="40% - Ênfase3 51 2" xfId="3246"/>
    <cellStyle name="40% - Ênfase3 52" xfId="3247"/>
    <cellStyle name="40% - Ênfase3 52 2" xfId="3248"/>
    <cellStyle name="40% - Ênfase3 53" xfId="3249"/>
    <cellStyle name="40% - Ênfase3 53 2" xfId="3250"/>
    <cellStyle name="40% - Ênfase3 54" xfId="3251"/>
    <cellStyle name="40% - Ênfase3 54 2" xfId="3252"/>
    <cellStyle name="40% - Ênfase3 55" xfId="3253"/>
    <cellStyle name="40% - Ênfase3 55 2" xfId="3254"/>
    <cellStyle name="40% - Ênfase3 56" xfId="3255"/>
    <cellStyle name="40% - Ênfase3 56 2" xfId="3256"/>
    <cellStyle name="40% - Ênfase3 57" xfId="3257"/>
    <cellStyle name="40% - Ênfase3 57 2" xfId="3258"/>
    <cellStyle name="40% - Ênfase3 58" xfId="3259"/>
    <cellStyle name="40% - Ênfase3 58 2" xfId="3260"/>
    <cellStyle name="40% - Ênfase3 59" xfId="3261"/>
    <cellStyle name="40% - Ênfase3 59 2" xfId="3262"/>
    <cellStyle name="40% - Ênfase3 6" xfId="3263"/>
    <cellStyle name="40% - Ênfase3 6 2" xfId="3264"/>
    <cellStyle name="40% - Ênfase3 6 2 2" xfId="3265"/>
    <cellStyle name="40% - Ênfase3 6 3" xfId="3266"/>
    <cellStyle name="40% - Ênfase3 60" xfId="3267"/>
    <cellStyle name="40% - Ênfase3 60 2" xfId="3268"/>
    <cellStyle name="40% - Ênfase3 61" xfId="3269"/>
    <cellStyle name="40% - Ênfase3 61 2" xfId="3270"/>
    <cellStyle name="40% - Ênfase3 62" xfId="3271"/>
    <cellStyle name="40% - Ênfase3 62 2" xfId="3272"/>
    <cellStyle name="40% - Ênfase3 63" xfId="3273"/>
    <cellStyle name="40% - Ênfase3 63 2" xfId="3274"/>
    <cellStyle name="40% - Ênfase3 64" xfId="3275"/>
    <cellStyle name="40% - Ênfase3 64 2" xfId="3276"/>
    <cellStyle name="40% - Ênfase3 65" xfId="3277"/>
    <cellStyle name="40% - Ênfase3 65 2" xfId="3278"/>
    <cellStyle name="40% - Ênfase3 66" xfId="3279"/>
    <cellStyle name="40% - Ênfase3 66 2" xfId="3280"/>
    <cellStyle name="40% - Ênfase3 67" xfId="3281"/>
    <cellStyle name="40% - Ênfase3 67 2" xfId="3282"/>
    <cellStyle name="40% - Ênfase3 68" xfId="3283"/>
    <cellStyle name="40% - Ênfase3 68 2" xfId="3284"/>
    <cellStyle name="40% - Ênfase3 69" xfId="3285"/>
    <cellStyle name="40% - Ênfase3 69 2" xfId="3286"/>
    <cellStyle name="40% - Ênfase3 7" xfId="3287"/>
    <cellStyle name="40% - Ênfase3 7 2" xfId="3288"/>
    <cellStyle name="40% - Ênfase3 7 2 2" xfId="3289"/>
    <cellStyle name="40% - Ênfase3 7 3" xfId="3290"/>
    <cellStyle name="40% - Ênfase3 70" xfId="3291"/>
    <cellStyle name="40% - Ênfase3 70 2" xfId="3292"/>
    <cellStyle name="40% - Ênfase3 71" xfId="3293"/>
    <cellStyle name="40% - Ênfase3 71 2" xfId="3294"/>
    <cellStyle name="40% - Ênfase3 72" xfId="3295"/>
    <cellStyle name="40% - Ênfase3 72 2" xfId="3296"/>
    <cellStyle name="40% - Ênfase3 73" xfId="3297"/>
    <cellStyle name="40% - Ênfase3 73 2" xfId="3298"/>
    <cellStyle name="40% - Ênfase3 74" xfId="3299"/>
    <cellStyle name="40% - Ênfase3 74 2" xfId="3300"/>
    <cellStyle name="40% - Ênfase3 75" xfId="3301"/>
    <cellStyle name="40% - Ênfase3 75 2" xfId="3302"/>
    <cellStyle name="40% - Ênfase3 76" xfId="3303"/>
    <cellStyle name="40% - Ênfase3 76 2" xfId="3304"/>
    <cellStyle name="40% - Ênfase3 77" xfId="3305"/>
    <cellStyle name="40% - Ênfase3 77 2" xfId="3306"/>
    <cellStyle name="40% - Ênfase3 78" xfId="3307"/>
    <cellStyle name="40% - Ênfase3 78 2" xfId="3308"/>
    <cellStyle name="40% - Ênfase3 79" xfId="3309"/>
    <cellStyle name="40% - Ênfase3 79 2" xfId="3310"/>
    <cellStyle name="40% - Ênfase3 8" xfId="3311"/>
    <cellStyle name="40% - Ênfase3 8 2" xfId="3312"/>
    <cellStyle name="40% - Ênfase3 8 2 2" xfId="3313"/>
    <cellStyle name="40% - Ênfase3 8 3" xfId="3314"/>
    <cellStyle name="40% - Ênfase3 80" xfId="3315"/>
    <cellStyle name="40% - Ênfase3 80 2" xfId="3316"/>
    <cellStyle name="40% - Ênfase3 81" xfId="3317"/>
    <cellStyle name="40% - Ênfase3 81 2" xfId="3318"/>
    <cellStyle name="40% - Ênfase3 82" xfId="3319"/>
    <cellStyle name="40% - Ênfase3 82 2" xfId="3320"/>
    <cellStyle name="40% - Ênfase3 83" xfId="3321"/>
    <cellStyle name="40% - Ênfase3 83 2" xfId="3322"/>
    <cellStyle name="40% - Ênfase3 84" xfId="3323"/>
    <cellStyle name="40% - Ênfase3 84 2" xfId="3324"/>
    <cellStyle name="40% - Ênfase3 85" xfId="3325"/>
    <cellStyle name="40% - Ênfase3 85 2" xfId="3326"/>
    <cellStyle name="40% - Ênfase3 86" xfId="3327"/>
    <cellStyle name="40% - Ênfase3 86 2" xfId="3328"/>
    <cellStyle name="40% - Ênfase3 87" xfId="3329"/>
    <cellStyle name="40% - Ênfase3 87 2" xfId="3330"/>
    <cellStyle name="40% - Ênfase3 88" xfId="3331"/>
    <cellStyle name="40% - Ênfase3 88 2" xfId="3332"/>
    <cellStyle name="40% - Ênfase3 89" xfId="3333"/>
    <cellStyle name="40% - Ênfase3 89 2" xfId="3334"/>
    <cellStyle name="40% - Ênfase3 9" xfId="3335"/>
    <cellStyle name="40% - Ênfase3 9 2" xfId="3336"/>
    <cellStyle name="40% - Ênfase3 9 2 2" xfId="3337"/>
    <cellStyle name="40% - Ênfase3 9 3" xfId="3338"/>
    <cellStyle name="40% - Ênfase3 90" xfId="3339"/>
    <cellStyle name="40% - Ênfase3 90 2" xfId="3340"/>
    <cellStyle name="40% - Ênfase3 91" xfId="3341"/>
    <cellStyle name="40% - Ênfase3 91 2" xfId="3342"/>
    <cellStyle name="40% - Ênfase3 92" xfId="3343"/>
    <cellStyle name="40% - Ênfase3 92 2" xfId="3344"/>
    <cellStyle name="40% - Ênfase3 93" xfId="3345"/>
    <cellStyle name="40% - Ênfase3 93 2" xfId="3346"/>
    <cellStyle name="40% - Ênfase3 94" xfId="3347"/>
    <cellStyle name="40% - Ênfase3 94 2" xfId="3348"/>
    <cellStyle name="40% - Ênfase3 95" xfId="3349"/>
    <cellStyle name="40% - Ênfase3 95 2" xfId="3350"/>
    <cellStyle name="40% - Ênfase3 96" xfId="3351"/>
    <cellStyle name="40% - Ênfase3 96 2" xfId="3352"/>
    <cellStyle name="40% - Ênfase3 97" xfId="3353"/>
    <cellStyle name="40% - Ênfase3 97 2" xfId="3354"/>
    <cellStyle name="40% - Ênfase3 98" xfId="3355"/>
    <cellStyle name="40% - Ênfase3 98 2" xfId="3356"/>
    <cellStyle name="40% - Ênfase3 99" xfId="3357"/>
    <cellStyle name="40% - Ênfase3 99 2" xfId="3358"/>
    <cellStyle name="40% - Ênfase4 10" xfId="3359"/>
    <cellStyle name="40% - Ênfase4 10 2" xfId="3360"/>
    <cellStyle name="40% - Ênfase4 10 2 2" xfId="3361"/>
    <cellStyle name="40% - Ênfase4 10 3" xfId="3362"/>
    <cellStyle name="40% - Ênfase4 100" xfId="3363"/>
    <cellStyle name="40% - Ênfase4 100 2" xfId="3364"/>
    <cellStyle name="40% - Ênfase4 101" xfId="3365"/>
    <cellStyle name="40% - Ênfase4 101 2" xfId="3366"/>
    <cellStyle name="40% - Ênfase4 102" xfId="3367"/>
    <cellStyle name="40% - Ênfase4 102 2" xfId="3368"/>
    <cellStyle name="40% - Ênfase4 103" xfId="3369"/>
    <cellStyle name="40% - Ênfase4 103 2" xfId="3370"/>
    <cellStyle name="40% - Ênfase4 104" xfId="3371"/>
    <cellStyle name="40% - Ênfase4 104 2" xfId="3372"/>
    <cellStyle name="40% - Ênfase4 105" xfId="3373"/>
    <cellStyle name="40% - Ênfase4 105 2" xfId="3374"/>
    <cellStyle name="40% - Ênfase4 106" xfId="3375"/>
    <cellStyle name="40% - Ênfase4 106 2" xfId="3376"/>
    <cellStyle name="40% - Ênfase4 107" xfId="3377"/>
    <cellStyle name="40% - Ênfase4 107 2" xfId="3378"/>
    <cellStyle name="40% - Ênfase4 108" xfId="3379"/>
    <cellStyle name="40% - Ênfase4 108 2" xfId="3380"/>
    <cellStyle name="40% - Ênfase4 109" xfId="3381"/>
    <cellStyle name="40% - Ênfase4 109 2" xfId="3382"/>
    <cellStyle name="40% - Ênfase4 11" xfId="3383"/>
    <cellStyle name="40% - Ênfase4 11 2" xfId="3384"/>
    <cellStyle name="40% - Ênfase4 110" xfId="3385"/>
    <cellStyle name="40% - Ênfase4 110 2" xfId="3386"/>
    <cellStyle name="40% - Ênfase4 111" xfId="3387"/>
    <cellStyle name="40% - Ênfase4 111 2" xfId="3388"/>
    <cellStyle name="40% - Ênfase4 112" xfId="3389"/>
    <cellStyle name="40% - Ênfase4 112 2" xfId="3390"/>
    <cellStyle name="40% - Ênfase4 113" xfId="3391"/>
    <cellStyle name="40% - Ênfase4 113 2" xfId="3392"/>
    <cellStyle name="40% - Ênfase4 114" xfId="3393"/>
    <cellStyle name="40% - Ênfase4 114 2" xfId="3394"/>
    <cellStyle name="40% - Ênfase4 115" xfId="3395"/>
    <cellStyle name="40% - Ênfase4 115 2" xfId="3396"/>
    <cellStyle name="40% - Ênfase4 116" xfId="3397"/>
    <cellStyle name="40% - Ênfase4 116 2" xfId="3398"/>
    <cellStyle name="40% - Ênfase4 117" xfId="3399"/>
    <cellStyle name="40% - Ênfase4 117 2" xfId="3400"/>
    <cellStyle name="40% - Ênfase4 118" xfId="3401"/>
    <cellStyle name="40% - Ênfase4 118 2" xfId="3402"/>
    <cellStyle name="40% - Ênfase4 119" xfId="3403"/>
    <cellStyle name="40% - Ênfase4 119 2" xfId="3404"/>
    <cellStyle name="40% - Ênfase4 12" xfId="3405"/>
    <cellStyle name="40% - Ênfase4 12 2" xfId="3406"/>
    <cellStyle name="40% - Ênfase4 120" xfId="3407"/>
    <cellStyle name="40% - Ênfase4 120 2" xfId="3408"/>
    <cellStyle name="40% - Ênfase4 121" xfId="3409"/>
    <cellStyle name="40% - Ênfase4 121 2" xfId="3410"/>
    <cellStyle name="40% - Ênfase4 122" xfId="3411"/>
    <cellStyle name="40% - Ênfase4 122 2" xfId="3412"/>
    <cellStyle name="40% - Ênfase4 123" xfId="3413"/>
    <cellStyle name="40% - Ênfase4 123 2" xfId="3414"/>
    <cellStyle name="40% - Ênfase4 124" xfId="3415"/>
    <cellStyle name="40% - Ênfase4 124 2" xfId="3416"/>
    <cellStyle name="40% - Ênfase4 125" xfId="3417"/>
    <cellStyle name="40% - Ênfase4 125 2" xfId="3418"/>
    <cellStyle name="40% - Ênfase4 126" xfId="3419"/>
    <cellStyle name="40% - Ênfase4 126 2" xfId="3420"/>
    <cellStyle name="40% - Ênfase4 127" xfId="3421"/>
    <cellStyle name="40% - Ênfase4 127 2" xfId="3422"/>
    <cellStyle name="40% - Ênfase4 128" xfId="3423"/>
    <cellStyle name="40% - Ênfase4 128 2" xfId="3424"/>
    <cellStyle name="40% - Ênfase4 129" xfId="3425"/>
    <cellStyle name="40% - Ênfase4 129 2" xfId="3426"/>
    <cellStyle name="40% - Ênfase4 13" xfId="3427"/>
    <cellStyle name="40% - Ênfase4 13 2" xfId="3428"/>
    <cellStyle name="40% - Ênfase4 130" xfId="3429"/>
    <cellStyle name="40% - Ênfase4 130 2" xfId="3430"/>
    <cellStyle name="40% - Ênfase4 131" xfId="3431"/>
    <cellStyle name="40% - Ênfase4 131 2" xfId="3432"/>
    <cellStyle name="40% - Ênfase4 132" xfId="3433"/>
    <cellStyle name="40% - Ênfase4 132 2" xfId="3434"/>
    <cellStyle name="40% - Ênfase4 133" xfId="3435"/>
    <cellStyle name="40% - Ênfase4 133 2" xfId="3436"/>
    <cellStyle name="40% - Ênfase4 134" xfId="3437"/>
    <cellStyle name="40% - Ênfase4 134 2" xfId="3438"/>
    <cellStyle name="40% - Ênfase4 135" xfId="3439"/>
    <cellStyle name="40% - Ênfase4 135 2" xfId="3440"/>
    <cellStyle name="40% - Ênfase4 136" xfId="3441"/>
    <cellStyle name="40% - Ênfase4 136 2" xfId="3442"/>
    <cellStyle name="40% - Ênfase4 137" xfId="3443"/>
    <cellStyle name="40% - Ênfase4 137 2" xfId="3444"/>
    <cellStyle name="40% - Ênfase4 138" xfId="3445"/>
    <cellStyle name="40% - Ênfase4 138 2" xfId="3446"/>
    <cellStyle name="40% - Ênfase4 139" xfId="3447"/>
    <cellStyle name="40% - Ênfase4 139 2" xfId="3448"/>
    <cellStyle name="40% - Ênfase4 14" xfId="3449"/>
    <cellStyle name="40% - Ênfase4 14 2" xfId="3450"/>
    <cellStyle name="40% - Ênfase4 140" xfId="3451"/>
    <cellStyle name="40% - Ênfase4 140 2" xfId="3452"/>
    <cellStyle name="40% - Ênfase4 141" xfId="3453"/>
    <cellStyle name="40% - Ênfase4 141 2" xfId="3454"/>
    <cellStyle name="40% - Ênfase4 142" xfId="3455"/>
    <cellStyle name="40% - Ênfase4 142 2" xfId="3456"/>
    <cellStyle name="40% - Ênfase4 143" xfId="3457"/>
    <cellStyle name="40% - Ênfase4 143 2" xfId="3458"/>
    <cellStyle name="40% - Ênfase4 144" xfId="3459"/>
    <cellStyle name="40% - Ênfase4 144 2" xfId="3460"/>
    <cellStyle name="40% - Ênfase4 145" xfId="3461"/>
    <cellStyle name="40% - Ênfase4 145 2" xfId="3462"/>
    <cellStyle name="40% - Ênfase4 146" xfId="3463"/>
    <cellStyle name="40% - Ênfase4 146 2" xfId="3464"/>
    <cellStyle name="40% - Ênfase4 147" xfId="3465"/>
    <cellStyle name="40% - Ênfase4 147 2" xfId="3466"/>
    <cellStyle name="40% - Ênfase4 148" xfId="3467"/>
    <cellStyle name="40% - Ênfase4 148 2" xfId="3468"/>
    <cellStyle name="40% - Ênfase4 149" xfId="3469"/>
    <cellStyle name="40% - Ênfase4 149 2" xfId="3470"/>
    <cellStyle name="40% - Ênfase4 15" xfId="3471"/>
    <cellStyle name="40% - Ênfase4 15 2" xfId="3472"/>
    <cellStyle name="40% - Ênfase4 150" xfId="3473"/>
    <cellStyle name="40% - Ênfase4 150 2" xfId="3474"/>
    <cellStyle name="40% - Ênfase4 151" xfId="3475"/>
    <cellStyle name="40% - Ênfase4 151 2" xfId="3476"/>
    <cellStyle name="40% - Ênfase4 152" xfId="3477"/>
    <cellStyle name="40% - Ênfase4 152 2" xfId="3478"/>
    <cellStyle name="40% - Ênfase4 153" xfId="3479"/>
    <cellStyle name="40% - Ênfase4 153 2" xfId="3480"/>
    <cellStyle name="40% - Ênfase4 154" xfId="3481"/>
    <cellStyle name="40% - Ênfase4 154 2" xfId="3482"/>
    <cellStyle name="40% - Ênfase4 155" xfId="3483"/>
    <cellStyle name="40% - Ênfase4 155 2" xfId="3484"/>
    <cellStyle name="40% - Ênfase4 156" xfId="3485"/>
    <cellStyle name="40% - Ênfase4 156 2" xfId="3486"/>
    <cellStyle name="40% - Ênfase4 157" xfId="3487"/>
    <cellStyle name="40% - Ênfase4 158" xfId="3488"/>
    <cellStyle name="40% - Ênfase4 159" xfId="3489"/>
    <cellStyle name="40% - Ênfase4 16" xfId="3490"/>
    <cellStyle name="40% - Ênfase4 16 2" xfId="3491"/>
    <cellStyle name="40% - Ênfase4 160" xfId="3492"/>
    <cellStyle name="40% - Ênfase4 161" xfId="3493"/>
    <cellStyle name="40% - Ênfase4 162" xfId="3494"/>
    <cellStyle name="40% - Ênfase4 163" xfId="3495"/>
    <cellStyle name="40% - Ênfase4 164" xfId="3496"/>
    <cellStyle name="40% - Ênfase4 165" xfId="3497"/>
    <cellStyle name="40% - Ênfase4 166" xfId="3498"/>
    <cellStyle name="40% - Ênfase4 167" xfId="3499"/>
    <cellStyle name="40% - Ênfase4 168" xfId="3500"/>
    <cellStyle name="40% - Ênfase4 169" xfId="3501"/>
    <cellStyle name="40% - Ênfase4 17" xfId="3502"/>
    <cellStyle name="40% - Ênfase4 17 2" xfId="3503"/>
    <cellStyle name="40% - Ênfase4 170" xfId="3504"/>
    <cellStyle name="40% - Ênfase4 171" xfId="3505"/>
    <cellStyle name="40% - Ênfase4 172" xfId="3506"/>
    <cellStyle name="40% - Ênfase4 173" xfId="3507"/>
    <cellStyle name="40% - Ênfase4 174" xfId="3508"/>
    <cellStyle name="40% - Ênfase4 175" xfId="3509"/>
    <cellStyle name="40% - Ênfase4 176" xfId="3510"/>
    <cellStyle name="40% - Ênfase4 177" xfId="3511"/>
    <cellStyle name="40% - Ênfase4 178" xfId="3512"/>
    <cellStyle name="40% - Ênfase4 179" xfId="3513"/>
    <cellStyle name="40% - Ênfase4 18" xfId="3514"/>
    <cellStyle name="40% - Ênfase4 18 2" xfId="3515"/>
    <cellStyle name="40% - Ênfase4 180" xfId="3516"/>
    <cellStyle name="40% - Ênfase4 181" xfId="3517"/>
    <cellStyle name="40% - Ênfase4 182" xfId="3518"/>
    <cellStyle name="40% - Ênfase4 183" xfId="3519"/>
    <cellStyle name="40% - Ênfase4 184" xfId="3520"/>
    <cellStyle name="40% - Ênfase4 185" xfId="3521"/>
    <cellStyle name="40% - Ênfase4 186" xfId="3522"/>
    <cellStyle name="40% - Ênfase4 187" xfId="3523"/>
    <cellStyle name="40% - Ênfase4 188" xfId="3524"/>
    <cellStyle name="40% - Ênfase4 189" xfId="3525"/>
    <cellStyle name="40% - Ênfase4 19" xfId="3526"/>
    <cellStyle name="40% - Ênfase4 19 2" xfId="3527"/>
    <cellStyle name="40% - Ênfase4 190" xfId="3528"/>
    <cellStyle name="40% - Ênfase4 191" xfId="3529"/>
    <cellStyle name="40% - Ênfase4 192" xfId="3530"/>
    <cellStyle name="40% - Ênfase4 193" xfId="3531"/>
    <cellStyle name="40% - Ênfase4 194" xfId="3532"/>
    <cellStyle name="40% - Ênfase4 195" xfId="3533"/>
    <cellStyle name="40% - Ênfase4 196" xfId="3534"/>
    <cellStyle name="40% - Ênfase4 197" xfId="3535"/>
    <cellStyle name="40% - Ênfase4 198" xfId="3536"/>
    <cellStyle name="40% - Ênfase4 199" xfId="3537"/>
    <cellStyle name="40% - Ênfase4 2" xfId="3538"/>
    <cellStyle name="40% - Ênfase4 2 2" xfId="3539"/>
    <cellStyle name="40% - Ênfase4 2 2 2" xfId="3540"/>
    <cellStyle name="40% - Ênfase4 2 3" xfId="3541"/>
    <cellStyle name="40% - Ênfase4 20" xfId="3542"/>
    <cellStyle name="40% - Ênfase4 20 2" xfId="3543"/>
    <cellStyle name="40% - Ênfase4 200" xfId="3544"/>
    <cellStyle name="40% - Ênfase4 201" xfId="3545"/>
    <cellStyle name="40% - Ênfase4 21" xfId="3546"/>
    <cellStyle name="40% - Ênfase4 21 2" xfId="3547"/>
    <cellStyle name="40% - Ênfase4 22" xfId="3548"/>
    <cellStyle name="40% - Ênfase4 22 2" xfId="3549"/>
    <cellStyle name="40% - Ênfase4 23" xfId="3550"/>
    <cellStyle name="40% - Ênfase4 23 2" xfId="3551"/>
    <cellStyle name="40% - Ênfase4 24" xfId="3552"/>
    <cellStyle name="40% - Ênfase4 24 2" xfId="3553"/>
    <cellStyle name="40% - Ênfase4 25" xfId="3554"/>
    <cellStyle name="40% - Ênfase4 25 2" xfId="3555"/>
    <cellStyle name="40% - Ênfase4 26" xfId="3556"/>
    <cellStyle name="40% - Ênfase4 26 2" xfId="3557"/>
    <cellStyle name="40% - Ênfase4 27" xfId="3558"/>
    <cellStyle name="40% - Ênfase4 27 2" xfId="3559"/>
    <cellStyle name="40% - Ênfase4 28" xfId="3560"/>
    <cellStyle name="40% - Ênfase4 28 2" xfId="3561"/>
    <cellStyle name="40% - Ênfase4 29" xfId="3562"/>
    <cellStyle name="40% - Ênfase4 29 2" xfId="3563"/>
    <cellStyle name="40% - Ênfase4 3" xfId="3564"/>
    <cellStyle name="40% - Ênfase4 3 2" xfId="3565"/>
    <cellStyle name="40% - Ênfase4 3 2 2" xfId="3566"/>
    <cellStyle name="40% - Ênfase4 3 3" xfId="3567"/>
    <cellStyle name="40% - Ênfase4 30" xfId="3568"/>
    <cellStyle name="40% - Ênfase4 30 2" xfId="3569"/>
    <cellStyle name="40% - Ênfase4 31" xfId="3570"/>
    <cellStyle name="40% - Ênfase4 31 2" xfId="3571"/>
    <cellStyle name="40% - Ênfase4 32" xfId="3572"/>
    <cellStyle name="40% - Ênfase4 32 2" xfId="3573"/>
    <cellStyle name="40% - Ênfase4 33" xfId="3574"/>
    <cellStyle name="40% - Ênfase4 33 2" xfId="3575"/>
    <cellStyle name="40% - Ênfase4 34" xfId="3576"/>
    <cellStyle name="40% - Ênfase4 34 2" xfId="3577"/>
    <cellStyle name="40% - Ênfase4 35" xfId="3578"/>
    <cellStyle name="40% - Ênfase4 35 2" xfId="3579"/>
    <cellStyle name="40% - Ênfase4 36" xfId="3580"/>
    <cellStyle name="40% - Ênfase4 36 2" xfId="3581"/>
    <cellStyle name="40% - Ênfase4 37" xfId="3582"/>
    <cellStyle name="40% - Ênfase4 37 2" xfId="3583"/>
    <cellStyle name="40% - Ênfase4 38" xfId="3584"/>
    <cellStyle name="40% - Ênfase4 38 2" xfId="3585"/>
    <cellStyle name="40% - Ênfase4 39" xfId="3586"/>
    <cellStyle name="40% - Ênfase4 39 2" xfId="3587"/>
    <cellStyle name="40% - Ênfase4 4" xfId="3588"/>
    <cellStyle name="40% - Ênfase4 4 2" xfId="3589"/>
    <cellStyle name="40% - Ênfase4 4 2 2" xfId="3590"/>
    <cellStyle name="40% - Ênfase4 4 3" xfId="3591"/>
    <cellStyle name="40% - Ênfase4 40" xfId="3592"/>
    <cellStyle name="40% - Ênfase4 40 2" xfId="3593"/>
    <cellStyle name="40% - Ênfase4 41" xfId="3594"/>
    <cellStyle name="40% - Ênfase4 41 2" xfId="3595"/>
    <cellStyle name="40% - Ênfase4 42" xfId="3596"/>
    <cellStyle name="40% - Ênfase4 42 2" xfId="3597"/>
    <cellStyle name="40% - Ênfase4 43" xfId="3598"/>
    <cellStyle name="40% - Ênfase4 43 2" xfId="3599"/>
    <cellStyle name="40% - Ênfase4 44" xfId="3600"/>
    <cellStyle name="40% - Ênfase4 44 2" xfId="3601"/>
    <cellStyle name="40% - Ênfase4 45" xfId="3602"/>
    <cellStyle name="40% - Ênfase4 45 2" xfId="3603"/>
    <cellStyle name="40% - Ênfase4 46" xfId="3604"/>
    <cellStyle name="40% - Ênfase4 46 2" xfId="3605"/>
    <cellStyle name="40% - Ênfase4 47" xfId="3606"/>
    <cellStyle name="40% - Ênfase4 47 2" xfId="3607"/>
    <cellStyle name="40% - Ênfase4 48" xfId="3608"/>
    <cellStyle name="40% - Ênfase4 48 2" xfId="3609"/>
    <cellStyle name="40% - Ênfase4 49" xfId="3610"/>
    <cellStyle name="40% - Ênfase4 49 2" xfId="3611"/>
    <cellStyle name="40% - Ênfase4 5" xfId="3612"/>
    <cellStyle name="40% - Ênfase4 5 2" xfId="3613"/>
    <cellStyle name="40% - Ênfase4 5 2 2" xfId="3614"/>
    <cellStyle name="40% - Ênfase4 5 3" xfId="3615"/>
    <cellStyle name="40% - Ênfase4 50" xfId="3616"/>
    <cellStyle name="40% - Ênfase4 50 2" xfId="3617"/>
    <cellStyle name="40% - Ênfase4 51" xfId="3618"/>
    <cellStyle name="40% - Ênfase4 51 2" xfId="3619"/>
    <cellStyle name="40% - Ênfase4 52" xfId="3620"/>
    <cellStyle name="40% - Ênfase4 52 2" xfId="3621"/>
    <cellStyle name="40% - Ênfase4 53" xfId="3622"/>
    <cellStyle name="40% - Ênfase4 53 2" xfId="3623"/>
    <cellStyle name="40% - Ênfase4 54" xfId="3624"/>
    <cellStyle name="40% - Ênfase4 54 2" xfId="3625"/>
    <cellStyle name="40% - Ênfase4 55" xfId="3626"/>
    <cellStyle name="40% - Ênfase4 55 2" xfId="3627"/>
    <cellStyle name="40% - Ênfase4 56" xfId="3628"/>
    <cellStyle name="40% - Ênfase4 56 2" xfId="3629"/>
    <cellStyle name="40% - Ênfase4 57" xfId="3630"/>
    <cellStyle name="40% - Ênfase4 57 2" xfId="3631"/>
    <cellStyle name="40% - Ênfase4 58" xfId="3632"/>
    <cellStyle name="40% - Ênfase4 58 2" xfId="3633"/>
    <cellStyle name="40% - Ênfase4 59" xfId="3634"/>
    <cellStyle name="40% - Ênfase4 59 2" xfId="3635"/>
    <cellStyle name="40% - Ênfase4 6" xfId="3636"/>
    <cellStyle name="40% - Ênfase4 6 2" xfId="3637"/>
    <cellStyle name="40% - Ênfase4 6 2 2" xfId="3638"/>
    <cellStyle name="40% - Ênfase4 6 3" xfId="3639"/>
    <cellStyle name="40% - Ênfase4 60" xfId="3640"/>
    <cellStyle name="40% - Ênfase4 60 2" xfId="3641"/>
    <cellStyle name="40% - Ênfase4 61" xfId="3642"/>
    <cellStyle name="40% - Ênfase4 61 2" xfId="3643"/>
    <cellStyle name="40% - Ênfase4 62" xfId="3644"/>
    <cellStyle name="40% - Ênfase4 62 2" xfId="3645"/>
    <cellStyle name="40% - Ênfase4 63" xfId="3646"/>
    <cellStyle name="40% - Ênfase4 63 2" xfId="3647"/>
    <cellStyle name="40% - Ênfase4 64" xfId="3648"/>
    <cellStyle name="40% - Ênfase4 64 2" xfId="3649"/>
    <cellStyle name="40% - Ênfase4 65" xfId="3650"/>
    <cellStyle name="40% - Ênfase4 65 2" xfId="3651"/>
    <cellStyle name="40% - Ênfase4 66" xfId="3652"/>
    <cellStyle name="40% - Ênfase4 66 2" xfId="3653"/>
    <cellStyle name="40% - Ênfase4 67" xfId="3654"/>
    <cellStyle name="40% - Ênfase4 67 2" xfId="3655"/>
    <cellStyle name="40% - Ênfase4 68" xfId="3656"/>
    <cellStyle name="40% - Ênfase4 68 2" xfId="3657"/>
    <cellStyle name="40% - Ênfase4 69" xfId="3658"/>
    <cellStyle name="40% - Ênfase4 69 2" xfId="3659"/>
    <cellStyle name="40% - Ênfase4 7" xfId="3660"/>
    <cellStyle name="40% - Ênfase4 7 2" xfId="3661"/>
    <cellStyle name="40% - Ênfase4 7 2 2" xfId="3662"/>
    <cellStyle name="40% - Ênfase4 7 3" xfId="3663"/>
    <cellStyle name="40% - Ênfase4 70" xfId="3664"/>
    <cellStyle name="40% - Ênfase4 70 2" xfId="3665"/>
    <cellStyle name="40% - Ênfase4 71" xfId="3666"/>
    <cellStyle name="40% - Ênfase4 71 2" xfId="3667"/>
    <cellStyle name="40% - Ênfase4 72" xfId="3668"/>
    <cellStyle name="40% - Ênfase4 72 2" xfId="3669"/>
    <cellStyle name="40% - Ênfase4 73" xfId="3670"/>
    <cellStyle name="40% - Ênfase4 73 2" xfId="3671"/>
    <cellStyle name="40% - Ênfase4 74" xfId="3672"/>
    <cellStyle name="40% - Ênfase4 74 2" xfId="3673"/>
    <cellStyle name="40% - Ênfase4 75" xfId="3674"/>
    <cellStyle name="40% - Ênfase4 75 2" xfId="3675"/>
    <cellStyle name="40% - Ênfase4 76" xfId="3676"/>
    <cellStyle name="40% - Ênfase4 76 2" xfId="3677"/>
    <cellStyle name="40% - Ênfase4 77" xfId="3678"/>
    <cellStyle name="40% - Ênfase4 77 2" xfId="3679"/>
    <cellStyle name="40% - Ênfase4 78" xfId="3680"/>
    <cellStyle name="40% - Ênfase4 78 2" xfId="3681"/>
    <cellStyle name="40% - Ênfase4 79" xfId="3682"/>
    <cellStyle name="40% - Ênfase4 79 2" xfId="3683"/>
    <cellStyle name="40% - Ênfase4 8" xfId="3684"/>
    <cellStyle name="40% - Ênfase4 8 2" xfId="3685"/>
    <cellStyle name="40% - Ênfase4 8 2 2" xfId="3686"/>
    <cellStyle name="40% - Ênfase4 8 3" xfId="3687"/>
    <cellStyle name="40% - Ênfase4 80" xfId="3688"/>
    <cellStyle name="40% - Ênfase4 80 2" xfId="3689"/>
    <cellStyle name="40% - Ênfase4 81" xfId="3690"/>
    <cellStyle name="40% - Ênfase4 81 2" xfId="3691"/>
    <cellStyle name="40% - Ênfase4 82" xfId="3692"/>
    <cellStyle name="40% - Ênfase4 82 2" xfId="3693"/>
    <cellStyle name="40% - Ênfase4 83" xfId="3694"/>
    <cellStyle name="40% - Ênfase4 83 2" xfId="3695"/>
    <cellStyle name="40% - Ênfase4 84" xfId="3696"/>
    <cellStyle name="40% - Ênfase4 84 2" xfId="3697"/>
    <cellStyle name="40% - Ênfase4 85" xfId="3698"/>
    <cellStyle name="40% - Ênfase4 85 2" xfId="3699"/>
    <cellStyle name="40% - Ênfase4 86" xfId="3700"/>
    <cellStyle name="40% - Ênfase4 86 2" xfId="3701"/>
    <cellStyle name="40% - Ênfase4 87" xfId="3702"/>
    <cellStyle name="40% - Ênfase4 87 2" xfId="3703"/>
    <cellStyle name="40% - Ênfase4 88" xfId="3704"/>
    <cellStyle name="40% - Ênfase4 88 2" xfId="3705"/>
    <cellStyle name="40% - Ênfase4 89" xfId="3706"/>
    <cellStyle name="40% - Ênfase4 89 2" xfId="3707"/>
    <cellStyle name="40% - Ênfase4 9" xfId="3708"/>
    <cellStyle name="40% - Ênfase4 9 2" xfId="3709"/>
    <cellStyle name="40% - Ênfase4 9 2 2" xfId="3710"/>
    <cellStyle name="40% - Ênfase4 9 3" xfId="3711"/>
    <cellStyle name="40% - Ênfase4 90" xfId="3712"/>
    <cellStyle name="40% - Ênfase4 90 2" xfId="3713"/>
    <cellStyle name="40% - Ênfase4 91" xfId="3714"/>
    <cellStyle name="40% - Ênfase4 91 2" xfId="3715"/>
    <cellStyle name="40% - Ênfase4 92" xfId="3716"/>
    <cellStyle name="40% - Ênfase4 92 2" xfId="3717"/>
    <cellStyle name="40% - Ênfase4 93" xfId="3718"/>
    <cellStyle name="40% - Ênfase4 93 2" xfId="3719"/>
    <cellStyle name="40% - Ênfase4 94" xfId="3720"/>
    <cellStyle name="40% - Ênfase4 94 2" xfId="3721"/>
    <cellStyle name="40% - Ênfase4 95" xfId="3722"/>
    <cellStyle name="40% - Ênfase4 95 2" xfId="3723"/>
    <cellStyle name="40% - Ênfase4 96" xfId="3724"/>
    <cellStyle name="40% - Ênfase4 96 2" xfId="3725"/>
    <cellStyle name="40% - Ênfase4 97" xfId="3726"/>
    <cellStyle name="40% - Ênfase4 97 2" xfId="3727"/>
    <cellStyle name="40% - Ênfase4 98" xfId="3728"/>
    <cellStyle name="40% - Ênfase4 98 2" xfId="3729"/>
    <cellStyle name="40% - Ênfase4 99" xfId="3730"/>
    <cellStyle name="40% - Ênfase4 99 2" xfId="3731"/>
    <cellStyle name="40% - Ênfase5 10" xfId="3732"/>
    <cellStyle name="40% - Ênfase5 10 2" xfId="3733"/>
    <cellStyle name="40% - Ênfase5 10 2 2" xfId="3734"/>
    <cellStyle name="40% - Ênfase5 10 3" xfId="3735"/>
    <cellStyle name="40% - Ênfase5 100" xfId="3736"/>
    <cellStyle name="40% - Ênfase5 100 2" xfId="3737"/>
    <cellStyle name="40% - Ênfase5 101" xfId="3738"/>
    <cellStyle name="40% - Ênfase5 101 2" xfId="3739"/>
    <cellStyle name="40% - Ênfase5 102" xfId="3740"/>
    <cellStyle name="40% - Ênfase5 102 2" xfId="3741"/>
    <cellStyle name="40% - Ênfase5 103" xfId="3742"/>
    <cellStyle name="40% - Ênfase5 103 2" xfId="3743"/>
    <cellStyle name="40% - Ênfase5 104" xfId="3744"/>
    <cellStyle name="40% - Ênfase5 104 2" xfId="3745"/>
    <cellStyle name="40% - Ênfase5 105" xfId="3746"/>
    <cellStyle name="40% - Ênfase5 105 2" xfId="3747"/>
    <cellStyle name="40% - Ênfase5 106" xfId="3748"/>
    <cellStyle name="40% - Ênfase5 106 2" xfId="3749"/>
    <cellStyle name="40% - Ênfase5 107" xfId="3750"/>
    <cellStyle name="40% - Ênfase5 107 2" xfId="3751"/>
    <cellStyle name="40% - Ênfase5 108" xfId="3752"/>
    <cellStyle name="40% - Ênfase5 108 2" xfId="3753"/>
    <cellStyle name="40% - Ênfase5 109" xfId="3754"/>
    <cellStyle name="40% - Ênfase5 109 2" xfId="3755"/>
    <cellStyle name="40% - Ênfase5 11" xfId="3756"/>
    <cellStyle name="40% - Ênfase5 11 2" xfId="3757"/>
    <cellStyle name="40% - Ênfase5 110" xfId="3758"/>
    <cellStyle name="40% - Ênfase5 110 2" xfId="3759"/>
    <cellStyle name="40% - Ênfase5 111" xfId="3760"/>
    <cellStyle name="40% - Ênfase5 111 2" xfId="3761"/>
    <cellStyle name="40% - Ênfase5 112" xfId="3762"/>
    <cellStyle name="40% - Ênfase5 112 2" xfId="3763"/>
    <cellStyle name="40% - Ênfase5 113" xfId="3764"/>
    <cellStyle name="40% - Ênfase5 113 2" xfId="3765"/>
    <cellStyle name="40% - Ênfase5 114" xfId="3766"/>
    <cellStyle name="40% - Ênfase5 114 2" xfId="3767"/>
    <cellStyle name="40% - Ênfase5 115" xfId="3768"/>
    <cellStyle name="40% - Ênfase5 115 2" xfId="3769"/>
    <cellStyle name="40% - Ênfase5 116" xfId="3770"/>
    <cellStyle name="40% - Ênfase5 116 2" xfId="3771"/>
    <cellStyle name="40% - Ênfase5 117" xfId="3772"/>
    <cellStyle name="40% - Ênfase5 117 2" xfId="3773"/>
    <cellStyle name="40% - Ênfase5 118" xfId="3774"/>
    <cellStyle name="40% - Ênfase5 118 2" xfId="3775"/>
    <cellStyle name="40% - Ênfase5 119" xfId="3776"/>
    <cellStyle name="40% - Ênfase5 119 2" xfId="3777"/>
    <cellStyle name="40% - Ênfase5 12" xfId="3778"/>
    <cellStyle name="40% - Ênfase5 12 2" xfId="3779"/>
    <cellStyle name="40% - Ênfase5 120" xfId="3780"/>
    <cellStyle name="40% - Ênfase5 120 2" xfId="3781"/>
    <cellStyle name="40% - Ênfase5 121" xfId="3782"/>
    <cellStyle name="40% - Ênfase5 121 2" xfId="3783"/>
    <cellStyle name="40% - Ênfase5 122" xfId="3784"/>
    <cellStyle name="40% - Ênfase5 122 2" xfId="3785"/>
    <cellStyle name="40% - Ênfase5 123" xfId="3786"/>
    <cellStyle name="40% - Ênfase5 123 2" xfId="3787"/>
    <cellStyle name="40% - Ênfase5 124" xfId="3788"/>
    <cellStyle name="40% - Ênfase5 124 2" xfId="3789"/>
    <cellStyle name="40% - Ênfase5 125" xfId="3790"/>
    <cellStyle name="40% - Ênfase5 125 2" xfId="3791"/>
    <cellStyle name="40% - Ênfase5 126" xfId="3792"/>
    <cellStyle name="40% - Ênfase5 126 2" xfId="3793"/>
    <cellStyle name="40% - Ênfase5 127" xfId="3794"/>
    <cellStyle name="40% - Ênfase5 127 2" xfId="3795"/>
    <cellStyle name="40% - Ênfase5 128" xfId="3796"/>
    <cellStyle name="40% - Ênfase5 128 2" xfId="3797"/>
    <cellStyle name="40% - Ênfase5 129" xfId="3798"/>
    <cellStyle name="40% - Ênfase5 129 2" xfId="3799"/>
    <cellStyle name="40% - Ênfase5 13" xfId="3800"/>
    <cellStyle name="40% - Ênfase5 13 2" xfId="3801"/>
    <cellStyle name="40% - Ênfase5 130" xfId="3802"/>
    <cellStyle name="40% - Ênfase5 130 2" xfId="3803"/>
    <cellStyle name="40% - Ênfase5 131" xfId="3804"/>
    <cellStyle name="40% - Ênfase5 131 2" xfId="3805"/>
    <cellStyle name="40% - Ênfase5 132" xfId="3806"/>
    <cellStyle name="40% - Ênfase5 132 2" xfId="3807"/>
    <cellStyle name="40% - Ênfase5 133" xfId="3808"/>
    <cellStyle name="40% - Ênfase5 133 2" xfId="3809"/>
    <cellStyle name="40% - Ênfase5 134" xfId="3810"/>
    <cellStyle name="40% - Ênfase5 134 2" xfId="3811"/>
    <cellStyle name="40% - Ênfase5 135" xfId="3812"/>
    <cellStyle name="40% - Ênfase5 135 2" xfId="3813"/>
    <cellStyle name="40% - Ênfase5 136" xfId="3814"/>
    <cellStyle name="40% - Ênfase5 136 2" xfId="3815"/>
    <cellStyle name="40% - Ênfase5 137" xfId="3816"/>
    <cellStyle name="40% - Ênfase5 137 2" xfId="3817"/>
    <cellStyle name="40% - Ênfase5 138" xfId="3818"/>
    <cellStyle name="40% - Ênfase5 138 2" xfId="3819"/>
    <cellStyle name="40% - Ênfase5 139" xfId="3820"/>
    <cellStyle name="40% - Ênfase5 139 2" xfId="3821"/>
    <cellStyle name="40% - Ênfase5 14" xfId="3822"/>
    <cellStyle name="40% - Ênfase5 14 2" xfId="3823"/>
    <cellStyle name="40% - Ênfase5 140" xfId="3824"/>
    <cellStyle name="40% - Ênfase5 140 2" xfId="3825"/>
    <cellStyle name="40% - Ênfase5 141" xfId="3826"/>
    <cellStyle name="40% - Ênfase5 141 2" xfId="3827"/>
    <cellStyle name="40% - Ênfase5 142" xfId="3828"/>
    <cellStyle name="40% - Ênfase5 142 2" xfId="3829"/>
    <cellStyle name="40% - Ênfase5 143" xfId="3830"/>
    <cellStyle name="40% - Ênfase5 143 2" xfId="3831"/>
    <cellStyle name="40% - Ênfase5 144" xfId="3832"/>
    <cellStyle name="40% - Ênfase5 144 2" xfId="3833"/>
    <cellStyle name="40% - Ênfase5 145" xfId="3834"/>
    <cellStyle name="40% - Ênfase5 145 2" xfId="3835"/>
    <cellStyle name="40% - Ênfase5 146" xfId="3836"/>
    <cellStyle name="40% - Ênfase5 146 2" xfId="3837"/>
    <cellStyle name="40% - Ênfase5 147" xfId="3838"/>
    <cellStyle name="40% - Ênfase5 147 2" xfId="3839"/>
    <cellStyle name="40% - Ênfase5 148" xfId="3840"/>
    <cellStyle name="40% - Ênfase5 148 2" xfId="3841"/>
    <cellStyle name="40% - Ênfase5 149" xfId="3842"/>
    <cellStyle name="40% - Ênfase5 149 2" xfId="3843"/>
    <cellStyle name="40% - Ênfase5 15" xfId="3844"/>
    <cellStyle name="40% - Ênfase5 15 2" xfId="3845"/>
    <cellStyle name="40% - Ênfase5 150" xfId="3846"/>
    <cellStyle name="40% - Ênfase5 150 2" xfId="3847"/>
    <cellStyle name="40% - Ênfase5 151" xfId="3848"/>
    <cellStyle name="40% - Ênfase5 151 2" xfId="3849"/>
    <cellStyle name="40% - Ênfase5 152" xfId="3850"/>
    <cellStyle name="40% - Ênfase5 152 2" xfId="3851"/>
    <cellStyle name="40% - Ênfase5 153" xfId="3852"/>
    <cellStyle name="40% - Ênfase5 153 2" xfId="3853"/>
    <cellStyle name="40% - Ênfase5 154" xfId="3854"/>
    <cellStyle name="40% - Ênfase5 154 2" xfId="3855"/>
    <cellStyle name="40% - Ênfase5 155" xfId="3856"/>
    <cellStyle name="40% - Ênfase5 155 2" xfId="3857"/>
    <cellStyle name="40% - Ênfase5 156" xfId="3858"/>
    <cellStyle name="40% - Ênfase5 156 2" xfId="3859"/>
    <cellStyle name="40% - Ênfase5 157" xfId="3860"/>
    <cellStyle name="40% - Ênfase5 158" xfId="3861"/>
    <cellStyle name="40% - Ênfase5 159" xfId="3862"/>
    <cellStyle name="40% - Ênfase5 16" xfId="3863"/>
    <cellStyle name="40% - Ênfase5 16 2" xfId="3864"/>
    <cellStyle name="40% - Ênfase5 160" xfId="3865"/>
    <cellStyle name="40% - Ênfase5 161" xfId="3866"/>
    <cellStyle name="40% - Ênfase5 162" xfId="3867"/>
    <cellStyle name="40% - Ênfase5 163" xfId="3868"/>
    <cellStyle name="40% - Ênfase5 164" xfId="3869"/>
    <cellStyle name="40% - Ênfase5 165" xfId="3870"/>
    <cellStyle name="40% - Ênfase5 166" xfId="3871"/>
    <cellStyle name="40% - Ênfase5 167" xfId="3872"/>
    <cellStyle name="40% - Ênfase5 168" xfId="3873"/>
    <cellStyle name="40% - Ênfase5 169" xfId="3874"/>
    <cellStyle name="40% - Ênfase5 17" xfId="3875"/>
    <cellStyle name="40% - Ênfase5 17 2" xfId="3876"/>
    <cellStyle name="40% - Ênfase5 170" xfId="3877"/>
    <cellStyle name="40% - Ênfase5 171" xfId="3878"/>
    <cellStyle name="40% - Ênfase5 172" xfId="3879"/>
    <cellStyle name="40% - Ênfase5 173" xfId="3880"/>
    <cellStyle name="40% - Ênfase5 174" xfId="3881"/>
    <cellStyle name="40% - Ênfase5 175" xfId="3882"/>
    <cellStyle name="40% - Ênfase5 176" xfId="3883"/>
    <cellStyle name="40% - Ênfase5 177" xfId="3884"/>
    <cellStyle name="40% - Ênfase5 178" xfId="3885"/>
    <cellStyle name="40% - Ênfase5 179" xfId="3886"/>
    <cellStyle name="40% - Ênfase5 18" xfId="3887"/>
    <cellStyle name="40% - Ênfase5 18 2" xfId="3888"/>
    <cellStyle name="40% - Ênfase5 180" xfId="3889"/>
    <cellStyle name="40% - Ênfase5 181" xfId="3890"/>
    <cellStyle name="40% - Ênfase5 182" xfId="3891"/>
    <cellStyle name="40% - Ênfase5 183" xfId="3892"/>
    <cellStyle name="40% - Ênfase5 184" xfId="3893"/>
    <cellStyle name="40% - Ênfase5 185" xfId="3894"/>
    <cellStyle name="40% - Ênfase5 186" xfId="3895"/>
    <cellStyle name="40% - Ênfase5 187" xfId="3896"/>
    <cellStyle name="40% - Ênfase5 188" xfId="3897"/>
    <cellStyle name="40% - Ênfase5 189" xfId="3898"/>
    <cellStyle name="40% - Ênfase5 19" xfId="3899"/>
    <cellStyle name="40% - Ênfase5 19 2" xfId="3900"/>
    <cellStyle name="40% - Ênfase5 190" xfId="3901"/>
    <cellStyle name="40% - Ênfase5 191" xfId="3902"/>
    <cellStyle name="40% - Ênfase5 192" xfId="3903"/>
    <cellStyle name="40% - Ênfase5 193" xfId="3904"/>
    <cellStyle name="40% - Ênfase5 194" xfId="3905"/>
    <cellStyle name="40% - Ênfase5 195" xfId="3906"/>
    <cellStyle name="40% - Ênfase5 196" xfId="3907"/>
    <cellStyle name="40% - Ênfase5 197" xfId="3908"/>
    <cellStyle name="40% - Ênfase5 198" xfId="3909"/>
    <cellStyle name="40% - Ênfase5 199" xfId="3910"/>
    <cellStyle name="40% - Ênfase5 2" xfId="3911"/>
    <cellStyle name="40% - Ênfase5 2 2" xfId="3912"/>
    <cellStyle name="40% - Ênfase5 2 2 2" xfId="3913"/>
    <cellStyle name="40% - Ênfase5 2 3" xfId="3914"/>
    <cellStyle name="40% - Ênfase5 20" xfId="3915"/>
    <cellStyle name="40% - Ênfase5 20 2" xfId="3916"/>
    <cellStyle name="40% - Ênfase5 200" xfId="3917"/>
    <cellStyle name="40% - Ênfase5 201" xfId="3918"/>
    <cellStyle name="40% - Ênfase5 21" xfId="3919"/>
    <cellStyle name="40% - Ênfase5 21 2" xfId="3920"/>
    <cellStyle name="40% - Ênfase5 22" xfId="3921"/>
    <cellStyle name="40% - Ênfase5 22 2" xfId="3922"/>
    <cellStyle name="40% - Ênfase5 23" xfId="3923"/>
    <cellStyle name="40% - Ênfase5 23 2" xfId="3924"/>
    <cellStyle name="40% - Ênfase5 24" xfId="3925"/>
    <cellStyle name="40% - Ênfase5 24 2" xfId="3926"/>
    <cellStyle name="40% - Ênfase5 25" xfId="3927"/>
    <cellStyle name="40% - Ênfase5 25 2" xfId="3928"/>
    <cellStyle name="40% - Ênfase5 26" xfId="3929"/>
    <cellStyle name="40% - Ênfase5 26 2" xfId="3930"/>
    <cellStyle name="40% - Ênfase5 27" xfId="3931"/>
    <cellStyle name="40% - Ênfase5 27 2" xfId="3932"/>
    <cellStyle name="40% - Ênfase5 28" xfId="3933"/>
    <cellStyle name="40% - Ênfase5 28 2" xfId="3934"/>
    <cellStyle name="40% - Ênfase5 29" xfId="3935"/>
    <cellStyle name="40% - Ênfase5 29 2" xfId="3936"/>
    <cellStyle name="40% - Ênfase5 3" xfId="3937"/>
    <cellStyle name="40% - Ênfase5 3 2" xfId="3938"/>
    <cellStyle name="40% - Ênfase5 3 2 2" xfId="3939"/>
    <cellStyle name="40% - Ênfase5 3 3" xfId="3940"/>
    <cellStyle name="40% - Ênfase5 30" xfId="3941"/>
    <cellStyle name="40% - Ênfase5 30 2" xfId="3942"/>
    <cellStyle name="40% - Ênfase5 31" xfId="3943"/>
    <cellStyle name="40% - Ênfase5 31 2" xfId="3944"/>
    <cellStyle name="40% - Ênfase5 32" xfId="3945"/>
    <cellStyle name="40% - Ênfase5 32 2" xfId="3946"/>
    <cellStyle name="40% - Ênfase5 33" xfId="3947"/>
    <cellStyle name="40% - Ênfase5 33 2" xfId="3948"/>
    <cellStyle name="40% - Ênfase5 34" xfId="3949"/>
    <cellStyle name="40% - Ênfase5 34 2" xfId="3950"/>
    <cellStyle name="40% - Ênfase5 35" xfId="3951"/>
    <cellStyle name="40% - Ênfase5 35 2" xfId="3952"/>
    <cellStyle name="40% - Ênfase5 36" xfId="3953"/>
    <cellStyle name="40% - Ênfase5 36 2" xfId="3954"/>
    <cellStyle name="40% - Ênfase5 37" xfId="3955"/>
    <cellStyle name="40% - Ênfase5 37 2" xfId="3956"/>
    <cellStyle name="40% - Ênfase5 38" xfId="3957"/>
    <cellStyle name="40% - Ênfase5 38 2" xfId="3958"/>
    <cellStyle name="40% - Ênfase5 39" xfId="3959"/>
    <cellStyle name="40% - Ênfase5 39 2" xfId="3960"/>
    <cellStyle name="40% - Ênfase5 4" xfId="3961"/>
    <cellStyle name="40% - Ênfase5 4 2" xfId="3962"/>
    <cellStyle name="40% - Ênfase5 4 2 2" xfId="3963"/>
    <cellStyle name="40% - Ênfase5 4 3" xfId="3964"/>
    <cellStyle name="40% - Ênfase5 40" xfId="3965"/>
    <cellStyle name="40% - Ênfase5 40 2" xfId="3966"/>
    <cellStyle name="40% - Ênfase5 41" xfId="3967"/>
    <cellStyle name="40% - Ênfase5 41 2" xfId="3968"/>
    <cellStyle name="40% - Ênfase5 42" xfId="3969"/>
    <cellStyle name="40% - Ênfase5 42 2" xfId="3970"/>
    <cellStyle name="40% - Ênfase5 43" xfId="3971"/>
    <cellStyle name="40% - Ênfase5 43 2" xfId="3972"/>
    <cellStyle name="40% - Ênfase5 44" xfId="3973"/>
    <cellStyle name="40% - Ênfase5 44 2" xfId="3974"/>
    <cellStyle name="40% - Ênfase5 45" xfId="3975"/>
    <cellStyle name="40% - Ênfase5 45 2" xfId="3976"/>
    <cellStyle name="40% - Ênfase5 46" xfId="3977"/>
    <cellStyle name="40% - Ênfase5 46 2" xfId="3978"/>
    <cellStyle name="40% - Ênfase5 47" xfId="3979"/>
    <cellStyle name="40% - Ênfase5 47 2" xfId="3980"/>
    <cellStyle name="40% - Ênfase5 48" xfId="3981"/>
    <cellStyle name="40% - Ênfase5 48 2" xfId="3982"/>
    <cellStyle name="40% - Ênfase5 49" xfId="3983"/>
    <cellStyle name="40% - Ênfase5 49 2" xfId="3984"/>
    <cellStyle name="40% - Ênfase5 5" xfId="3985"/>
    <cellStyle name="40% - Ênfase5 5 2" xfId="3986"/>
    <cellStyle name="40% - Ênfase5 5 2 2" xfId="3987"/>
    <cellStyle name="40% - Ênfase5 5 3" xfId="3988"/>
    <cellStyle name="40% - Ênfase5 50" xfId="3989"/>
    <cellStyle name="40% - Ênfase5 50 2" xfId="3990"/>
    <cellStyle name="40% - Ênfase5 51" xfId="3991"/>
    <cellStyle name="40% - Ênfase5 51 2" xfId="3992"/>
    <cellStyle name="40% - Ênfase5 52" xfId="3993"/>
    <cellStyle name="40% - Ênfase5 52 2" xfId="3994"/>
    <cellStyle name="40% - Ênfase5 53" xfId="3995"/>
    <cellStyle name="40% - Ênfase5 53 2" xfId="3996"/>
    <cellStyle name="40% - Ênfase5 54" xfId="3997"/>
    <cellStyle name="40% - Ênfase5 54 2" xfId="3998"/>
    <cellStyle name="40% - Ênfase5 55" xfId="3999"/>
    <cellStyle name="40% - Ênfase5 55 2" xfId="4000"/>
    <cellStyle name="40% - Ênfase5 56" xfId="4001"/>
    <cellStyle name="40% - Ênfase5 56 2" xfId="4002"/>
    <cellStyle name="40% - Ênfase5 57" xfId="4003"/>
    <cellStyle name="40% - Ênfase5 57 2" xfId="4004"/>
    <cellStyle name="40% - Ênfase5 58" xfId="4005"/>
    <cellStyle name="40% - Ênfase5 58 2" xfId="4006"/>
    <cellStyle name="40% - Ênfase5 59" xfId="4007"/>
    <cellStyle name="40% - Ênfase5 59 2" xfId="4008"/>
    <cellStyle name="40% - Ênfase5 6" xfId="4009"/>
    <cellStyle name="40% - Ênfase5 6 2" xfId="4010"/>
    <cellStyle name="40% - Ênfase5 6 2 2" xfId="4011"/>
    <cellStyle name="40% - Ênfase5 6 3" xfId="4012"/>
    <cellStyle name="40% - Ênfase5 60" xfId="4013"/>
    <cellStyle name="40% - Ênfase5 60 2" xfId="4014"/>
    <cellStyle name="40% - Ênfase5 61" xfId="4015"/>
    <cellStyle name="40% - Ênfase5 61 2" xfId="4016"/>
    <cellStyle name="40% - Ênfase5 62" xfId="4017"/>
    <cellStyle name="40% - Ênfase5 62 2" xfId="4018"/>
    <cellStyle name="40% - Ênfase5 63" xfId="4019"/>
    <cellStyle name="40% - Ênfase5 63 2" xfId="4020"/>
    <cellStyle name="40% - Ênfase5 64" xfId="4021"/>
    <cellStyle name="40% - Ênfase5 64 2" xfId="4022"/>
    <cellStyle name="40% - Ênfase5 65" xfId="4023"/>
    <cellStyle name="40% - Ênfase5 65 2" xfId="4024"/>
    <cellStyle name="40% - Ênfase5 66" xfId="4025"/>
    <cellStyle name="40% - Ênfase5 66 2" xfId="4026"/>
    <cellStyle name="40% - Ênfase5 67" xfId="4027"/>
    <cellStyle name="40% - Ênfase5 67 2" xfId="4028"/>
    <cellStyle name="40% - Ênfase5 68" xfId="4029"/>
    <cellStyle name="40% - Ênfase5 68 2" xfId="4030"/>
    <cellStyle name="40% - Ênfase5 69" xfId="4031"/>
    <cellStyle name="40% - Ênfase5 69 2" xfId="4032"/>
    <cellStyle name="40% - Ênfase5 7" xfId="4033"/>
    <cellStyle name="40% - Ênfase5 7 2" xfId="4034"/>
    <cellStyle name="40% - Ênfase5 7 2 2" xfId="4035"/>
    <cellStyle name="40% - Ênfase5 7 3" xfId="4036"/>
    <cellStyle name="40% - Ênfase5 70" xfId="4037"/>
    <cellStyle name="40% - Ênfase5 70 2" xfId="4038"/>
    <cellStyle name="40% - Ênfase5 71" xfId="4039"/>
    <cellStyle name="40% - Ênfase5 71 2" xfId="4040"/>
    <cellStyle name="40% - Ênfase5 72" xfId="4041"/>
    <cellStyle name="40% - Ênfase5 72 2" xfId="4042"/>
    <cellStyle name="40% - Ênfase5 73" xfId="4043"/>
    <cellStyle name="40% - Ênfase5 73 2" xfId="4044"/>
    <cellStyle name="40% - Ênfase5 74" xfId="4045"/>
    <cellStyle name="40% - Ênfase5 74 2" xfId="4046"/>
    <cellStyle name="40% - Ênfase5 75" xfId="4047"/>
    <cellStyle name="40% - Ênfase5 75 2" xfId="4048"/>
    <cellStyle name="40% - Ênfase5 76" xfId="4049"/>
    <cellStyle name="40% - Ênfase5 76 2" xfId="4050"/>
    <cellStyle name="40% - Ênfase5 77" xfId="4051"/>
    <cellStyle name="40% - Ênfase5 77 2" xfId="4052"/>
    <cellStyle name="40% - Ênfase5 78" xfId="4053"/>
    <cellStyle name="40% - Ênfase5 78 2" xfId="4054"/>
    <cellStyle name="40% - Ênfase5 79" xfId="4055"/>
    <cellStyle name="40% - Ênfase5 79 2" xfId="4056"/>
    <cellStyle name="40% - Ênfase5 8" xfId="4057"/>
    <cellStyle name="40% - Ênfase5 8 2" xfId="4058"/>
    <cellStyle name="40% - Ênfase5 8 2 2" xfId="4059"/>
    <cellStyle name="40% - Ênfase5 8 3" xfId="4060"/>
    <cellStyle name="40% - Ênfase5 80" xfId="4061"/>
    <cellStyle name="40% - Ênfase5 80 2" xfId="4062"/>
    <cellStyle name="40% - Ênfase5 81" xfId="4063"/>
    <cellStyle name="40% - Ênfase5 81 2" xfId="4064"/>
    <cellStyle name="40% - Ênfase5 82" xfId="4065"/>
    <cellStyle name="40% - Ênfase5 82 2" xfId="4066"/>
    <cellStyle name="40% - Ênfase5 83" xfId="4067"/>
    <cellStyle name="40% - Ênfase5 83 2" xfId="4068"/>
    <cellStyle name="40% - Ênfase5 84" xfId="4069"/>
    <cellStyle name="40% - Ênfase5 84 2" xfId="4070"/>
    <cellStyle name="40% - Ênfase5 85" xfId="4071"/>
    <cellStyle name="40% - Ênfase5 85 2" xfId="4072"/>
    <cellStyle name="40% - Ênfase5 86" xfId="4073"/>
    <cellStyle name="40% - Ênfase5 86 2" xfId="4074"/>
    <cellStyle name="40% - Ênfase5 87" xfId="4075"/>
    <cellStyle name="40% - Ênfase5 87 2" xfId="4076"/>
    <cellStyle name="40% - Ênfase5 88" xfId="4077"/>
    <cellStyle name="40% - Ênfase5 88 2" xfId="4078"/>
    <cellStyle name="40% - Ênfase5 89" xfId="4079"/>
    <cellStyle name="40% - Ênfase5 89 2" xfId="4080"/>
    <cellStyle name="40% - Ênfase5 9" xfId="4081"/>
    <cellStyle name="40% - Ênfase5 9 2" xfId="4082"/>
    <cellStyle name="40% - Ênfase5 9 2 2" xfId="4083"/>
    <cellStyle name="40% - Ênfase5 9 3" xfId="4084"/>
    <cellStyle name="40% - Ênfase5 90" xfId="4085"/>
    <cellStyle name="40% - Ênfase5 90 2" xfId="4086"/>
    <cellStyle name="40% - Ênfase5 91" xfId="4087"/>
    <cellStyle name="40% - Ênfase5 91 2" xfId="4088"/>
    <cellStyle name="40% - Ênfase5 92" xfId="4089"/>
    <cellStyle name="40% - Ênfase5 92 2" xfId="4090"/>
    <cellStyle name="40% - Ênfase5 93" xfId="4091"/>
    <cellStyle name="40% - Ênfase5 93 2" xfId="4092"/>
    <cellStyle name="40% - Ênfase5 94" xfId="4093"/>
    <cellStyle name="40% - Ênfase5 94 2" xfId="4094"/>
    <cellStyle name="40% - Ênfase5 95" xfId="4095"/>
    <cellStyle name="40% - Ênfase5 95 2" xfId="4096"/>
    <cellStyle name="40% - Ênfase5 96" xfId="4097"/>
    <cellStyle name="40% - Ênfase5 96 2" xfId="4098"/>
    <cellStyle name="40% - Ênfase5 97" xfId="4099"/>
    <cellStyle name="40% - Ênfase5 97 2" xfId="4100"/>
    <cellStyle name="40% - Ênfase5 98" xfId="4101"/>
    <cellStyle name="40% - Ênfase5 98 2" xfId="4102"/>
    <cellStyle name="40% - Ênfase5 99" xfId="4103"/>
    <cellStyle name="40% - Ênfase5 99 2" xfId="4104"/>
    <cellStyle name="40% - Ênfase6 10" xfId="4105"/>
    <cellStyle name="40% - Ênfase6 10 2" xfId="4106"/>
    <cellStyle name="40% - Ênfase6 10 2 2" xfId="4107"/>
    <cellStyle name="40% - Ênfase6 10 3" xfId="4108"/>
    <cellStyle name="40% - Ênfase6 100" xfId="4109"/>
    <cellStyle name="40% - Ênfase6 100 2" xfId="4110"/>
    <cellStyle name="40% - Ênfase6 101" xfId="4111"/>
    <cellStyle name="40% - Ênfase6 101 2" xfId="4112"/>
    <cellStyle name="40% - Ênfase6 102" xfId="4113"/>
    <cellStyle name="40% - Ênfase6 102 2" xfId="4114"/>
    <cellStyle name="40% - Ênfase6 103" xfId="4115"/>
    <cellStyle name="40% - Ênfase6 103 2" xfId="4116"/>
    <cellStyle name="40% - Ênfase6 104" xfId="4117"/>
    <cellStyle name="40% - Ênfase6 104 2" xfId="4118"/>
    <cellStyle name="40% - Ênfase6 105" xfId="4119"/>
    <cellStyle name="40% - Ênfase6 105 2" xfId="4120"/>
    <cellStyle name="40% - Ênfase6 106" xfId="4121"/>
    <cellStyle name="40% - Ênfase6 106 2" xfId="4122"/>
    <cellStyle name="40% - Ênfase6 107" xfId="4123"/>
    <cellStyle name="40% - Ênfase6 107 2" xfId="4124"/>
    <cellStyle name="40% - Ênfase6 108" xfId="4125"/>
    <cellStyle name="40% - Ênfase6 108 2" xfId="4126"/>
    <cellStyle name="40% - Ênfase6 109" xfId="4127"/>
    <cellStyle name="40% - Ênfase6 109 2" xfId="4128"/>
    <cellStyle name="40% - Ênfase6 11" xfId="4129"/>
    <cellStyle name="40% - Ênfase6 11 2" xfId="4130"/>
    <cellStyle name="40% - Ênfase6 110" xfId="4131"/>
    <cellStyle name="40% - Ênfase6 110 2" xfId="4132"/>
    <cellStyle name="40% - Ênfase6 111" xfId="4133"/>
    <cellStyle name="40% - Ênfase6 111 2" xfId="4134"/>
    <cellStyle name="40% - Ênfase6 112" xfId="4135"/>
    <cellStyle name="40% - Ênfase6 112 2" xfId="4136"/>
    <cellStyle name="40% - Ênfase6 113" xfId="4137"/>
    <cellStyle name="40% - Ênfase6 113 2" xfId="4138"/>
    <cellStyle name="40% - Ênfase6 114" xfId="4139"/>
    <cellStyle name="40% - Ênfase6 114 2" xfId="4140"/>
    <cellStyle name="40% - Ênfase6 115" xfId="4141"/>
    <cellStyle name="40% - Ênfase6 115 2" xfId="4142"/>
    <cellStyle name="40% - Ênfase6 116" xfId="4143"/>
    <cellStyle name="40% - Ênfase6 116 2" xfId="4144"/>
    <cellStyle name="40% - Ênfase6 117" xfId="4145"/>
    <cellStyle name="40% - Ênfase6 117 2" xfId="4146"/>
    <cellStyle name="40% - Ênfase6 118" xfId="4147"/>
    <cellStyle name="40% - Ênfase6 118 2" xfId="4148"/>
    <cellStyle name="40% - Ênfase6 119" xfId="4149"/>
    <cellStyle name="40% - Ênfase6 119 2" xfId="4150"/>
    <cellStyle name="40% - Ênfase6 12" xfId="4151"/>
    <cellStyle name="40% - Ênfase6 12 2" xfId="4152"/>
    <cellStyle name="40% - Ênfase6 120" xfId="4153"/>
    <cellStyle name="40% - Ênfase6 120 2" xfId="4154"/>
    <cellStyle name="40% - Ênfase6 121" xfId="4155"/>
    <cellStyle name="40% - Ênfase6 121 2" xfId="4156"/>
    <cellStyle name="40% - Ênfase6 122" xfId="4157"/>
    <cellStyle name="40% - Ênfase6 122 2" xfId="4158"/>
    <cellStyle name="40% - Ênfase6 123" xfId="4159"/>
    <cellStyle name="40% - Ênfase6 123 2" xfId="4160"/>
    <cellStyle name="40% - Ênfase6 124" xfId="4161"/>
    <cellStyle name="40% - Ênfase6 124 2" xfId="4162"/>
    <cellStyle name="40% - Ênfase6 125" xfId="4163"/>
    <cellStyle name="40% - Ênfase6 125 2" xfId="4164"/>
    <cellStyle name="40% - Ênfase6 126" xfId="4165"/>
    <cellStyle name="40% - Ênfase6 126 2" xfId="4166"/>
    <cellStyle name="40% - Ênfase6 127" xfId="4167"/>
    <cellStyle name="40% - Ênfase6 127 2" xfId="4168"/>
    <cellStyle name="40% - Ênfase6 128" xfId="4169"/>
    <cellStyle name="40% - Ênfase6 128 2" xfId="4170"/>
    <cellStyle name="40% - Ênfase6 129" xfId="4171"/>
    <cellStyle name="40% - Ênfase6 129 2" xfId="4172"/>
    <cellStyle name="40% - Ênfase6 13" xfId="4173"/>
    <cellStyle name="40% - Ênfase6 13 2" xfId="4174"/>
    <cellStyle name="40% - Ênfase6 130" xfId="4175"/>
    <cellStyle name="40% - Ênfase6 130 2" xfId="4176"/>
    <cellStyle name="40% - Ênfase6 131" xfId="4177"/>
    <cellStyle name="40% - Ênfase6 131 2" xfId="4178"/>
    <cellStyle name="40% - Ênfase6 132" xfId="4179"/>
    <cellStyle name="40% - Ênfase6 132 2" xfId="4180"/>
    <cellStyle name="40% - Ênfase6 133" xfId="4181"/>
    <cellStyle name="40% - Ênfase6 133 2" xfId="4182"/>
    <cellStyle name="40% - Ênfase6 134" xfId="4183"/>
    <cellStyle name="40% - Ênfase6 134 2" xfId="4184"/>
    <cellStyle name="40% - Ênfase6 135" xfId="4185"/>
    <cellStyle name="40% - Ênfase6 135 2" xfId="4186"/>
    <cellStyle name="40% - Ênfase6 136" xfId="4187"/>
    <cellStyle name="40% - Ênfase6 136 2" xfId="4188"/>
    <cellStyle name="40% - Ênfase6 137" xfId="4189"/>
    <cellStyle name="40% - Ênfase6 137 2" xfId="4190"/>
    <cellStyle name="40% - Ênfase6 138" xfId="4191"/>
    <cellStyle name="40% - Ênfase6 138 2" xfId="4192"/>
    <cellStyle name="40% - Ênfase6 139" xfId="4193"/>
    <cellStyle name="40% - Ênfase6 139 2" xfId="4194"/>
    <cellStyle name="40% - Ênfase6 14" xfId="4195"/>
    <cellStyle name="40% - Ênfase6 14 2" xfId="4196"/>
    <cellStyle name="40% - Ênfase6 140" xfId="4197"/>
    <cellStyle name="40% - Ênfase6 140 2" xfId="4198"/>
    <cellStyle name="40% - Ênfase6 141" xfId="4199"/>
    <cellStyle name="40% - Ênfase6 141 2" xfId="4200"/>
    <cellStyle name="40% - Ênfase6 142" xfId="4201"/>
    <cellStyle name="40% - Ênfase6 142 2" xfId="4202"/>
    <cellStyle name="40% - Ênfase6 143" xfId="4203"/>
    <cellStyle name="40% - Ênfase6 143 2" xfId="4204"/>
    <cellStyle name="40% - Ênfase6 144" xfId="4205"/>
    <cellStyle name="40% - Ênfase6 144 2" xfId="4206"/>
    <cellStyle name="40% - Ênfase6 145" xfId="4207"/>
    <cellStyle name="40% - Ênfase6 145 2" xfId="4208"/>
    <cellStyle name="40% - Ênfase6 146" xfId="4209"/>
    <cellStyle name="40% - Ênfase6 146 2" xfId="4210"/>
    <cellStyle name="40% - Ênfase6 147" xfId="4211"/>
    <cellStyle name="40% - Ênfase6 147 2" xfId="4212"/>
    <cellStyle name="40% - Ênfase6 148" xfId="4213"/>
    <cellStyle name="40% - Ênfase6 148 2" xfId="4214"/>
    <cellStyle name="40% - Ênfase6 149" xfId="4215"/>
    <cellStyle name="40% - Ênfase6 149 2" xfId="4216"/>
    <cellStyle name="40% - Ênfase6 15" xfId="4217"/>
    <cellStyle name="40% - Ênfase6 15 2" xfId="4218"/>
    <cellStyle name="40% - Ênfase6 150" xfId="4219"/>
    <cellStyle name="40% - Ênfase6 150 2" xfId="4220"/>
    <cellStyle name="40% - Ênfase6 151" xfId="4221"/>
    <cellStyle name="40% - Ênfase6 151 2" xfId="4222"/>
    <cellStyle name="40% - Ênfase6 152" xfId="4223"/>
    <cellStyle name="40% - Ênfase6 152 2" xfId="4224"/>
    <cellStyle name="40% - Ênfase6 153" xfId="4225"/>
    <cellStyle name="40% - Ênfase6 153 2" xfId="4226"/>
    <cellStyle name="40% - Ênfase6 154" xfId="4227"/>
    <cellStyle name="40% - Ênfase6 154 2" xfId="4228"/>
    <cellStyle name="40% - Ênfase6 155" xfId="4229"/>
    <cellStyle name="40% - Ênfase6 155 2" xfId="4230"/>
    <cellStyle name="40% - Ênfase6 156" xfId="4231"/>
    <cellStyle name="40% - Ênfase6 156 2" xfId="4232"/>
    <cellStyle name="40% - Ênfase6 157" xfId="4233"/>
    <cellStyle name="40% - Ênfase6 158" xfId="4234"/>
    <cellStyle name="40% - Ênfase6 159" xfId="4235"/>
    <cellStyle name="40% - Ênfase6 16" xfId="4236"/>
    <cellStyle name="40% - Ênfase6 16 2" xfId="4237"/>
    <cellStyle name="40% - Ênfase6 160" xfId="4238"/>
    <cellStyle name="40% - Ênfase6 161" xfId="4239"/>
    <cellStyle name="40% - Ênfase6 162" xfId="4240"/>
    <cellStyle name="40% - Ênfase6 163" xfId="4241"/>
    <cellStyle name="40% - Ênfase6 164" xfId="4242"/>
    <cellStyle name="40% - Ênfase6 165" xfId="4243"/>
    <cellStyle name="40% - Ênfase6 166" xfId="4244"/>
    <cellStyle name="40% - Ênfase6 167" xfId="4245"/>
    <cellStyle name="40% - Ênfase6 168" xfId="4246"/>
    <cellStyle name="40% - Ênfase6 169" xfId="4247"/>
    <cellStyle name="40% - Ênfase6 17" xfId="4248"/>
    <cellStyle name="40% - Ênfase6 17 2" xfId="4249"/>
    <cellStyle name="40% - Ênfase6 170" xfId="4250"/>
    <cellStyle name="40% - Ênfase6 171" xfId="4251"/>
    <cellStyle name="40% - Ênfase6 172" xfId="4252"/>
    <cellStyle name="40% - Ênfase6 173" xfId="4253"/>
    <cellStyle name="40% - Ênfase6 174" xfId="4254"/>
    <cellStyle name="40% - Ênfase6 175" xfId="4255"/>
    <cellStyle name="40% - Ênfase6 176" xfId="4256"/>
    <cellStyle name="40% - Ênfase6 177" xfId="4257"/>
    <cellStyle name="40% - Ênfase6 178" xfId="4258"/>
    <cellStyle name="40% - Ênfase6 179" xfId="4259"/>
    <cellStyle name="40% - Ênfase6 18" xfId="4260"/>
    <cellStyle name="40% - Ênfase6 18 2" xfId="4261"/>
    <cellStyle name="40% - Ênfase6 180" xfId="4262"/>
    <cellStyle name="40% - Ênfase6 181" xfId="4263"/>
    <cellStyle name="40% - Ênfase6 182" xfId="4264"/>
    <cellStyle name="40% - Ênfase6 183" xfId="4265"/>
    <cellStyle name="40% - Ênfase6 184" xfId="4266"/>
    <cellStyle name="40% - Ênfase6 185" xfId="4267"/>
    <cellStyle name="40% - Ênfase6 186" xfId="4268"/>
    <cellStyle name="40% - Ênfase6 187" xfId="4269"/>
    <cellStyle name="40% - Ênfase6 188" xfId="4270"/>
    <cellStyle name="40% - Ênfase6 189" xfId="4271"/>
    <cellStyle name="40% - Ênfase6 19" xfId="4272"/>
    <cellStyle name="40% - Ênfase6 19 2" xfId="4273"/>
    <cellStyle name="40% - Ênfase6 190" xfId="4274"/>
    <cellStyle name="40% - Ênfase6 191" xfId="4275"/>
    <cellStyle name="40% - Ênfase6 192" xfId="4276"/>
    <cellStyle name="40% - Ênfase6 193" xfId="4277"/>
    <cellStyle name="40% - Ênfase6 194" xfId="4278"/>
    <cellStyle name="40% - Ênfase6 195" xfId="4279"/>
    <cellStyle name="40% - Ênfase6 196" xfId="4280"/>
    <cellStyle name="40% - Ênfase6 197" xfId="4281"/>
    <cellStyle name="40% - Ênfase6 198" xfId="4282"/>
    <cellStyle name="40% - Ênfase6 199" xfId="4283"/>
    <cellStyle name="40% - Ênfase6 2" xfId="4284"/>
    <cellStyle name="40% - Ênfase6 2 2" xfId="4285"/>
    <cellStyle name="40% - Ênfase6 2 2 2" xfId="4286"/>
    <cellStyle name="40% - Ênfase6 2 3" xfId="4287"/>
    <cellStyle name="40% - Ênfase6 20" xfId="4288"/>
    <cellStyle name="40% - Ênfase6 20 2" xfId="4289"/>
    <cellStyle name="40% - Ênfase6 200" xfId="4290"/>
    <cellStyle name="40% - Ênfase6 201" xfId="4291"/>
    <cellStyle name="40% - Ênfase6 21" xfId="4292"/>
    <cellStyle name="40% - Ênfase6 21 2" xfId="4293"/>
    <cellStyle name="40% - Ênfase6 22" xfId="4294"/>
    <cellStyle name="40% - Ênfase6 22 2" xfId="4295"/>
    <cellStyle name="40% - Ênfase6 23" xfId="4296"/>
    <cellStyle name="40% - Ênfase6 23 2" xfId="4297"/>
    <cellStyle name="40% - Ênfase6 24" xfId="4298"/>
    <cellStyle name="40% - Ênfase6 24 2" xfId="4299"/>
    <cellStyle name="40% - Ênfase6 25" xfId="4300"/>
    <cellStyle name="40% - Ênfase6 25 2" xfId="4301"/>
    <cellStyle name="40% - Ênfase6 26" xfId="4302"/>
    <cellStyle name="40% - Ênfase6 26 2" xfId="4303"/>
    <cellStyle name="40% - Ênfase6 27" xfId="4304"/>
    <cellStyle name="40% - Ênfase6 27 2" xfId="4305"/>
    <cellStyle name="40% - Ênfase6 28" xfId="4306"/>
    <cellStyle name="40% - Ênfase6 28 2" xfId="4307"/>
    <cellStyle name="40% - Ênfase6 29" xfId="4308"/>
    <cellStyle name="40% - Ênfase6 29 2" xfId="4309"/>
    <cellStyle name="40% - Ênfase6 3" xfId="4310"/>
    <cellStyle name="40% - Ênfase6 3 2" xfId="4311"/>
    <cellStyle name="40% - Ênfase6 3 2 2" xfId="4312"/>
    <cellStyle name="40% - Ênfase6 3 3" xfId="4313"/>
    <cellStyle name="40% - Ênfase6 30" xfId="4314"/>
    <cellStyle name="40% - Ênfase6 30 2" xfId="4315"/>
    <cellStyle name="40% - Ênfase6 31" xfId="4316"/>
    <cellStyle name="40% - Ênfase6 31 2" xfId="4317"/>
    <cellStyle name="40% - Ênfase6 32" xfId="4318"/>
    <cellStyle name="40% - Ênfase6 32 2" xfId="4319"/>
    <cellStyle name="40% - Ênfase6 33" xfId="4320"/>
    <cellStyle name="40% - Ênfase6 33 2" xfId="4321"/>
    <cellStyle name="40% - Ênfase6 34" xfId="4322"/>
    <cellStyle name="40% - Ênfase6 34 2" xfId="4323"/>
    <cellStyle name="40% - Ênfase6 35" xfId="4324"/>
    <cellStyle name="40% - Ênfase6 35 2" xfId="4325"/>
    <cellStyle name="40% - Ênfase6 36" xfId="4326"/>
    <cellStyle name="40% - Ênfase6 36 2" xfId="4327"/>
    <cellStyle name="40% - Ênfase6 37" xfId="4328"/>
    <cellStyle name="40% - Ênfase6 37 2" xfId="4329"/>
    <cellStyle name="40% - Ênfase6 38" xfId="4330"/>
    <cellStyle name="40% - Ênfase6 38 2" xfId="4331"/>
    <cellStyle name="40% - Ênfase6 39" xfId="4332"/>
    <cellStyle name="40% - Ênfase6 39 2" xfId="4333"/>
    <cellStyle name="40% - Ênfase6 4" xfId="4334"/>
    <cellStyle name="40% - Ênfase6 4 2" xfId="4335"/>
    <cellStyle name="40% - Ênfase6 4 2 2" xfId="4336"/>
    <cellStyle name="40% - Ênfase6 4 3" xfId="4337"/>
    <cellStyle name="40% - Ênfase6 40" xfId="4338"/>
    <cellStyle name="40% - Ênfase6 40 2" xfId="4339"/>
    <cellStyle name="40% - Ênfase6 41" xfId="4340"/>
    <cellStyle name="40% - Ênfase6 41 2" xfId="4341"/>
    <cellStyle name="40% - Ênfase6 42" xfId="4342"/>
    <cellStyle name="40% - Ênfase6 42 2" xfId="4343"/>
    <cellStyle name="40% - Ênfase6 43" xfId="4344"/>
    <cellStyle name="40% - Ênfase6 43 2" xfId="4345"/>
    <cellStyle name="40% - Ênfase6 44" xfId="4346"/>
    <cellStyle name="40% - Ênfase6 44 2" xfId="4347"/>
    <cellStyle name="40% - Ênfase6 45" xfId="4348"/>
    <cellStyle name="40% - Ênfase6 45 2" xfId="4349"/>
    <cellStyle name="40% - Ênfase6 46" xfId="4350"/>
    <cellStyle name="40% - Ênfase6 46 2" xfId="4351"/>
    <cellStyle name="40% - Ênfase6 47" xfId="4352"/>
    <cellStyle name="40% - Ênfase6 47 2" xfId="4353"/>
    <cellStyle name="40% - Ênfase6 48" xfId="4354"/>
    <cellStyle name="40% - Ênfase6 48 2" xfId="4355"/>
    <cellStyle name="40% - Ênfase6 49" xfId="4356"/>
    <cellStyle name="40% - Ênfase6 49 2" xfId="4357"/>
    <cellStyle name="40% - Ênfase6 5" xfId="4358"/>
    <cellStyle name="40% - Ênfase6 5 2" xfId="4359"/>
    <cellStyle name="40% - Ênfase6 5 2 2" xfId="4360"/>
    <cellStyle name="40% - Ênfase6 5 3" xfId="4361"/>
    <cellStyle name="40% - Ênfase6 50" xfId="4362"/>
    <cellStyle name="40% - Ênfase6 50 2" xfId="4363"/>
    <cellStyle name="40% - Ênfase6 51" xfId="4364"/>
    <cellStyle name="40% - Ênfase6 51 2" xfId="4365"/>
    <cellStyle name="40% - Ênfase6 52" xfId="4366"/>
    <cellStyle name="40% - Ênfase6 52 2" xfId="4367"/>
    <cellStyle name="40% - Ênfase6 53" xfId="4368"/>
    <cellStyle name="40% - Ênfase6 53 2" xfId="4369"/>
    <cellStyle name="40% - Ênfase6 54" xfId="4370"/>
    <cellStyle name="40% - Ênfase6 54 2" xfId="4371"/>
    <cellStyle name="40% - Ênfase6 55" xfId="4372"/>
    <cellStyle name="40% - Ênfase6 55 2" xfId="4373"/>
    <cellStyle name="40% - Ênfase6 56" xfId="4374"/>
    <cellStyle name="40% - Ênfase6 56 2" xfId="4375"/>
    <cellStyle name="40% - Ênfase6 57" xfId="4376"/>
    <cellStyle name="40% - Ênfase6 57 2" xfId="4377"/>
    <cellStyle name="40% - Ênfase6 58" xfId="4378"/>
    <cellStyle name="40% - Ênfase6 58 2" xfId="4379"/>
    <cellStyle name="40% - Ênfase6 59" xfId="4380"/>
    <cellStyle name="40% - Ênfase6 59 2" xfId="4381"/>
    <cellStyle name="40% - Ênfase6 6" xfId="4382"/>
    <cellStyle name="40% - Ênfase6 6 2" xfId="4383"/>
    <cellStyle name="40% - Ênfase6 6 2 2" xfId="4384"/>
    <cellStyle name="40% - Ênfase6 6 3" xfId="4385"/>
    <cellStyle name="40% - Ênfase6 60" xfId="4386"/>
    <cellStyle name="40% - Ênfase6 60 2" xfId="4387"/>
    <cellStyle name="40% - Ênfase6 61" xfId="4388"/>
    <cellStyle name="40% - Ênfase6 61 2" xfId="4389"/>
    <cellStyle name="40% - Ênfase6 62" xfId="4390"/>
    <cellStyle name="40% - Ênfase6 62 2" xfId="4391"/>
    <cellStyle name="40% - Ênfase6 63" xfId="4392"/>
    <cellStyle name="40% - Ênfase6 63 2" xfId="4393"/>
    <cellStyle name="40% - Ênfase6 64" xfId="4394"/>
    <cellStyle name="40% - Ênfase6 64 2" xfId="4395"/>
    <cellStyle name="40% - Ênfase6 65" xfId="4396"/>
    <cellStyle name="40% - Ênfase6 65 2" xfId="4397"/>
    <cellStyle name="40% - Ênfase6 66" xfId="4398"/>
    <cellStyle name="40% - Ênfase6 66 2" xfId="4399"/>
    <cellStyle name="40% - Ênfase6 67" xfId="4400"/>
    <cellStyle name="40% - Ênfase6 67 2" xfId="4401"/>
    <cellStyle name="40% - Ênfase6 68" xfId="4402"/>
    <cellStyle name="40% - Ênfase6 68 2" xfId="4403"/>
    <cellStyle name="40% - Ênfase6 69" xfId="4404"/>
    <cellStyle name="40% - Ênfase6 69 2" xfId="4405"/>
    <cellStyle name="40% - Ênfase6 7" xfId="4406"/>
    <cellStyle name="40% - Ênfase6 7 2" xfId="4407"/>
    <cellStyle name="40% - Ênfase6 7 2 2" xfId="4408"/>
    <cellStyle name="40% - Ênfase6 7 3" xfId="4409"/>
    <cellStyle name="40% - Ênfase6 70" xfId="4410"/>
    <cellStyle name="40% - Ênfase6 70 2" xfId="4411"/>
    <cellStyle name="40% - Ênfase6 71" xfId="4412"/>
    <cellStyle name="40% - Ênfase6 71 2" xfId="4413"/>
    <cellStyle name="40% - Ênfase6 72" xfId="4414"/>
    <cellStyle name="40% - Ênfase6 72 2" xfId="4415"/>
    <cellStyle name="40% - Ênfase6 73" xfId="4416"/>
    <cellStyle name="40% - Ênfase6 73 2" xfId="4417"/>
    <cellStyle name="40% - Ênfase6 74" xfId="4418"/>
    <cellStyle name="40% - Ênfase6 74 2" xfId="4419"/>
    <cellStyle name="40% - Ênfase6 75" xfId="4420"/>
    <cellStyle name="40% - Ênfase6 75 2" xfId="4421"/>
    <cellStyle name="40% - Ênfase6 76" xfId="4422"/>
    <cellStyle name="40% - Ênfase6 76 2" xfId="4423"/>
    <cellStyle name="40% - Ênfase6 77" xfId="4424"/>
    <cellStyle name="40% - Ênfase6 77 2" xfId="4425"/>
    <cellStyle name="40% - Ênfase6 78" xfId="4426"/>
    <cellStyle name="40% - Ênfase6 78 2" xfId="4427"/>
    <cellStyle name="40% - Ênfase6 79" xfId="4428"/>
    <cellStyle name="40% - Ênfase6 79 2" xfId="4429"/>
    <cellStyle name="40% - Ênfase6 8" xfId="4430"/>
    <cellStyle name="40% - Ênfase6 8 2" xfId="4431"/>
    <cellStyle name="40% - Ênfase6 8 2 2" xfId="4432"/>
    <cellStyle name="40% - Ênfase6 8 3" xfId="4433"/>
    <cellStyle name="40% - Ênfase6 80" xfId="4434"/>
    <cellStyle name="40% - Ênfase6 80 2" xfId="4435"/>
    <cellStyle name="40% - Ênfase6 81" xfId="4436"/>
    <cellStyle name="40% - Ênfase6 81 2" xfId="4437"/>
    <cellStyle name="40% - Ênfase6 82" xfId="4438"/>
    <cellStyle name="40% - Ênfase6 82 2" xfId="4439"/>
    <cellStyle name="40% - Ênfase6 83" xfId="4440"/>
    <cellStyle name="40% - Ênfase6 83 2" xfId="4441"/>
    <cellStyle name="40% - Ênfase6 84" xfId="4442"/>
    <cellStyle name="40% - Ênfase6 84 2" xfId="4443"/>
    <cellStyle name="40% - Ênfase6 85" xfId="4444"/>
    <cellStyle name="40% - Ênfase6 85 2" xfId="4445"/>
    <cellStyle name="40% - Ênfase6 86" xfId="4446"/>
    <cellStyle name="40% - Ênfase6 86 2" xfId="4447"/>
    <cellStyle name="40% - Ênfase6 87" xfId="4448"/>
    <cellStyle name="40% - Ênfase6 87 2" xfId="4449"/>
    <cellStyle name="40% - Ênfase6 88" xfId="4450"/>
    <cellStyle name="40% - Ênfase6 88 2" xfId="4451"/>
    <cellStyle name="40% - Ênfase6 89" xfId="4452"/>
    <cellStyle name="40% - Ênfase6 89 2" xfId="4453"/>
    <cellStyle name="40% - Ênfase6 9" xfId="4454"/>
    <cellStyle name="40% - Ênfase6 9 2" xfId="4455"/>
    <cellStyle name="40% - Ênfase6 9 2 2" xfId="4456"/>
    <cellStyle name="40% - Ênfase6 9 3" xfId="4457"/>
    <cellStyle name="40% - Ênfase6 90" xfId="4458"/>
    <cellStyle name="40% - Ênfase6 90 2" xfId="4459"/>
    <cellStyle name="40% - Ênfase6 91" xfId="4460"/>
    <cellStyle name="40% - Ênfase6 91 2" xfId="4461"/>
    <cellStyle name="40% - Ênfase6 92" xfId="4462"/>
    <cellStyle name="40% - Ênfase6 92 2" xfId="4463"/>
    <cellStyle name="40% - Ênfase6 93" xfId="4464"/>
    <cellStyle name="40% - Ênfase6 93 2" xfId="4465"/>
    <cellStyle name="40% - Ênfase6 94" xfId="4466"/>
    <cellStyle name="40% - Ênfase6 94 2" xfId="4467"/>
    <cellStyle name="40% - Ênfase6 95" xfId="4468"/>
    <cellStyle name="40% - Ênfase6 95 2" xfId="4469"/>
    <cellStyle name="40% - Ênfase6 96" xfId="4470"/>
    <cellStyle name="40% - Ênfase6 96 2" xfId="4471"/>
    <cellStyle name="40% - Ênfase6 97" xfId="4472"/>
    <cellStyle name="40% - Ênfase6 97 2" xfId="4473"/>
    <cellStyle name="40% - Ênfase6 98" xfId="4474"/>
    <cellStyle name="40% - Ênfase6 98 2" xfId="4475"/>
    <cellStyle name="40% - Ênfase6 99" xfId="4476"/>
    <cellStyle name="40% - Ênfase6 99 2" xfId="4477"/>
    <cellStyle name="Excel_BuiltIn_Texto Explicativo" xfId="4478"/>
    <cellStyle name="Moeda 2" xfId="4479"/>
    <cellStyle name="Normal" xfId="0" builtinId="0"/>
    <cellStyle name="Normal 10" xfId="4480"/>
    <cellStyle name="Normal 10 2" xfId="4481"/>
    <cellStyle name="Normal 10 2 2" xfId="4482"/>
    <cellStyle name="Normal 10 3" xfId="4483"/>
    <cellStyle name="Normal 100" xfId="4484"/>
    <cellStyle name="Normal 100 2" xfId="4485"/>
    <cellStyle name="Normal 101" xfId="4486"/>
    <cellStyle name="Normal 101 2" xfId="4487"/>
    <cellStyle name="Normal 102" xfId="4488"/>
    <cellStyle name="Normal 102 2" xfId="4489"/>
    <cellStyle name="Normal 103" xfId="4490"/>
    <cellStyle name="Normal 103 2" xfId="4491"/>
    <cellStyle name="Normal 104" xfId="4492"/>
    <cellStyle name="Normal 104 2" xfId="4493"/>
    <cellStyle name="Normal 105" xfId="4494"/>
    <cellStyle name="Normal 105 2" xfId="4495"/>
    <cellStyle name="Normal 106" xfId="4496"/>
    <cellStyle name="Normal 106 2" xfId="4497"/>
    <cellStyle name="Normal 107" xfId="4498"/>
    <cellStyle name="Normal 107 2" xfId="4499"/>
    <cellStyle name="Normal 108" xfId="4500"/>
    <cellStyle name="Normal 108 2" xfId="4501"/>
    <cellStyle name="Normal 109" xfId="4502"/>
    <cellStyle name="Normal 109 2" xfId="4503"/>
    <cellStyle name="Normal 11" xfId="4504"/>
    <cellStyle name="Normal 11 2" xfId="4505"/>
    <cellStyle name="Normal 11 2 2" xfId="4506"/>
    <cellStyle name="Normal 11 3" xfId="4507"/>
    <cellStyle name="Normal 110" xfId="4508"/>
    <cellStyle name="Normal 110 2" xfId="4509"/>
    <cellStyle name="Normal 111" xfId="4510"/>
    <cellStyle name="Normal 111 2" xfId="4511"/>
    <cellStyle name="Normal 112" xfId="4512"/>
    <cellStyle name="Normal 112 2" xfId="4513"/>
    <cellStyle name="Normal 113" xfId="4514"/>
    <cellStyle name="Normal 113 2" xfId="4515"/>
    <cellStyle name="Normal 114" xfId="4516"/>
    <cellStyle name="Normal 114 2" xfId="4517"/>
    <cellStyle name="Normal 115" xfId="4518"/>
    <cellStyle name="Normal 115 2" xfId="4519"/>
    <cellStyle name="Normal 116" xfId="4520"/>
    <cellStyle name="Normal 116 2" xfId="4521"/>
    <cellStyle name="Normal 117" xfId="4522"/>
    <cellStyle name="Normal 117 2" xfId="4523"/>
    <cellStyle name="Normal 118" xfId="4524"/>
    <cellStyle name="Normal 118 2" xfId="4525"/>
    <cellStyle name="Normal 119" xfId="4526"/>
    <cellStyle name="Normal 119 2" xfId="4527"/>
    <cellStyle name="Normal 12" xfId="4528"/>
    <cellStyle name="Normal 12 2" xfId="4529"/>
    <cellStyle name="Normal 12 2 2" xfId="4530"/>
    <cellStyle name="Normal 12 3" xfId="4531"/>
    <cellStyle name="Normal 120" xfId="4532"/>
    <cellStyle name="Normal 120 2" xfId="4533"/>
    <cellStyle name="Normal 121" xfId="4534"/>
    <cellStyle name="Normal 121 2" xfId="4535"/>
    <cellStyle name="Normal 122" xfId="4536"/>
    <cellStyle name="Normal 122 2" xfId="4537"/>
    <cellStyle name="Normal 123" xfId="4538"/>
    <cellStyle name="Normal 123 2" xfId="4539"/>
    <cellStyle name="Normal 124" xfId="4540"/>
    <cellStyle name="Normal 124 2" xfId="4541"/>
    <cellStyle name="Normal 125" xfId="4542"/>
    <cellStyle name="Normal 125 2" xfId="4543"/>
    <cellStyle name="Normal 126" xfId="4544"/>
    <cellStyle name="Normal 126 2" xfId="4545"/>
    <cellStyle name="Normal 127" xfId="4546"/>
    <cellStyle name="Normal 127 2" xfId="4547"/>
    <cellStyle name="Normal 128" xfId="4548"/>
    <cellStyle name="Normal 128 2" xfId="4549"/>
    <cellStyle name="Normal 129" xfId="4550"/>
    <cellStyle name="Normal 129 2" xfId="4551"/>
    <cellStyle name="Normal 13" xfId="4552"/>
    <cellStyle name="Normal 13 2" xfId="4553"/>
    <cellStyle name="Normal 13 2 2" xfId="4554"/>
    <cellStyle name="Normal 13 3" xfId="4555"/>
    <cellStyle name="Normal 130" xfId="4556"/>
    <cellStyle name="Normal 130 2" xfId="4557"/>
    <cellStyle name="Normal 131" xfId="4558"/>
    <cellStyle name="Normal 131 2" xfId="4559"/>
    <cellStyle name="Normal 132" xfId="4560"/>
    <cellStyle name="Normal 132 2" xfId="4561"/>
    <cellStyle name="Normal 133" xfId="4562"/>
    <cellStyle name="Normal 133 2" xfId="4563"/>
    <cellStyle name="Normal 134" xfId="4564"/>
    <cellStyle name="Normal 134 2" xfId="4565"/>
    <cellStyle name="Normal 135" xfId="4566"/>
    <cellStyle name="Normal 135 2" xfId="4567"/>
    <cellStyle name="Normal 136" xfId="4568"/>
    <cellStyle name="Normal 136 2" xfId="4569"/>
    <cellStyle name="Normal 137" xfId="4570"/>
    <cellStyle name="Normal 137 2" xfId="4571"/>
    <cellStyle name="Normal 138" xfId="4572"/>
    <cellStyle name="Normal 138 2" xfId="4573"/>
    <cellStyle name="Normal 139" xfId="4574"/>
    <cellStyle name="Normal 139 2" xfId="4575"/>
    <cellStyle name="Normal 14" xfId="4576"/>
    <cellStyle name="Normal 14 2" xfId="4577"/>
    <cellStyle name="Normal 14 2 2" xfId="4578"/>
    <cellStyle name="Normal 14 3" xfId="4579"/>
    <cellStyle name="Normal 140" xfId="4580"/>
    <cellStyle name="Normal 140 2" xfId="4581"/>
    <cellStyle name="Normal 141" xfId="4582"/>
    <cellStyle name="Normal 141 2" xfId="4583"/>
    <cellStyle name="Normal 142" xfId="4584"/>
    <cellStyle name="Normal 142 2" xfId="4585"/>
    <cellStyle name="Normal 143" xfId="4586"/>
    <cellStyle name="Normal 143 2" xfId="4587"/>
    <cellStyle name="Normal 144" xfId="4588"/>
    <cellStyle name="Normal 144 2" xfId="4589"/>
    <cellStyle name="Normal 145" xfId="4590"/>
    <cellStyle name="Normal 145 2" xfId="4591"/>
    <cellStyle name="Normal 146" xfId="4592"/>
    <cellStyle name="Normal 146 2" xfId="4593"/>
    <cellStyle name="Normal 147" xfId="4594"/>
    <cellStyle name="Normal 147 2" xfId="4595"/>
    <cellStyle name="Normal 148" xfId="4596"/>
    <cellStyle name="Normal 148 2" xfId="4597"/>
    <cellStyle name="Normal 149" xfId="4598"/>
    <cellStyle name="Normal 149 2" xfId="4599"/>
    <cellStyle name="Normal 15" xfId="4600"/>
    <cellStyle name="Normal 15 2" xfId="4601"/>
    <cellStyle name="Normal 15 2 2" xfId="4602"/>
    <cellStyle name="Normal 15 3" xfId="4603"/>
    <cellStyle name="Normal 150" xfId="4604"/>
    <cellStyle name="Normal 150 2" xfId="4605"/>
    <cellStyle name="Normal 151" xfId="4606"/>
    <cellStyle name="Normal 151 2" xfId="4607"/>
    <cellStyle name="Normal 152" xfId="4608"/>
    <cellStyle name="Normal 152 2" xfId="4609"/>
    <cellStyle name="Normal 153" xfId="4610"/>
    <cellStyle name="Normal 153 2" xfId="4611"/>
    <cellStyle name="Normal 154" xfId="4612"/>
    <cellStyle name="Normal 154 2" xfId="4613"/>
    <cellStyle name="Normal 155" xfId="4614"/>
    <cellStyle name="Normal 155 2" xfId="4615"/>
    <cellStyle name="Normal 156" xfId="4616"/>
    <cellStyle name="Normal 156 2" xfId="4617"/>
    <cellStyle name="Normal 157" xfId="4618"/>
    <cellStyle name="Normal 157 2" xfId="4619"/>
    <cellStyle name="Normal 158" xfId="4620"/>
    <cellStyle name="Normal 158 2" xfId="4621"/>
    <cellStyle name="Normal 159" xfId="4622"/>
    <cellStyle name="Normal 159 2" xfId="4623"/>
    <cellStyle name="Normal 16" xfId="4624"/>
    <cellStyle name="Normal 16 2" xfId="4625"/>
    <cellStyle name="Normal 16 2 2" xfId="4626"/>
    <cellStyle name="Normal 16 3" xfId="4627"/>
    <cellStyle name="Normal 160" xfId="4628"/>
    <cellStyle name="Normal 160 2" xfId="4629"/>
    <cellStyle name="Normal 161" xfId="4630"/>
    <cellStyle name="Normal 161 2" xfId="4631"/>
    <cellStyle name="Normal 162" xfId="4632"/>
    <cellStyle name="Normal 162 2" xfId="4633"/>
    <cellStyle name="Normal 163" xfId="4634"/>
    <cellStyle name="Normal 163 2" xfId="4635"/>
    <cellStyle name="Normal 164" xfId="4636"/>
    <cellStyle name="Normal 164 2" xfId="4637"/>
    <cellStyle name="Normal 165" xfId="4638"/>
    <cellStyle name="Normal 165 2" xfId="4639"/>
    <cellStyle name="Normal 166" xfId="4640"/>
    <cellStyle name="Normal 166 2" xfId="4641"/>
    <cellStyle name="Normal 167" xfId="4642"/>
    <cellStyle name="Normal 167 2" xfId="4643"/>
    <cellStyle name="Normal 168" xfId="4644"/>
    <cellStyle name="Normal 168 2" xfId="4645"/>
    <cellStyle name="Normal 169" xfId="4646"/>
    <cellStyle name="Normal 169 2" xfId="4647"/>
    <cellStyle name="Normal 17" xfId="4648"/>
    <cellStyle name="Normal 17 2" xfId="4649"/>
    <cellStyle name="Normal 17 2 2" xfId="4650"/>
    <cellStyle name="Normal 17 3" xfId="4651"/>
    <cellStyle name="Normal 170" xfId="4652"/>
    <cellStyle name="Normal 170 2" xfId="4653"/>
    <cellStyle name="Normal 171" xfId="4654"/>
    <cellStyle name="Normal 171 2" xfId="4655"/>
    <cellStyle name="Normal 172" xfId="4656"/>
    <cellStyle name="Normal 172 2" xfId="4657"/>
    <cellStyle name="Normal 173" xfId="4658"/>
    <cellStyle name="Normal 173 2" xfId="4659"/>
    <cellStyle name="Normal 174" xfId="4660"/>
    <cellStyle name="Normal 175" xfId="4661"/>
    <cellStyle name="Normal 175 2" xfId="4662"/>
    <cellStyle name="Normal 176" xfId="4663"/>
    <cellStyle name="Normal 177" xfId="4664"/>
    <cellStyle name="Normal 177 2" xfId="4665"/>
    <cellStyle name="Normal 178" xfId="4666"/>
    <cellStyle name="Normal 179" xfId="4667"/>
    <cellStyle name="Normal 179 2" xfId="4668"/>
    <cellStyle name="Normal 18" xfId="4669"/>
    <cellStyle name="Normal 18 2" xfId="4670"/>
    <cellStyle name="Normal 18 2 2" xfId="4671"/>
    <cellStyle name="Normal 18 3" xfId="4672"/>
    <cellStyle name="Normal 180" xfId="4673"/>
    <cellStyle name="Normal 180 2" xfId="4674"/>
    <cellStyle name="Normal 181" xfId="4675"/>
    <cellStyle name="Normal 181 2" xfId="4676"/>
    <cellStyle name="Normal 182" xfId="4677"/>
    <cellStyle name="Normal 182 2" xfId="4678"/>
    <cellStyle name="Normal 183" xfId="4679"/>
    <cellStyle name="Normal 183 2" xfId="4680"/>
    <cellStyle name="Normal 184" xfId="4681"/>
    <cellStyle name="Normal 184 2" xfId="4682"/>
    <cellStyle name="Normal 185" xfId="4683"/>
    <cellStyle name="Normal 185 2" xfId="4684"/>
    <cellStyle name="Normal 186" xfId="4685"/>
    <cellStyle name="Normal 186 2" xfId="4686"/>
    <cellStyle name="Normal 187" xfId="4687"/>
    <cellStyle name="Normal 187 2" xfId="4688"/>
    <cellStyle name="Normal 188" xfId="4689"/>
    <cellStyle name="Normal 188 2" xfId="4690"/>
    <cellStyle name="Normal 189" xfId="4691"/>
    <cellStyle name="Normal 189 2" xfId="4692"/>
    <cellStyle name="Normal 19" xfId="4693"/>
    <cellStyle name="Normal 19 2" xfId="4694"/>
    <cellStyle name="Normal 19 2 2" xfId="4695"/>
    <cellStyle name="Normal 19 3" xfId="4696"/>
    <cellStyle name="Normal 190" xfId="4697"/>
    <cellStyle name="Normal 190 2" xfId="4698"/>
    <cellStyle name="Normal 191" xfId="4699"/>
    <cellStyle name="Normal 191 2" xfId="4700"/>
    <cellStyle name="Normal 192" xfId="4701"/>
    <cellStyle name="Normal 193" xfId="4702"/>
    <cellStyle name="Normal 193 2" xfId="4703"/>
    <cellStyle name="Normal 194" xfId="4704"/>
    <cellStyle name="Normal 194 2" xfId="4705"/>
    <cellStyle name="Normal 195" xfId="4706"/>
    <cellStyle name="Normal 195 2" xfId="4707"/>
    <cellStyle name="Normal 196" xfId="4708"/>
    <cellStyle name="Normal 197" xfId="4709"/>
    <cellStyle name="Normal 197 2" xfId="4710"/>
    <cellStyle name="Normal 198" xfId="4711"/>
    <cellStyle name="Normal 198 2" xfId="4712"/>
    <cellStyle name="Normal 199" xfId="4713"/>
    <cellStyle name="Normal 199 2" xfId="4714"/>
    <cellStyle name="Normal 2" xfId="4715"/>
    <cellStyle name="Normal 2 2" xfId="4716"/>
    <cellStyle name="Normal 2 3" xfId="4717"/>
    <cellStyle name="Normal 20" xfId="4718"/>
    <cellStyle name="Normal 20 2" xfId="4719"/>
    <cellStyle name="Normal 20 2 2" xfId="4720"/>
    <cellStyle name="Normal 20 3" xfId="4721"/>
    <cellStyle name="Normal 200" xfId="4722"/>
    <cellStyle name="Normal 200 2" xfId="4723"/>
    <cellStyle name="Normal 201" xfId="4724"/>
    <cellStyle name="Normal 201 2" xfId="4725"/>
    <cellStyle name="Normal 202" xfId="4726"/>
    <cellStyle name="Normal 202 2" xfId="4727"/>
    <cellStyle name="Normal 203" xfId="4728"/>
    <cellStyle name="Normal 203 2" xfId="4729"/>
    <cellStyle name="Normal 205" xfId="4730"/>
    <cellStyle name="Normal 206" xfId="4731"/>
    <cellStyle name="Normal 207" xfId="4732"/>
    <cellStyle name="Normal 208" xfId="4733"/>
    <cellStyle name="Normal 209" xfId="4734"/>
    <cellStyle name="Normal 21" xfId="4735"/>
    <cellStyle name="Normal 21 2" xfId="4736"/>
    <cellStyle name="Normal 21 2 2" xfId="4737"/>
    <cellStyle name="Normal 21 3" xfId="4738"/>
    <cellStyle name="Normal 210" xfId="4739"/>
    <cellStyle name="Normal 211" xfId="4740"/>
    <cellStyle name="Normal 212" xfId="4741"/>
    <cellStyle name="Normal 213" xfId="4742"/>
    <cellStyle name="Normal 214" xfId="4743"/>
    <cellStyle name="Normal 215" xfId="4744"/>
    <cellStyle name="Normal 216" xfId="4745"/>
    <cellStyle name="Normal 217" xfId="4746"/>
    <cellStyle name="Normal 22" xfId="4747"/>
    <cellStyle name="Normal 22 2" xfId="4748"/>
    <cellStyle name="Normal 22 2 2" xfId="4749"/>
    <cellStyle name="Normal 22 3" xfId="4750"/>
    <cellStyle name="Normal 23" xfId="4751"/>
    <cellStyle name="Normal 23 2" xfId="4752"/>
    <cellStyle name="Normal 23 2 2" xfId="4753"/>
    <cellStyle name="Normal 23 3" xfId="4754"/>
    <cellStyle name="Normal 24" xfId="4755"/>
    <cellStyle name="Normal 24 2" xfId="4756"/>
    <cellStyle name="Normal 24 2 2" xfId="4757"/>
    <cellStyle name="Normal 24 3" xfId="4758"/>
    <cellStyle name="Normal 25" xfId="4759"/>
    <cellStyle name="Normal 25 2" xfId="4760"/>
    <cellStyle name="Normal 25 2 2" xfId="4761"/>
    <cellStyle name="Normal 25 3" xfId="4762"/>
    <cellStyle name="Normal 26" xfId="4763"/>
    <cellStyle name="Normal 26 2" xfId="4764"/>
    <cellStyle name="Normal 26 2 2" xfId="4765"/>
    <cellStyle name="Normal 26 3" xfId="4766"/>
    <cellStyle name="Normal 27" xfId="4767"/>
    <cellStyle name="Normal 27 2" xfId="4768"/>
    <cellStyle name="Normal 27 2 2" xfId="4769"/>
    <cellStyle name="Normal 27 3" xfId="4770"/>
    <cellStyle name="Normal 28" xfId="4771"/>
    <cellStyle name="Normal 28 2" xfId="4772"/>
    <cellStyle name="Normal 28 2 2" xfId="4773"/>
    <cellStyle name="Normal 28 3" xfId="4774"/>
    <cellStyle name="Normal 29" xfId="4775"/>
    <cellStyle name="Normal 29 2" xfId="4776"/>
    <cellStyle name="Normal 29 2 2" xfId="4777"/>
    <cellStyle name="Normal 29 3" xfId="4778"/>
    <cellStyle name="Normal 3" xfId="4779"/>
    <cellStyle name="Normal 3 2" xfId="4780"/>
    <cellStyle name="Normal 3 2 2" xfId="4781"/>
    <cellStyle name="Normal 3 3" xfId="4782"/>
    <cellStyle name="Normal 30" xfId="4783"/>
    <cellStyle name="Normal 30 2" xfId="4784"/>
    <cellStyle name="Normal 30 2 2" xfId="4785"/>
    <cellStyle name="Normal 30 3" xfId="4786"/>
    <cellStyle name="Normal 31" xfId="4787"/>
    <cellStyle name="Normal 31 2" xfId="4788"/>
    <cellStyle name="Normal 31 2 2" xfId="4789"/>
    <cellStyle name="Normal 31 3" xfId="4790"/>
    <cellStyle name="Normal 32" xfId="4791"/>
    <cellStyle name="Normal 32 2" xfId="4792"/>
    <cellStyle name="Normal 32 2 2" xfId="4793"/>
    <cellStyle name="Normal 32 3" xfId="4794"/>
    <cellStyle name="Normal 33" xfId="4795"/>
    <cellStyle name="Normal 33 2" xfId="4796"/>
    <cellStyle name="Normal 33 2 2" xfId="4797"/>
    <cellStyle name="Normal 33 3" xfId="4798"/>
    <cellStyle name="Normal 34" xfId="4799"/>
    <cellStyle name="Normal 34 2" xfId="4800"/>
    <cellStyle name="Normal 34 2 2" xfId="4801"/>
    <cellStyle name="Normal 34 3" xfId="4802"/>
    <cellStyle name="Normal 35" xfId="4803"/>
    <cellStyle name="Normal 35 2" xfId="4804"/>
    <cellStyle name="Normal 35 2 2" xfId="4805"/>
    <cellStyle name="Normal 35 3" xfId="4806"/>
    <cellStyle name="Normal 36" xfId="4807"/>
    <cellStyle name="Normal 36 2" xfId="4808"/>
    <cellStyle name="Normal 36 2 2" xfId="4809"/>
    <cellStyle name="Normal 36 3" xfId="4810"/>
    <cellStyle name="Normal 37" xfId="4811"/>
    <cellStyle name="Normal 37 2" xfId="4812"/>
    <cellStyle name="Normal 37 2 2" xfId="4813"/>
    <cellStyle name="Normal 37 3" xfId="4814"/>
    <cellStyle name="Normal 38" xfId="4815"/>
    <cellStyle name="Normal 38 2" xfId="4816"/>
    <cellStyle name="Normal 38 2 2" xfId="4817"/>
    <cellStyle name="Normal 38 3" xfId="4818"/>
    <cellStyle name="Normal 39" xfId="4819"/>
    <cellStyle name="Normal 39 2" xfId="4820"/>
    <cellStyle name="Normal 39 2 2" xfId="4821"/>
    <cellStyle name="Normal 39 3" xfId="4822"/>
    <cellStyle name="Normal 4" xfId="4823"/>
    <cellStyle name="Normal 4 2" xfId="4824"/>
    <cellStyle name="Normal 4 2 2" xfId="4825"/>
    <cellStyle name="Normal 4 3" xfId="4826"/>
    <cellStyle name="Normal 40" xfId="4827"/>
    <cellStyle name="Normal 40 2" xfId="4828"/>
    <cellStyle name="Normal 40 2 2" xfId="4829"/>
    <cellStyle name="Normal 40 3" xfId="4830"/>
    <cellStyle name="Normal 41" xfId="4831"/>
    <cellStyle name="Normal 41 2" xfId="4832"/>
    <cellStyle name="Normal 41 2 2" xfId="4833"/>
    <cellStyle name="Normal 41 3" xfId="4834"/>
    <cellStyle name="Normal 42" xfId="4835"/>
    <cellStyle name="Normal 42 2" xfId="4836"/>
    <cellStyle name="Normal 42 2 2" xfId="4837"/>
    <cellStyle name="Normal 42 3" xfId="4838"/>
    <cellStyle name="Normal 43" xfId="4839"/>
    <cellStyle name="Normal 43 2" xfId="4840"/>
    <cellStyle name="Normal 43 2 2" xfId="4841"/>
    <cellStyle name="Normal 43 3" xfId="4842"/>
    <cellStyle name="Normal 44" xfId="4843"/>
    <cellStyle name="Normal 44 2" xfId="4844"/>
    <cellStyle name="Normal 44 2 2" xfId="4845"/>
    <cellStyle name="Normal 44 3" xfId="4846"/>
    <cellStyle name="Normal 45" xfId="4847"/>
    <cellStyle name="Normal 45 2" xfId="4848"/>
    <cellStyle name="Normal 45 2 2" xfId="4849"/>
    <cellStyle name="Normal 45 3" xfId="4850"/>
    <cellStyle name="Normal 46" xfId="4851"/>
    <cellStyle name="Normal 46 2" xfId="4852"/>
    <cellStyle name="Normal 46 2 2" xfId="4853"/>
    <cellStyle name="Normal 46 3" xfId="4854"/>
    <cellStyle name="Normal 47" xfId="4855"/>
    <cellStyle name="Normal 47 2" xfId="4856"/>
    <cellStyle name="Normal 47 2 2" xfId="4857"/>
    <cellStyle name="Normal 47 3" xfId="4858"/>
    <cellStyle name="Normal 48" xfId="4859"/>
    <cellStyle name="Normal 48 2" xfId="4860"/>
    <cellStyle name="Normal 48 2 2" xfId="4861"/>
    <cellStyle name="Normal 48 3" xfId="4862"/>
    <cellStyle name="Normal 49" xfId="4863"/>
    <cellStyle name="Normal 49 2" xfId="4864"/>
    <cellStyle name="Normal 49 2 2" xfId="4865"/>
    <cellStyle name="Normal 49 3" xfId="4866"/>
    <cellStyle name="Normal 5" xfId="4867"/>
    <cellStyle name="Normal 5 2" xfId="4868"/>
    <cellStyle name="Normal 5 2 2" xfId="4869"/>
    <cellStyle name="Normal 5 3" xfId="4870"/>
    <cellStyle name="Normal 50" xfId="4871"/>
    <cellStyle name="Normal 50 2" xfId="4872"/>
    <cellStyle name="Normal 50 2 2" xfId="4873"/>
    <cellStyle name="Normal 50 3" xfId="4874"/>
    <cellStyle name="Normal 51" xfId="4875"/>
    <cellStyle name="Normal 51 2" xfId="4876"/>
    <cellStyle name="Normal 51 2 2" xfId="4877"/>
    <cellStyle name="Normal 51 3" xfId="4878"/>
    <cellStyle name="Normal 52" xfId="4879"/>
    <cellStyle name="Normal 52 2" xfId="4880"/>
    <cellStyle name="Normal 52 2 2" xfId="4881"/>
    <cellStyle name="Normal 52 3" xfId="4882"/>
    <cellStyle name="Normal 53" xfId="4883"/>
    <cellStyle name="Normal 53 2" xfId="4884"/>
    <cellStyle name="Normal 53 2 2" xfId="4885"/>
    <cellStyle name="Normal 53 3" xfId="4886"/>
    <cellStyle name="Normal 54" xfId="4887"/>
    <cellStyle name="Normal 54 2" xfId="4888"/>
    <cellStyle name="Normal 54 2 2" xfId="4889"/>
    <cellStyle name="Normal 54 3" xfId="4890"/>
    <cellStyle name="Normal 55" xfId="4891"/>
    <cellStyle name="Normal 55 2" xfId="4892"/>
    <cellStyle name="Normal 55 2 2" xfId="4893"/>
    <cellStyle name="Normal 55 3" xfId="4894"/>
    <cellStyle name="Normal 56" xfId="4895"/>
    <cellStyle name="Normal 56 2" xfId="4896"/>
    <cellStyle name="Normal 56 2 2" xfId="4897"/>
    <cellStyle name="Normal 56 3" xfId="4898"/>
    <cellStyle name="Normal 57" xfId="4899"/>
    <cellStyle name="Normal 57 2" xfId="4900"/>
    <cellStyle name="Normal 57 2 2" xfId="4901"/>
    <cellStyle name="Normal 57 3" xfId="4902"/>
    <cellStyle name="Normal 58" xfId="4903"/>
    <cellStyle name="Normal 58 2" xfId="4904"/>
    <cellStyle name="Normal 58 2 2" xfId="4905"/>
    <cellStyle name="Normal 58 3" xfId="4906"/>
    <cellStyle name="Normal 59" xfId="4907"/>
    <cellStyle name="Normal 59 2" xfId="4908"/>
    <cellStyle name="Normal 59 2 2" xfId="4909"/>
    <cellStyle name="Normal 59 3" xfId="4910"/>
    <cellStyle name="Normal 6" xfId="4911"/>
    <cellStyle name="Normal 6 2" xfId="4912"/>
    <cellStyle name="Normal 6 2 2" xfId="4913"/>
    <cellStyle name="Normal 6 3" xfId="4914"/>
    <cellStyle name="Normal 60" xfId="4915"/>
    <cellStyle name="Normal 60 2" xfId="4916"/>
    <cellStyle name="Normal 60 2 2" xfId="4917"/>
    <cellStyle name="Normal 60 3" xfId="4918"/>
    <cellStyle name="Normal 61" xfId="4919"/>
    <cellStyle name="Normal 61 2" xfId="4920"/>
    <cellStyle name="Normal 61 2 2" xfId="4921"/>
    <cellStyle name="Normal 61 3" xfId="4922"/>
    <cellStyle name="Normal 62" xfId="4923"/>
    <cellStyle name="Normal 62 2" xfId="4924"/>
    <cellStyle name="Normal 62 2 2" xfId="4925"/>
    <cellStyle name="Normal 62 3" xfId="4926"/>
    <cellStyle name="Normal 63" xfId="4927"/>
    <cellStyle name="Normal 63 2" xfId="4928"/>
    <cellStyle name="Normal 63 2 2" xfId="4929"/>
    <cellStyle name="Normal 63 3" xfId="4930"/>
    <cellStyle name="Normal 64" xfId="4931"/>
    <cellStyle name="Normal 64 2" xfId="4932"/>
    <cellStyle name="Normal 64 2 2" xfId="4933"/>
    <cellStyle name="Normal 64 3" xfId="4934"/>
    <cellStyle name="Normal 65" xfId="4935"/>
    <cellStyle name="Normal 65 2" xfId="4936"/>
    <cellStyle name="Normal 65 2 2" xfId="4937"/>
    <cellStyle name="Normal 65 3" xfId="4938"/>
    <cellStyle name="Normal 66" xfId="4939"/>
    <cellStyle name="Normal 66 2" xfId="4940"/>
    <cellStyle name="Normal 66 2 2" xfId="4941"/>
    <cellStyle name="Normal 66 3" xfId="4942"/>
    <cellStyle name="Normal 67" xfId="4943"/>
    <cellStyle name="Normal 67 2" xfId="4944"/>
    <cellStyle name="Normal 67 2 2" xfId="4945"/>
    <cellStyle name="Normal 67 3" xfId="4946"/>
    <cellStyle name="Normal 68" xfId="4947"/>
    <cellStyle name="Normal 68 2" xfId="4948"/>
    <cellStyle name="Normal 68 2 2" xfId="4949"/>
    <cellStyle name="Normal 68 3" xfId="4950"/>
    <cellStyle name="Normal 69" xfId="4951"/>
    <cellStyle name="Normal 69 2" xfId="4952"/>
    <cellStyle name="Normal 69 2 2" xfId="4953"/>
    <cellStyle name="Normal 69 3" xfId="4954"/>
    <cellStyle name="Normal 7" xfId="4955"/>
    <cellStyle name="Normal 7 2" xfId="4956"/>
    <cellStyle name="Normal 7 2 2" xfId="4957"/>
    <cellStyle name="Normal 7 3" xfId="4958"/>
    <cellStyle name="Normal 70" xfId="4959"/>
    <cellStyle name="Normal 70 2" xfId="4960"/>
    <cellStyle name="Normal 71" xfId="4961"/>
    <cellStyle name="Normal 71 2" xfId="4962"/>
    <cellStyle name="Normal 72" xfId="4963"/>
    <cellStyle name="Normal 72 2" xfId="4964"/>
    <cellStyle name="Normal 73" xfId="4965"/>
    <cellStyle name="Normal 73 2" xfId="4966"/>
    <cellStyle name="Normal 74" xfId="4967"/>
    <cellStyle name="Normal 74 2" xfId="4968"/>
    <cellStyle name="Normal 75" xfId="4969"/>
    <cellStyle name="Normal 75 2" xfId="4970"/>
    <cellStyle name="Normal 76" xfId="4971"/>
    <cellStyle name="Normal 76 2" xfId="4972"/>
    <cellStyle name="Normal 77" xfId="4973"/>
    <cellStyle name="Normal 77 2" xfId="4974"/>
    <cellStyle name="Normal 78" xfId="4975"/>
    <cellStyle name="Normal 78 2" xfId="4976"/>
    <cellStyle name="Normal 79" xfId="4977"/>
    <cellStyle name="Normal 79 2" xfId="4978"/>
    <cellStyle name="Normal 8" xfId="4979"/>
    <cellStyle name="Normal 8 2" xfId="4980"/>
    <cellStyle name="Normal 8 2 2" xfId="4981"/>
    <cellStyle name="Normal 8 3" xfId="4982"/>
    <cellStyle name="Normal 80" xfId="4983"/>
    <cellStyle name="Normal 80 2" xfId="4984"/>
    <cellStyle name="Normal 81" xfId="4985"/>
    <cellStyle name="Normal 81 2" xfId="4986"/>
    <cellStyle name="Normal 82" xfId="4987"/>
    <cellStyle name="Normal 82 2" xfId="4988"/>
    <cellStyle name="Normal 83" xfId="4989"/>
    <cellStyle name="Normal 83 2" xfId="4990"/>
    <cellStyle name="Normal 84" xfId="4991"/>
    <cellStyle name="Normal 84 2" xfId="4992"/>
    <cellStyle name="Normal 85" xfId="4993"/>
    <cellStyle name="Normal 85 2" xfId="4994"/>
    <cellStyle name="Normal 86" xfId="4995"/>
    <cellStyle name="Normal 86 2" xfId="4996"/>
    <cellStyle name="Normal 87" xfId="4997"/>
    <cellStyle name="Normal 87 2" xfId="4998"/>
    <cellStyle name="Normal 88" xfId="4999"/>
    <cellStyle name="Normal 88 2" xfId="5000"/>
    <cellStyle name="Normal 89" xfId="5001"/>
    <cellStyle name="Normal 89 2" xfId="5002"/>
    <cellStyle name="Normal 9" xfId="5003"/>
    <cellStyle name="Normal 9 2" xfId="5004"/>
    <cellStyle name="Normal 9 2 2" xfId="5005"/>
    <cellStyle name="Normal 9 2 3" xfId="5006"/>
    <cellStyle name="Normal 9 2 4" xfId="5007"/>
    <cellStyle name="Normal 9 2 5" xfId="5008"/>
    <cellStyle name="Normal 9 2 6" xfId="5009"/>
    <cellStyle name="Normal 9 3" xfId="5010"/>
    <cellStyle name="Normal 9 3 2" xfId="5011"/>
    <cellStyle name="Normal 9 4" xfId="5012"/>
    <cellStyle name="Normal 9 4 2" xfId="5013"/>
    <cellStyle name="Normal 9 5" xfId="5014"/>
    <cellStyle name="Normal 9 5 2" xfId="5015"/>
    <cellStyle name="Normal 9 6" xfId="5016"/>
    <cellStyle name="Normal 9 7" xfId="5017"/>
    <cellStyle name="Normal 9 8" xfId="5018"/>
    <cellStyle name="Normal 9 9" xfId="5019"/>
    <cellStyle name="Normal 90" xfId="5020"/>
    <cellStyle name="Normal 90 2" xfId="5021"/>
    <cellStyle name="Normal 91" xfId="5022"/>
    <cellStyle name="Normal 91 2" xfId="5023"/>
    <cellStyle name="Normal 92" xfId="5024"/>
    <cellStyle name="Normal 92 2" xfId="5025"/>
    <cellStyle name="Normal 93" xfId="5026"/>
    <cellStyle name="Normal 93 2" xfId="5027"/>
    <cellStyle name="Normal 94" xfId="5028"/>
    <cellStyle name="Normal 94 2" xfId="5029"/>
    <cellStyle name="Normal 95" xfId="5030"/>
    <cellStyle name="Normal 95 2" xfId="5031"/>
    <cellStyle name="Normal 96" xfId="5032"/>
    <cellStyle name="Normal 96 2" xfId="5033"/>
    <cellStyle name="Normal 97" xfId="5034"/>
    <cellStyle name="Normal 97 2" xfId="5035"/>
    <cellStyle name="Normal 98" xfId="5036"/>
    <cellStyle name="Normal 98 2" xfId="5037"/>
    <cellStyle name="Normal 99" xfId="5038"/>
    <cellStyle name="Normal 99 2" xfId="5039"/>
    <cellStyle name="Nota 10" xfId="5040"/>
    <cellStyle name="Nota 10 2" xfId="5041"/>
    <cellStyle name="Nota 10 2 2" xfId="5042"/>
    <cellStyle name="Nota 10 3" xfId="5043"/>
    <cellStyle name="Nota 100" xfId="5044"/>
    <cellStyle name="Nota 100 2" xfId="5045"/>
    <cellStyle name="Nota 101" xfId="5046"/>
    <cellStyle name="Nota 101 2" xfId="5047"/>
    <cellStyle name="Nota 102" xfId="5048"/>
    <cellStyle name="Nota 102 2" xfId="5049"/>
    <cellStyle name="Nota 103" xfId="5050"/>
    <cellStyle name="Nota 103 2" xfId="5051"/>
    <cellStyle name="Nota 104" xfId="5052"/>
    <cellStyle name="Nota 104 2" xfId="5053"/>
    <cellStyle name="Nota 105" xfId="5054"/>
    <cellStyle name="Nota 105 2" xfId="5055"/>
    <cellStyle name="Nota 106" xfId="5056"/>
    <cellStyle name="Nota 106 2" xfId="5057"/>
    <cellStyle name="Nota 107" xfId="5058"/>
    <cellStyle name="Nota 107 2" xfId="5059"/>
    <cellStyle name="Nota 108" xfId="5060"/>
    <cellStyle name="Nota 108 2" xfId="5061"/>
    <cellStyle name="Nota 109" xfId="5062"/>
    <cellStyle name="Nota 109 2" xfId="5063"/>
    <cellStyle name="Nota 11" xfId="5064"/>
    <cellStyle name="Nota 11 2" xfId="5065"/>
    <cellStyle name="Nota 11 2 2" xfId="5066"/>
    <cellStyle name="Nota 11 3" xfId="5067"/>
    <cellStyle name="Nota 110" xfId="5068"/>
    <cellStyle name="Nota 110 2" xfId="5069"/>
    <cellStyle name="Nota 111" xfId="5070"/>
    <cellStyle name="Nota 111 2" xfId="5071"/>
    <cellStyle name="Nota 112" xfId="5072"/>
    <cellStyle name="Nota 112 2" xfId="5073"/>
    <cellStyle name="Nota 113" xfId="5074"/>
    <cellStyle name="Nota 113 2" xfId="5075"/>
    <cellStyle name="Nota 114" xfId="5076"/>
    <cellStyle name="Nota 114 2" xfId="5077"/>
    <cellStyle name="Nota 115" xfId="5078"/>
    <cellStyle name="Nota 115 2" xfId="5079"/>
    <cellStyle name="Nota 116" xfId="5080"/>
    <cellStyle name="Nota 116 2" xfId="5081"/>
    <cellStyle name="Nota 117" xfId="5082"/>
    <cellStyle name="Nota 117 2" xfId="5083"/>
    <cellStyle name="Nota 118" xfId="5084"/>
    <cellStyle name="Nota 118 2" xfId="5085"/>
    <cellStyle name="Nota 119" xfId="5086"/>
    <cellStyle name="Nota 119 2" xfId="5087"/>
    <cellStyle name="Nota 12" xfId="5088"/>
    <cellStyle name="Nota 12 2" xfId="5089"/>
    <cellStyle name="Nota 12 2 2" xfId="5090"/>
    <cellStyle name="Nota 12 3" xfId="5091"/>
    <cellStyle name="Nota 120" xfId="5092"/>
    <cellStyle name="Nota 120 2" xfId="5093"/>
    <cellStyle name="Nota 121" xfId="5094"/>
    <cellStyle name="Nota 121 2" xfId="5095"/>
    <cellStyle name="Nota 122" xfId="5096"/>
    <cellStyle name="Nota 122 2" xfId="5097"/>
    <cellStyle name="Nota 123" xfId="5098"/>
    <cellStyle name="Nota 123 2" xfId="5099"/>
    <cellStyle name="Nota 124" xfId="5100"/>
    <cellStyle name="Nota 124 2" xfId="5101"/>
    <cellStyle name="Nota 125" xfId="5102"/>
    <cellStyle name="Nota 125 2" xfId="5103"/>
    <cellStyle name="Nota 126" xfId="5104"/>
    <cellStyle name="Nota 126 2" xfId="5105"/>
    <cellStyle name="Nota 127" xfId="5106"/>
    <cellStyle name="Nota 127 2" xfId="5107"/>
    <cellStyle name="Nota 128" xfId="5108"/>
    <cellStyle name="Nota 128 2" xfId="5109"/>
    <cellStyle name="Nota 129" xfId="5110"/>
    <cellStyle name="Nota 129 2" xfId="5111"/>
    <cellStyle name="Nota 13" xfId="5112"/>
    <cellStyle name="Nota 13 2" xfId="5113"/>
    <cellStyle name="Nota 13 2 2" xfId="5114"/>
    <cellStyle name="Nota 13 3" xfId="5115"/>
    <cellStyle name="Nota 130" xfId="5116"/>
    <cellStyle name="Nota 130 2" xfId="5117"/>
    <cellStyle name="Nota 131" xfId="5118"/>
    <cellStyle name="Nota 131 2" xfId="5119"/>
    <cellStyle name="Nota 132" xfId="5120"/>
    <cellStyle name="Nota 132 2" xfId="5121"/>
    <cellStyle name="Nota 133" xfId="5122"/>
    <cellStyle name="Nota 133 2" xfId="5123"/>
    <cellStyle name="Nota 134" xfId="5124"/>
    <cellStyle name="Nota 134 2" xfId="5125"/>
    <cellStyle name="Nota 135" xfId="5126"/>
    <cellStyle name="Nota 135 2" xfId="5127"/>
    <cellStyle name="Nota 136" xfId="5128"/>
    <cellStyle name="Nota 136 2" xfId="5129"/>
    <cellStyle name="Nota 137" xfId="5130"/>
    <cellStyle name="Nota 137 2" xfId="5131"/>
    <cellStyle name="Nota 138" xfId="5132"/>
    <cellStyle name="Nota 138 2" xfId="5133"/>
    <cellStyle name="Nota 139" xfId="5134"/>
    <cellStyle name="Nota 139 2" xfId="5135"/>
    <cellStyle name="Nota 14" xfId="5136"/>
    <cellStyle name="Nota 14 2" xfId="5137"/>
    <cellStyle name="Nota 14 2 2" xfId="5138"/>
    <cellStyle name="Nota 14 3" xfId="5139"/>
    <cellStyle name="Nota 140" xfId="5140"/>
    <cellStyle name="Nota 140 2" xfId="5141"/>
    <cellStyle name="Nota 141" xfId="5142"/>
    <cellStyle name="Nota 141 2" xfId="5143"/>
    <cellStyle name="Nota 142" xfId="5144"/>
    <cellStyle name="Nota 142 2" xfId="5145"/>
    <cellStyle name="Nota 143" xfId="5146"/>
    <cellStyle name="Nota 143 2" xfId="5147"/>
    <cellStyle name="Nota 144" xfId="5148"/>
    <cellStyle name="Nota 144 2" xfId="5149"/>
    <cellStyle name="Nota 145" xfId="5150"/>
    <cellStyle name="Nota 145 2" xfId="5151"/>
    <cellStyle name="Nota 146" xfId="5152"/>
    <cellStyle name="Nota 146 2" xfId="5153"/>
    <cellStyle name="Nota 147" xfId="5154"/>
    <cellStyle name="Nota 147 2" xfId="5155"/>
    <cellStyle name="Nota 148" xfId="5156"/>
    <cellStyle name="Nota 148 2" xfId="5157"/>
    <cellStyle name="Nota 149" xfId="5158"/>
    <cellStyle name="Nota 149 2" xfId="5159"/>
    <cellStyle name="Nota 15" xfId="5160"/>
    <cellStyle name="Nota 15 2" xfId="5161"/>
    <cellStyle name="Nota 15 2 2" xfId="5162"/>
    <cellStyle name="Nota 15 3" xfId="5163"/>
    <cellStyle name="Nota 150" xfId="5164"/>
    <cellStyle name="Nota 150 2" xfId="5165"/>
    <cellStyle name="Nota 151" xfId="5166"/>
    <cellStyle name="Nota 151 2" xfId="5167"/>
    <cellStyle name="Nota 152" xfId="5168"/>
    <cellStyle name="Nota 152 2" xfId="5169"/>
    <cellStyle name="Nota 153" xfId="5170"/>
    <cellStyle name="Nota 153 2" xfId="5171"/>
    <cellStyle name="Nota 154" xfId="5172"/>
    <cellStyle name="Nota 154 2" xfId="5173"/>
    <cellStyle name="Nota 155" xfId="5174"/>
    <cellStyle name="Nota 155 2" xfId="5175"/>
    <cellStyle name="Nota 156" xfId="5176"/>
    <cellStyle name="Nota 156 2" xfId="5177"/>
    <cellStyle name="Nota 157" xfId="5178"/>
    <cellStyle name="Nota 157 2" xfId="5179"/>
    <cellStyle name="Nota 158" xfId="5180"/>
    <cellStyle name="Nota 158 2" xfId="5181"/>
    <cellStyle name="Nota 159" xfId="5182"/>
    <cellStyle name="Nota 159 2" xfId="5183"/>
    <cellStyle name="Nota 16" xfId="5184"/>
    <cellStyle name="Nota 16 2" xfId="5185"/>
    <cellStyle name="Nota 16 2 2" xfId="5186"/>
    <cellStyle name="Nota 16 3" xfId="5187"/>
    <cellStyle name="Nota 160" xfId="5188"/>
    <cellStyle name="Nota 160 2" xfId="5189"/>
    <cellStyle name="Nota 161" xfId="5190"/>
    <cellStyle name="Nota 161 2" xfId="5191"/>
    <cellStyle name="Nota 162" xfId="5192"/>
    <cellStyle name="Nota 162 2" xfId="5193"/>
    <cellStyle name="Nota 163" xfId="5194"/>
    <cellStyle name="Nota 163 2" xfId="5195"/>
    <cellStyle name="Nota 164" xfId="5196"/>
    <cellStyle name="Nota 164 2" xfId="5197"/>
    <cellStyle name="Nota 165" xfId="5198"/>
    <cellStyle name="Nota 165 2" xfId="5199"/>
    <cellStyle name="Nota 166" xfId="5200"/>
    <cellStyle name="Nota 166 2" xfId="5201"/>
    <cellStyle name="Nota 167" xfId="5202"/>
    <cellStyle name="Nota 167 2" xfId="5203"/>
    <cellStyle name="Nota 168" xfId="5204"/>
    <cellStyle name="Nota 168 2" xfId="5205"/>
    <cellStyle name="Nota 169" xfId="5206"/>
    <cellStyle name="Nota 169 2" xfId="5207"/>
    <cellStyle name="Nota 17" xfId="5208"/>
    <cellStyle name="Nota 17 2" xfId="5209"/>
    <cellStyle name="Nota 17 2 2" xfId="5210"/>
    <cellStyle name="Nota 17 3" xfId="5211"/>
    <cellStyle name="Nota 170" xfId="5212"/>
    <cellStyle name="Nota 170 2" xfId="5213"/>
    <cellStyle name="Nota 171" xfId="5214"/>
    <cellStyle name="Nota 171 2" xfId="5215"/>
    <cellStyle name="Nota 172" xfId="5216"/>
    <cellStyle name="Nota 172 2" xfId="5217"/>
    <cellStyle name="Nota 173" xfId="5218"/>
    <cellStyle name="Nota 173 2" xfId="5219"/>
    <cellStyle name="Nota 174" xfId="5220"/>
    <cellStyle name="Nota 174 2" xfId="5221"/>
    <cellStyle name="Nota 175" xfId="5222"/>
    <cellStyle name="Nota 175 2" xfId="5223"/>
    <cellStyle name="Nota 176" xfId="5224"/>
    <cellStyle name="Nota 176 2" xfId="5225"/>
    <cellStyle name="Nota 177" xfId="5226"/>
    <cellStyle name="Nota 177 2" xfId="5227"/>
    <cellStyle name="Nota 178" xfId="5228"/>
    <cellStyle name="Nota 178 2" xfId="5229"/>
    <cellStyle name="Nota 179" xfId="5230"/>
    <cellStyle name="Nota 179 2" xfId="5231"/>
    <cellStyle name="Nota 18" xfId="5232"/>
    <cellStyle name="Nota 18 2" xfId="5233"/>
    <cellStyle name="Nota 18 2 2" xfId="5234"/>
    <cellStyle name="Nota 18 3" xfId="5235"/>
    <cellStyle name="Nota 180" xfId="5236"/>
    <cellStyle name="Nota 180 2" xfId="5237"/>
    <cellStyle name="Nota 181" xfId="5238"/>
    <cellStyle name="Nota 181 2" xfId="5239"/>
    <cellStyle name="Nota 182" xfId="5240"/>
    <cellStyle name="Nota 182 2" xfId="5241"/>
    <cellStyle name="Nota 183" xfId="5242"/>
    <cellStyle name="Nota 183 2" xfId="5243"/>
    <cellStyle name="Nota 184" xfId="5244"/>
    <cellStyle name="Nota 184 2" xfId="5245"/>
    <cellStyle name="Nota 185" xfId="5246"/>
    <cellStyle name="Nota 185 2" xfId="5247"/>
    <cellStyle name="Nota 186" xfId="5248"/>
    <cellStyle name="Nota 186 2" xfId="5249"/>
    <cellStyle name="Nota 187" xfId="5250"/>
    <cellStyle name="Nota 187 2" xfId="5251"/>
    <cellStyle name="Nota 188" xfId="5252"/>
    <cellStyle name="Nota 188 2" xfId="5253"/>
    <cellStyle name="Nota 189" xfId="5254"/>
    <cellStyle name="Nota 189 2" xfId="5255"/>
    <cellStyle name="Nota 19" xfId="5256"/>
    <cellStyle name="Nota 19 2" xfId="5257"/>
    <cellStyle name="Nota 19 2 2" xfId="5258"/>
    <cellStyle name="Nota 19 3" xfId="5259"/>
    <cellStyle name="Nota 190" xfId="5260"/>
    <cellStyle name="Nota 190 2" xfId="5261"/>
    <cellStyle name="Nota 191" xfId="5262"/>
    <cellStyle name="Nota 191 2" xfId="5263"/>
    <cellStyle name="Nota 192" xfId="5264"/>
    <cellStyle name="Nota 192 2" xfId="5265"/>
    <cellStyle name="Nota 193" xfId="5266"/>
    <cellStyle name="Nota 193 2" xfId="5267"/>
    <cellStyle name="Nota 194" xfId="5268"/>
    <cellStyle name="Nota 194 2" xfId="5269"/>
    <cellStyle name="Nota 195" xfId="5270"/>
    <cellStyle name="Nota 195 2" xfId="5271"/>
    <cellStyle name="Nota 196" xfId="5272"/>
    <cellStyle name="Nota 196 2" xfId="5273"/>
    <cellStyle name="Nota 197" xfId="5274"/>
    <cellStyle name="Nota 197 2" xfId="5275"/>
    <cellStyle name="Nota 198" xfId="5276"/>
    <cellStyle name="Nota 198 2" xfId="5277"/>
    <cellStyle name="Nota 199" xfId="5278"/>
    <cellStyle name="Nota 199 2" xfId="5279"/>
    <cellStyle name="Nota 2" xfId="5280"/>
    <cellStyle name="Nota 2 2" xfId="5281"/>
    <cellStyle name="Nota 2 2 2" xfId="5282"/>
    <cellStyle name="Nota 2 3" xfId="5283"/>
    <cellStyle name="Nota 20" xfId="5284"/>
    <cellStyle name="Nota 20 2" xfId="5285"/>
    <cellStyle name="Nota 20 2 2" xfId="5286"/>
    <cellStyle name="Nota 20 3" xfId="5287"/>
    <cellStyle name="Nota 200" xfId="5288"/>
    <cellStyle name="Nota 200 2" xfId="5289"/>
    <cellStyle name="Nota 201" xfId="5290"/>
    <cellStyle name="Nota 201 2" xfId="5291"/>
    <cellStyle name="Nota 202" xfId="5292"/>
    <cellStyle name="Nota 202 2" xfId="5293"/>
    <cellStyle name="Nota 203" xfId="5294"/>
    <cellStyle name="Nota 203 2" xfId="5295"/>
    <cellStyle name="Nota 204" xfId="5296"/>
    <cellStyle name="Nota 204 2" xfId="5297"/>
    <cellStyle name="Nota 205" xfId="5298"/>
    <cellStyle name="Nota 205 2" xfId="5299"/>
    <cellStyle name="Nota 206" xfId="5300"/>
    <cellStyle name="Nota 207" xfId="5301"/>
    <cellStyle name="Nota 208" xfId="5302"/>
    <cellStyle name="Nota 209" xfId="5303"/>
    <cellStyle name="Nota 21" xfId="5304"/>
    <cellStyle name="Nota 21 2" xfId="5305"/>
    <cellStyle name="Nota 21 2 2" xfId="5306"/>
    <cellStyle name="Nota 21 3" xfId="5307"/>
    <cellStyle name="Nota 210" xfId="5308"/>
    <cellStyle name="Nota 211" xfId="5309"/>
    <cellStyle name="Nota 212" xfId="5310"/>
    <cellStyle name="Nota 213" xfId="5311"/>
    <cellStyle name="Nota 214" xfId="5312"/>
    <cellStyle name="Nota 215" xfId="5313"/>
    <cellStyle name="Nota 216" xfId="5314"/>
    <cellStyle name="Nota 217" xfId="5315"/>
    <cellStyle name="Nota 218" xfId="5316"/>
    <cellStyle name="Nota 219" xfId="5317"/>
    <cellStyle name="Nota 22" xfId="5318"/>
    <cellStyle name="Nota 22 2" xfId="5319"/>
    <cellStyle name="Nota 23" xfId="5320"/>
    <cellStyle name="Nota 23 2" xfId="5321"/>
    <cellStyle name="Nota 24" xfId="5322"/>
    <cellStyle name="Nota 24 2" xfId="5323"/>
    <cellStyle name="Nota 25" xfId="5324"/>
    <cellStyle name="Nota 25 2" xfId="5325"/>
    <cellStyle name="Nota 26" xfId="5326"/>
    <cellStyle name="Nota 26 2" xfId="5327"/>
    <cellStyle name="Nota 27" xfId="5328"/>
    <cellStyle name="Nota 27 2" xfId="5329"/>
    <cellStyle name="Nota 28" xfId="5330"/>
    <cellStyle name="Nota 28 2" xfId="5331"/>
    <cellStyle name="Nota 29" xfId="5332"/>
    <cellStyle name="Nota 29 2" xfId="5333"/>
    <cellStyle name="Nota 3" xfId="5334"/>
    <cellStyle name="Nota 3 2" xfId="5335"/>
    <cellStyle name="Nota 3 2 2" xfId="5336"/>
    <cellStyle name="Nota 3 3" xfId="5337"/>
    <cellStyle name="Nota 30" xfId="5338"/>
    <cellStyle name="Nota 30 2" xfId="5339"/>
    <cellStyle name="Nota 31" xfId="5340"/>
    <cellStyle name="Nota 31 2" xfId="5341"/>
    <cellStyle name="Nota 32" xfId="5342"/>
    <cellStyle name="Nota 32 2" xfId="5343"/>
    <cellStyle name="Nota 33" xfId="5344"/>
    <cellStyle name="Nota 33 2" xfId="5345"/>
    <cellStyle name="Nota 34" xfId="5346"/>
    <cellStyle name="Nota 34 2" xfId="5347"/>
    <cellStyle name="Nota 35" xfId="5348"/>
    <cellStyle name="Nota 35 2" xfId="5349"/>
    <cellStyle name="Nota 36" xfId="5350"/>
    <cellStyle name="Nota 36 2" xfId="5351"/>
    <cellStyle name="Nota 37" xfId="5352"/>
    <cellStyle name="Nota 37 2" xfId="5353"/>
    <cellStyle name="Nota 38" xfId="5354"/>
    <cellStyle name="Nota 38 2" xfId="5355"/>
    <cellStyle name="Nota 39" xfId="5356"/>
    <cellStyle name="Nota 39 2" xfId="5357"/>
    <cellStyle name="Nota 4" xfId="5358"/>
    <cellStyle name="Nota 4 2" xfId="5359"/>
    <cellStyle name="Nota 4 2 2" xfId="5360"/>
    <cellStyle name="Nota 4 3" xfId="5361"/>
    <cellStyle name="Nota 40" xfId="5362"/>
    <cellStyle name="Nota 40 2" xfId="5363"/>
    <cellStyle name="Nota 41" xfId="5364"/>
    <cellStyle name="Nota 41 2" xfId="5365"/>
    <cellStyle name="Nota 42" xfId="5366"/>
    <cellStyle name="Nota 42 2" xfId="5367"/>
    <cellStyle name="Nota 43" xfId="5368"/>
    <cellStyle name="Nota 43 2" xfId="5369"/>
    <cellStyle name="Nota 44" xfId="5370"/>
    <cellStyle name="Nota 44 2" xfId="5371"/>
    <cellStyle name="Nota 45" xfId="5372"/>
    <cellStyle name="Nota 45 2" xfId="5373"/>
    <cellStyle name="Nota 46" xfId="5374"/>
    <cellStyle name="Nota 46 2" xfId="5375"/>
    <cellStyle name="Nota 47" xfId="5376"/>
    <cellStyle name="Nota 47 2" xfId="5377"/>
    <cellStyle name="Nota 48" xfId="5378"/>
    <cellStyle name="Nota 48 2" xfId="5379"/>
    <cellStyle name="Nota 49" xfId="5380"/>
    <cellStyle name="Nota 49 2" xfId="5381"/>
    <cellStyle name="Nota 5" xfId="5382"/>
    <cellStyle name="Nota 5 2" xfId="5383"/>
    <cellStyle name="Nota 5 2 2" xfId="5384"/>
    <cellStyle name="Nota 5 3" xfId="5385"/>
    <cellStyle name="Nota 50" xfId="5386"/>
    <cellStyle name="Nota 50 2" xfId="5387"/>
    <cellStyle name="Nota 51" xfId="5388"/>
    <cellStyle name="Nota 51 2" xfId="5389"/>
    <cellStyle name="Nota 52" xfId="5390"/>
    <cellStyle name="Nota 52 2" xfId="5391"/>
    <cellStyle name="Nota 53" xfId="5392"/>
    <cellStyle name="Nota 53 2" xfId="5393"/>
    <cellStyle name="Nota 54" xfId="5394"/>
    <cellStyle name="Nota 54 2" xfId="5395"/>
    <cellStyle name="Nota 55" xfId="5396"/>
    <cellStyle name="Nota 55 2" xfId="5397"/>
    <cellStyle name="Nota 56" xfId="5398"/>
    <cellStyle name="Nota 56 2" xfId="5399"/>
    <cellStyle name="Nota 57" xfId="5400"/>
    <cellStyle name="Nota 57 2" xfId="5401"/>
    <cellStyle name="Nota 58" xfId="5402"/>
    <cellStyle name="Nota 58 2" xfId="5403"/>
    <cellStyle name="Nota 59" xfId="5404"/>
    <cellStyle name="Nota 59 2" xfId="5405"/>
    <cellStyle name="Nota 6" xfId="5406"/>
    <cellStyle name="Nota 6 2" xfId="5407"/>
    <cellStyle name="Nota 6 2 2" xfId="5408"/>
    <cellStyle name="Nota 6 3" xfId="5409"/>
    <cellStyle name="Nota 60" xfId="5410"/>
    <cellStyle name="Nota 60 2" xfId="5411"/>
    <cellStyle name="Nota 61" xfId="5412"/>
    <cellStyle name="Nota 61 2" xfId="5413"/>
    <cellStyle name="Nota 62" xfId="5414"/>
    <cellStyle name="Nota 62 2" xfId="5415"/>
    <cellStyle name="Nota 63" xfId="5416"/>
    <cellStyle name="Nota 63 2" xfId="5417"/>
    <cellStyle name="Nota 64" xfId="5418"/>
    <cellStyle name="Nota 64 2" xfId="5419"/>
    <cellStyle name="Nota 65" xfId="5420"/>
    <cellStyle name="Nota 65 2" xfId="5421"/>
    <cellStyle name="Nota 66" xfId="5422"/>
    <cellStyle name="Nota 66 2" xfId="5423"/>
    <cellStyle name="Nota 67" xfId="5424"/>
    <cellStyle name="Nota 67 2" xfId="5425"/>
    <cellStyle name="Nota 68" xfId="5426"/>
    <cellStyle name="Nota 68 2" xfId="5427"/>
    <cellStyle name="Nota 69" xfId="5428"/>
    <cellStyle name="Nota 69 2" xfId="5429"/>
    <cellStyle name="Nota 7" xfId="5430"/>
    <cellStyle name="Nota 7 2" xfId="5431"/>
    <cellStyle name="Nota 7 2 2" xfId="5432"/>
    <cellStyle name="Nota 7 3" xfId="5433"/>
    <cellStyle name="Nota 70" xfId="5434"/>
    <cellStyle name="Nota 70 2" xfId="5435"/>
    <cellStyle name="Nota 71" xfId="5436"/>
    <cellStyle name="Nota 71 2" xfId="5437"/>
    <cellStyle name="Nota 72" xfId="5438"/>
    <cellStyle name="Nota 72 2" xfId="5439"/>
    <cellStyle name="Nota 73" xfId="5440"/>
    <cellStyle name="Nota 73 2" xfId="5441"/>
    <cellStyle name="Nota 74" xfId="5442"/>
    <cellStyle name="Nota 74 2" xfId="5443"/>
    <cellStyle name="Nota 75" xfId="5444"/>
    <cellStyle name="Nota 75 2" xfId="5445"/>
    <cellStyle name="Nota 76" xfId="5446"/>
    <cellStyle name="Nota 76 2" xfId="5447"/>
    <cellStyle name="Nota 77" xfId="5448"/>
    <cellStyle name="Nota 77 2" xfId="5449"/>
    <cellStyle name="Nota 78" xfId="5450"/>
    <cellStyle name="Nota 78 2" xfId="5451"/>
    <cellStyle name="Nota 79" xfId="5452"/>
    <cellStyle name="Nota 79 2" xfId="5453"/>
    <cellStyle name="Nota 8" xfId="5454"/>
    <cellStyle name="Nota 8 2" xfId="5455"/>
    <cellStyle name="Nota 8 2 2" xfId="5456"/>
    <cellStyle name="Nota 8 3" xfId="5457"/>
    <cellStyle name="Nota 80" xfId="5458"/>
    <cellStyle name="Nota 80 2" xfId="5459"/>
    <cellStyle name="Nota 81" xfId="5460"/>
    <cellStyle name="Nota 81 2" xfId="5461"/>
    <cellStyle name="Nota 82" xfId="5462"/>
    <cellStyle name="Nota 82 2" xfId="5463"/>
    <cellStyle name="Nota 83" xfId="5464"/>
    <cellStyle name="Nota 83 2" xfId="5465"/>
    <cellStyle name="Nota 84" xfId="5466"/>
    <cellStyle name="Nota 84 2" xfId="5467"/>
    <cellStyle name="Nota 85" xfId="5468"/>
    <cellStyle name="Nota 85 2" xfId="5469"/>
    <cellStyle name="Nota 86" xfId="5470"/>
    <cellStyle name="Nota 86 2" xfId="5471"/>
    <cellStyle name="Nota 87" xfId="5472"/>
    <cellStyle name="Nota 87 2" xfId="5473"/>
    <cellStyle name="Nota 88" xfId="5474"/>
    <cellStyle name="Nota 88 2" xfId="5475"/>
    <cellStyle name="Nota 89" xfId="5476"/>
    <cellStyle name="Nota 89 2" xfId="5477"/>
    <cellStyle name="Nota 9" xfId="5478"/>
    <cellStyle name="Nota 9 2" xfId="5479"/>
    <cellStyle name="Nota 9 2 2" xfId="5480"/>
    <cellStyle name="Nota 9 3" xfId="5481"/>
    <cellStyle name="Nota 90" xfId="5482"/>
    <cellStyle name="Nota 90 2" xfId="5483"/>
    <cellStyle name="Nota 91" xfId="5484"/>
    <cellStyle name="Nota 91 2" xfId="5485"/>
    <cellStyle name="Nota 92" xfId="5486"/>
    <cellStyle name="Nota 92 2" xfId="5487"/>
    <cellStyle name="Nota 93" xfId="5488"/>
    <cellStyle name="Nota 93 2" xfId="5489"/>
    <cellStyle name="Nota 94" xfId="5490"/>
    <cellStyle name="Nota 94 2" xfId="5491"/>
    <cellStyle name="Nota 95" xfId="5492"/>
    <cellStyle name="Nota 95 2" xfId="5493"/>
    <cellStyle name="Nota 96" xfId="5494"/>
    <cellStyle name="Nota 96 2" xfId="5495"/>
    <cellStyle name="Nota 97" xfId="5496"/>
    <cellStyle name="Nota 97 2" xfId="5497"/>
    <cellStyle name="Nota 98" xfId="5498"/>
    <cellStyle name="Nota 98 2" xfId="5499"/>
    <cellStyle name="Nota 99" xfId="5500"/>
    <cellStyle name="Nota 99 2" xfId="5501"/>
    <cellStyle name="Separador de milhares 2" xfId="5502"/>
    <cellStyle name="Texto Explicativo 2" xfId="550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0/09.%20Setembro/TCE%20-%20PREST%20CTAS%20SET_2020/HPS%20PCF%20-%202020_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PELÓPIDAS SILVEIRA</v>
          </cell>
          <cell r="E12" t="str">
            <v>ABRAAO WAGNER PESSOA XIMENES</v>
          </cell>
          <cell r="F12" t="str">
            <v>1 - Médico</v>
          </cell>
          <cell r="G12">
            <v>225125</v>
          </cell>
          <cell r="H12">
            <v>44075</v>
          </cell>
          <cell r="I12">
            <v>35.665700000000001</v>
          </cell>
          <cell r="J12">
            <v>285.32560000000001</v>
          </cell>
          <cell r="L12">
            <v>95.725822550831694</v>
          </cell>
          <cell r="M12">
            <v>6.34</v>
          </cell>
          <cell r="O12">
            <v>9.2766500000000001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ADALIA PEREIRA DA SILVA</v>
          </cell>
          <cell r="F13" t="str">
            <v>3 - Administrativo</v>
          </cell>
          <cell r="G13">
            <v>516345</v>
          </cell>
          <cell r="H13">
            <v>44075</v>
          </cell>
          <cell r="I13">
            <v>20.085699999999999</v>
          </cell>
          <cell r="J13">
            <v>160.68559999999999</v>
          </cell>
          <cell r="L13">
            <v>95.725822550831694</v>
          </cell>
          <cell r="M13">
            <v>20.9</v>
          </cell>
          <cell r="O13">
            <v>1.1599999999999999</v>
          </cell>
          <cell r="R13">
            <v>207</v>
          </cell>
          <cell r="S13">
            <v>62.7</v>
          </cell>
          <cell r="U13">
            <v>128</v>
          </cell>
          <cell r="X13" t="str">
            <v>AUXILIO CRECHE</v>
          </cell>
        </row>
        <row r="14">
          <cell r="C14" t="str">
            <v>HOSPITAL PELÓPIDAS SILVEIRA</v>
          </cell>
          <cell r="E14" t="str">
            <v>ADENILSON WANDERLEY DE LIMA</v>
          </cell>
          <cell r="F14" t="str">
            <v>3 - Administrativo</v>
          </cell>
          <cell r="G14">
            <v>516345</v>
          </cell>
          <cell r="H14">
            <v>44075</v>
          </cell>
          <cell r="I14">
            <v>12.540000000000001</v>
          </cell>
          <cell r="J14">
            <v>100.32000000000001</v>
          </cell>
          <cell r="L14">
            <v>95.725822550831694</v>
          </cell>
          <cell r="M14">
            <v>20.9</v>
          </cell>
          <cell r="O14">
            <v>1.1599999999999999</v>
          </cell>
          <cell r="R14">
            <v>244.5</v>
          </cell>
          <cell r="S14">
            <v>62.7</v>
          </cell>
          <cell r="U14">
            <v>0</v>
          </cell>
        </row>
        <row r="15">
          <cell r="C15" t="str">
            <v>HOSPITAL PELÓPIDAS SILVEIRA</v>
          </cell>
          <cell r="E15" t="str">
            <v>ADILSON JOSE DA SILVA</v>
          </cell>
          <cell r="F15" t="str">
            <v>2 - Outros Profissionais da Saúde</v>
          </cell>
          <cell r="G15">
            <v>521130</v>
          </cell>
          <cell r="H15">
            <v>44075</v>
          </cell>
          <cell r="I15">
            <v>10.3178</v>
          </cell>
          <cell r="J15">
            <v>82.542400000000001</v>
          </cell>
          <cell r="L15">
            <v>95.725822550831694</v>
          </cell>
          <cell r="M15">
            <v>20.9</v>
          </cell>
          <cell r="O15">
            <v>1.1599999999999999</v>
          </cell>
          <cell r="R15">
            <v>193.2</v>
          </cell>
          <cell r="S15">
            <v>62.7</v>
          </cell>
          <cell r="U15">
            <v>0</v>
          </cell>
        </row>
        <row r="16">
          <cell r="C16" t="str">
            <v>HOSPITAL PELÓPIDAS SILVEIRA</v>
          </cell>
          <cell r="E16" t="str">
            <v>ADNA LIMA DA SILVA</v>
          </cell>
          <cell r="F16" t="str">
            <v>3 - Administrativo</v>
          </cell>
          <cell r="G16">
            <v>516345</v>
          </cell>
          <cell r="H16">
            <v>44075</v>
          </cell>
          <cell r="I16">
            <v>13.0625</v>
          </cell>
          <cell r="J16">
            <v>104.5</v>
          </cell>
          <cell r="M16">
            <v>0</v>
          </cell>
          <cell r="O16">
            <v>1.1599999999999999</v>
          </cell>
          <cell r="R16">
            <v>103.5</v>
          </cell>
          <cell r="S16">
            <v>62.7</v>
          </cell>
          <cell r="U16">
            <v>0</v>
          </cell>
        </row>
        <row r="17">
          <cell r="C17" t="str">
            <v>HOSPITAL PELÓPIDAS SILVEIRA</v>
          </cell>
          <cell r="E17" t="str">
            <v>ADNA MARQUES DE OLIVEIRA</v>
          </cell>
          <cell r="F17" t="str">
            <v>2 - Outros Profissionais da Saúde</v>
          </cell>
          <cell r="G17">
            <v>322205</v>
          </cell>
          <cell r="H17">
            <v>44075</v>
          </cell>
          <cell r="I17">
            <v>12.639700000000001</v>
          </cell>
          <cell r="J17">
            <v>101.11760000000001</v>
          </cell>
          <cell r="L17">
            <v>95.725822550831694</v>
          </cell>
          <cell r="M17">
            <v>20.9</v>
          </cell>
          <cell r="O17">
            <v>1.1599999999999999</v>
          </cell>
          <cell r="R17">
            <v>55.2</v>
          </cell>
          <cell r="S17">
            <v>62.7</v>
          </cell>
          <cell r="U17">
            <v>0</v>
          </cell>
        </row>
        <row r="18">
          <cell r="C18" t="str">
            <v>HOSPITAL PELÓPIDAS SILVEIRA</v>
          </cell>
          <cell r="E18" t="str">
            <v>ADNA SILVA DE ANDRADE</v>
          </cell>
          <cell r="F18" t="str">
            <v>2 - Outros Profissionais da Saúde</v>
          </cell>
          <cell r="G18">
            <v>223505</v>
          </cell>
          <cell r="H18">
            <v>44075</v>
          </cell>
          <cell r="I18">
            <v>33.906100000000002</v>
          </cell>
          <cell r="J18">
            <v>271.24880000000002</v>
          </cell>
          <cell r="M18">
            <v>0</v>
          </cell>
          <cell r="O18">
            <v>2.44</v>
          </cell>
          <cell r="S18">
            <v>0</v>
          </cell>
          <cell r="U18">
            <v>65.41</v>
          </cell>
          <cell r="X18" t="str">
            <v>AUXILIO CRECHE</v>
          </cell>
        </row>
        <row r="19">
          <cell r="C19" t="str">
            <v>HOSPITAL PELÓPIDAS SILVEIRA</v>
          </cell>
          <cell r="E19" t="str">
            <v>ADRENALINA ISLOANY SANTANA DA SILVA</v>
          </cell>
          <cell r="F19" t="str">
            <v>3 - Administrativo</v>
          </cell>
          <cell r="G19">
            <v>411010</v>
          </cell>
          <cell r="H19">
            <v>44075</v>
          </cell>
          <cell r="I19">
            <v>13.7829</v>
          </cell>
          <cell r="J19">
            <v>110.2632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ADRIANA BEZERRA ALVES CARDOSO DOS SANTOS</v>
          </cell>
          <cell r="F20" t="str">
            <v>1 - Médico</v>
          </cell>
          <cell r="G20">
            <v>225140</v>
          </cell>
          <cell r="H20">
            <v>44075</v>
          </cell>
          <cell r="I20">
            <v>37.8245</v>
          </cell>
          <cell r="J20">
            <v>302.596</v>
          </cell>
          <cell r="M20">
            <v>0</v>
          </cell>
          <cell r="O20">
            <v>9.2766500000000001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ADRIANA DE GUSMAO FERREIRA</v>
          </cell>
          <cell r="F21" t="str">
            <v>1 - Médico</v>
          </cell>
          <cell r="G21">
            <v>225125</v>
          </cell>
          <cell r="H21">
            <v>44075</v>
          </cell>
          <cell r="I21">
            <v>127.96090000000001</v>
          </cell>
          <cell r="J21">
            <v>1023.6872000000001</v>
          </cell>
          <cell r="M21">
            <v>0</v>
          </cell>
          <cell r="O21">
            <v>9.2766500000000001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ADRIANA GOMES DE SOUZA</v>
          </cell>
          <cell r="F22" t="str">
            <v>2 - Outros Profissionais da Saúde</v>
          </cell>
          <cell r="G22">
            <v>521130</v>
          </cell>
          <cell r="H22">
            <v>44075</v>
          </cell>
          <cell r="I22">
            <v>12.3912</v>
          </cell>
          <cell r="J22">
            <v>99.129599999999996</v>
          </cell>
          <cell r="L22">
            <v>95.725822550831694</v>
          </cell>
          <cell r="M22">
            <v>20.9</v>
          </cell>
          <cell r="O22">
            <v>1.1599999999999999</v>
          </cell>
          <cell r="R22">
            <v>207</v>
          </cell>
          <cell r="S22">
            <v>62.7</v>
          </cell>
          <cell r="U22">
            <v>0</v>
          </cell>
        </row>
        <row r="23">
          <cell r="C23" t="str">
            <v>HOSPITAL PELÓPIDAS SILVEIRA</v>
          </cell>
          <cell r="E23" t="str">
            <v>ADRIANA GOMES FERREIRA</v>
          </cell>
          <cell r="F23" t="str">
            <v>2 - Outros Profissionais da Saúde</v>
          </cell>
          <cell r="G23">
            <v>322205</v>
          </cell>
          <cell r="H23">
            <v>44075</v>
          </cell>
          <cell r="I23">
            <v>13.0625</v>
          </cell>
          <cell r="J23">
            <v>104.5</v>
          </cell>
          <cell r="M23">
            <v>0</v>
          </cell>
          <cell r="O23">
            <v>1.1599999999999999</v>
          </cell>
          <cell r="R23">
            <v>155.25</v>
          </cell>
          <cell r="S23">
            <v>62.7</v>
          </cell>
          <cell r="U23">
            <v>66.11</v>
          </cell>
          <cell r="X23" t="str">
            <v>AUXILIO CRECHE</v>
          </cell>
        </row>
        <row r="24">
          <cell r="C24" t="str">
            <v>HOSPITAL PELÓPIDAS SILVEIRA</v>
          </cell>
          <cell r="E24" t="str">
            <v>ADRIANA GUEIROS LEITE DE LACERDA MENEZES</v>
          </cell>
          <cell r="F24" t="str">
            <v>2 - Outros Profissionais da Saúde</v>
          </cell>
          <cell r="G24">
            <v>223605</v>
          </cell>
          <cell r="H24">
            <v>44075</v>
          </cell>
          <cell r="I24">
            <v>31.232199999999999</v>
          </cell>
          <cell r="J24">
            <v>249.85759999999999</v>
          </cell>
          <cell r="M24">
            <v>0</v>
          </cell>
          <cell r="O24">
            <v>2.44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ADRIANA LOPES DE VASCONCELOS OLIVEIRA</v>
          </cell>
          <cell r="F25" t="str">
            <v>3 - Administrativo</v>
          </cell>
          <cell r="G25">
            <v>411010</v>
          </cell>
          <cell r="H25">
            <v>44075</v>
          </cell>
          <cell r="I25">
            <v>10.763900000000001</v>
          </cell>
          <cell r="J25">
            <v>86.111200000000011</v>
          </cell>
          <cell r="L25">
            <v>95.725822550831694</v>
          </cell>
          <cell r="M25">
            <v>20.9</v>
          </cell>
          <cell r="O25">
            <v>1.1599999999999999</v>
          </cell>
          <cell r="R25">
            <v>103.5</v>
          </cell>
          <cell r="S25">
            <v>62.7</v>
          </cell>
          <cell r="U25">
            <v>0</v>
          </cell>
        </row>
        <row r="26">
          <cell r="C26" t="str">
            <v>HOSPITAL PELÓPIDAS SILVEIRA</v>
          </cell>
          <cell r="E26" t="str">
            <v>ADRIANA MARIA DE ALMEIDA</v>
          </cell>
          <cell r="F26" t="str">
            <v>2 - Outros Profissionais da Saúde</v>
          </cell>
          <cell r="G26">
            <v>322205</v>
          </cell>
          <cell r="H26">
            <v>44075</v>
          </cell>
          <cell r="I26">
            <v>16.693000000000001</v>
          </cell>
          <cell r="J26">
            <v>133.54400000000001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ADRIANA VOGELEY BARROS</v>
          </cell>
          <cell r="F27" t="str">
            <v>1 - Médico</v>
          </cell>
          <cell r="G27">
            <v>225120</v>
          </cell>
          <cell r="H27">
            <v>44075</v>
          </cell>
          <cell r="I27">
            <v>116.93219999999999</v>
          </cell>
          <cell r="J27">
            <v>935.45759999999996</v>
          </cell>
          <cell r="L27">
            <v>95.725822550831694</v>
          </cell>
          <cell r="M27">
            <v>5.81</v>
          </cell>
          <cell r="O27">
            <v>9.2766500000000001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ADRIANO AMARO BARRETO</v>
          </cell>
          <cell r="F28" t="str">
            <v>3 - Administrativo</v>
          </cell>
          <cell r="G28">
            <v>514225</v>
          </cell>
          <cell r="H28">
            <v>44075</v>
          </cell>
          <cell r="I28">
            <v>13.0335</v>
          </cell>
          <cell r="J28">
            <v>104.268</v>
          </cell>
          <cell r="M28">
            <v>0</v>
          </cell>
          <cell r="O28">
            <v>1.1599999999999999</v>
          </cell>
          <cell r="R28">
            <v>225.6</v>
          </cell>
          <cell r="S28">
            <v>56.43</v>
          </cell>
          <cell r="U28">
            <v>0</v>
          </cell>
        </row>
        <row r="29">
          <cell r="C29" t="str">
            <v>HOSPITAL PELÓPIDAS SILVEIRA</v>
          </cell>
          <cell r="E29" t="str">
            <v>ADRIANO FRANCISCO GUIMARAES</v>
          </cell>
          <cell r="F29" t="str">
            <v>3 - Administrativo</v>
          </cell>
          <cell r="G29">
            <v>517410</v>
          </cell>
          <cell r="H29">
            <v>44075</v>
          </cell>
          <cell r="I29">
            <v>10.450000000000001</v>
          </cell>
          <cell r="J29">
            <v>83.600000000000009</v>
          </cell>
          <cell r="L29">
            <v>95.725822550831694</v>
          </cell>
          <cell r="M29">
            <v>20.9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HOSPITAL PELÓPIDAS SILVEIRA</v>
          </cell>
          <cell r="E30" t="str">
            <v>ADRIANO PERGENTINO DA SILVA</v>
          </cell>
          <cell r="F30" t="str">
            <v>3 - Administrativo</v>
          </cell>
          <cell r="G30">
            <v>723310</v>
          </cell>
          <cell r="H30">
            <v>44075</v>
          </cell>
          <cell r="I30">
            <v>17.1387</v>
          </cell>
          <cell r="J30">
            <v>137.1096</v>
          </cell>
          <cell r="L30">
            <v>95.725822550831694</v>
          </cell>
          <cell r="M30">
            <v>25.43</v>
          </cell>
          <cell r="O30">
            <v>1.1599999999999999</v>
          </cell>
          <cell r="R30">
            <v>289.8</v>
          </cell>
          <cell r="S30">
            <v>76.3</v>
          </cell>
          <cell r="U30">
            <v>0</v>
          </cell>
        </row>
        <row r="31">
          <cell r="C31" t="str">
            <v>HOSPITAL PELÓPIDAS SILVEIRA</v>
          </cell>
          <cell r="E31" t="str">
            <v>ADRIAO FILHO CAVALCANTI DE ALBUQUERQUE</v>
          </cell>
          <cell r="F31" t="str">
            <v>2 - Outros Profissionais da Saúde</v>
          </cell>
          <cell r="G31">
            <v>223505</v>
          </cell>
          <cell r="H31">
            <v>44075</v>
          </cell>
          <cell r="I31">
            <v>27.1145</v>
          </cell>
          <cell r="J31">
            <v>216.916</v>
          </cell>
          <cell r="M31">
            <v>0</v>
          </cell>
          <cell r="O31">
            <v>2.44</v>
          </cell>
          <cell r="S31">
            <v>0</v>
          </cell>
          <cell r="U31">
            <v>0</v>
          </cell>
        </row>
        <row r="32">
          <cell r="C32" t="str">
            <v>HOSPITAL PELÓPIDAS SILVEIRA</v>
          </cell>
          <cell r="E32" t="str">
            <v>ADRYELLE FERNANDES DUARTE</v>
          </cell>
          <cell r="F32" t="str">
            <v>2 - Outros Profissionais da Saúde</v>
          </cell>
          <cell r="G32">
            <v>223605</v>
          </cell>
          <cell r="H32">
            <v>44075</v>
          </cell>
          <cell r="I32">
            <v>23.302399999999999</v>
          </cell>
          <cell r="J32">
            <v>186.41919999999999</v>
          </cell>
          <cell r="L32">
            <v>95.725822550831694</v>
          </cell>
          <cell r="M32">
            <v>2.3199999999999998</v>
          </cell>
          <cell r="O32">
            <v>2.44</v>
          </cell>
          <cell r="R32">
            <v>144.9</v>
          </cell>
          <cell r="S32">
            <v>92.78</v>
          </cell>
          <cell r="U32">
            <v>0</v>
          </cell>
        </row>
        <row r="33">
          <cell r="C33" t="str">
            <v>HOSPITAL PELÓPIDAS SILVEIRA</v>
          </cell>
          <cell r="E33" t="str">
            <v>AFONSO ALVES DA SILVA FILHO</v>
          </cell>
          <cell r="F33" t="str">
            <v>2 - Outros Profissionais da Saúde</v>
          </cell>
          <cell r="G33">
            <v>324205</v>
          </cell>
          <cell r="H33">
            <v>44075</v>
          </cell>
          <cell r="I33">
            <v>21.653400000000001</v>
          </cell>
          <cell r="J33">
            <v>173.22720000000001</v>
          </cell>
          <cell r="L33">
            <v>95.725822550831694</v>
          </cell>
          <cell r="M33">
            <v>25.85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HOSPITAL PELÓPIDAS SILVEIRA</v>
          </cell>
          <cell r="E34" t="str">
            <v>AGNES HENRIQUE SILVA LIRA</v>
          </cell>
          <cell r="F34" t="str">
            <v>3 - Administrativo</v>
          </cell>
          <cell r="G34">
            <v>516345</v>
          </cell>
          <cell r="H34">
            <v>44075</v>
          </cell>
          <cell r="I34">
            <v>12.496300000000002</v>
          </cell>
          <cell r="J34">
            <v>99.970400000000012</v>
          </cell>
          <cell r="L34">
            <v>95.725822550831694</v>
          </cell>
          <cell r="M34">
            <v>20.9</v>
          </cell>
          <cell r="O34">
            <v>1.1599999999999999</v>
          </cell>
          <cell r="R34">
            <v>207</v>
          </cell>
          <cell r="S34">
            <v>62.7</v>
          </cell>
          <cell r="U34">
            <v>0</v>
          </cell>
        </row>
        <row r="35">
          <cell r="C35" t="str">
            <v>HOSPITAL PELÓPIDAS SILVEIRA</v>
          </cell>
          <cell r="E35" t="str">
            <v>AGUINALDO NOBERTO DA CRUZ</v>
          </cell>
          <cell r="F35" t="str">
            <v>3 - Administrativo</v>
          </cell>
          <cell r="G35">
            <v>514225</v>
          </cell>
          <cell r="H35">
            <v>44075</v>
          </cell>
          <cell r="I35">
            <v>12.540000000000001</v>
          </cell>
          <cell r="J35">
            <v>100.32000000000001</v>
          </cell>
          <cell r="M35">
            <v>0</v>
          </cell>
          <cell r="O35">
            <v>1.1599999999999999</v>
          </cell>
          <cell r="R35">
            <v>207</v>
          </cell>
          <cell r="S35">
            <v>62.7</v>
          </cell>
          <cell r="U35">
            <v>0</v>
          </cell>
        </row>
        <row r="36">
          <cell r="C36" t="str">
            <v>HOSPITAL PELÓPIDAS SILVEIRA</v>
          </cell>
          <cell r="E36" t="str">
            <v>AIRTON FRANCISCO DA SILVA SANTOS</v>
          </cell>
          <cell r="F36" t="str">
            <v>3 - Administrativo</v>
          </cell>
          <cell r="G36">
            <v>517410</v>
          </cell>
          <cell r="H36">
            <v>44075</v>
          </cell>
          <cell r="I36">
            <v>10.388199999999999</v>
          </cell>
          <cell r="J36">
            <v>83.105599999999995</v>
          </cell>
          <cell r="L36">
            <v>95.725822550831694</v>
          </cell>
          <cell r="M36">
            <v>20.9</v>
          </cell>
          <cell r="O36">
            <v>1.1599999999999999</v>
          </cell>
          <cell r="R36">
            <v>207</v>
          </cell>
          <cell r="S36">
            <v>62.7</v>
          </cell>
          <cell r="U36">
            <v>0</v>
          </cell>
        </row>
        <row r="37">
          <cell r="C37" t="str">
            <v>HOSPITAL PELÓPIDAS SILVEIRA</v>
          </cell>
          <cell r="E37" t="str">
            <v>ALAIR WALTER VIEIRA BARBOSA</v>
          </cell>
          <cell r="F37" t="str">
            <v>3 - Administrativo</v>
          </cell>
          <cell r="G37">
            <v>411010</v>
          </cell>
          <cell r="H37">
            <v>44075</v>
          </cell>
          <cell r="I37">
            <v>17.589400000000001</v>
          </cell>
          <cell r="J37">
            <v>140.71520000000001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HOSPITAL PELÓPIDAS SILVEIRA</v>
          </cell>
          <cell r="E38" t="str">
            <v>ALBA LUIZA MAGALHAES BARROS CAVALCANTI</v>
          </cell>
          <cell r="F38" t="str">
            <v>1 - Médico</v>
          </cell>
          <cell r="G38">
            <v>225125</v>
          </cell>
          <cell r="H38">
            <v>44075</v>
          </cell>
          <cell r="I38">
            <v>85.597800000000007</v>
          </cell>
          <cell r="J38">
            <v>684.78240000000005</v>
          </cell>
          <cell r="L38">
            <v>95.725822550831694</v>
          </cell>
          <cell r="M38">
            <v>15.84</v>
          </cell>
          <cell r="O38">
            <v>9.2766500000000001</v>
          </cell>
          <cell r="S38">
            <v>0</v>
          </cell>
          <cell r="U38">
            <v>0</v>
          </cell>
        </row>
        <row r="39">
          <cell r="C39" t="str">
            <v>HOSPITAL PELÓPIDAS SILVEIRA</v>
          </cell>
          <cell r="E39" t="str">
            <v>ALBERICO ALBANES OLIVEIRA BERNARDO</v>
          </cell>
          <cell r="F39" t="str">
            <v>1 - Médico</v>
          </cell>
          <cell r="G39">
            <v>225112</v>
          </cell>
          <cell r="H39">
            <v>44075</v>
          </cell>
          <cell r="I39">
            <v>94.324799999999996</v>
          </cell>
          <cell r="J39">
            <v>754.59839999999997</v>
          </cell>
          <cell r="M39">
            <v>0</v>
          </cell>
          <cell r="O39">
            <v>9.2766500000000001</v>
          </cell>
          <cell r="S39">
            <v>0</v>
          </cell>
          <cell r="U39">
            <v>0</v>
          </cell>
        </row>
        <row r="40">
          <cell r="C40" t="str">
            <v>HOSPITAL PELÓPIDAS SILVEIRA</v>
          </cell>
          <cell r="E40" t="str">
            <v>ALBERTO RAMOS DA SILVA JUNIOR</v>
          </cell>
          <cell r="F40" t="str">
            <v>3 - Administrativo</v>
          </cell>
          <cell r="G40">
            <v>517410</v>
          </cell>
          <cell r="H40">
            <v>44075</v>
          </cell>
          <cell r="I40">
            <v>11.7737</v>
          </cell>
          <cell r="J40">
            <v>94.189599999999999</v>
          </cell>
          <cell r="L40">
            <v>95.725822550831694</v>
          </cell>
          <cell r="M40">
            <v>20.9</v>
          </cell>
          <cell r="O40">
            <v>1.1599999999999999</v>
          </cell>
          <cell r="R40">
            <v>193.2</v>
          </cell>
          <cell r="S40">
            <v>62.7</v>
          </cell>
          <cell r="U40">
            <v>0</v>
          </cell>
        </row>
        <row r="41">
          <cell r="C41" t="str">
            <v>HOSPITAL PELÓPIDAS SILVEIRA</v>
          </cell>
          <cell r="E41" t="str">
            <v>ALCENILDA CARNEIRO COUTINHO</v>
          </cell>
          <cell r="F41" t="str">
            <v>3 - Administrativo</v>
          </cell>
          <cell r="G41">
            <v>142340</v>
          </cell>
          <cell r="H41">
            <v>44075</v>
          </cell>
          <cell r="I41">
            <v>22.937399999999997</v>
          </cell>
          <cell r="J41">
            <v>183.49919999999997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HOSPITAL PELÓPIDAS SILVEIRA</v>
          </cell>
          <cell r="E42" t="str">
            <v>ALCIDES JOAO DA SILVA</v>
          </cell>
          <cell r="F42" t="str">
            <v>3 - Administrativo</v>
          </cell>
          <cell r="G42">
            <v>517410</v>
          </cell>
          <cell r="H42">
            <v>44075</v>
          </cell>
          <cell r="I42">
            <v>10.966700000000001</v>
          </cell>
          <cell r="J42">
            <v>87.73360000000001</v>
          </cell>
          <cell r="L42">
            <v>95.725822550831694</v>
          </cell>
          <cell r="M42">
            <v>20.9</v>
          </cell>
          <cell r="O42">
            <v>1.1599999999999999</v>
          </cell>
          <cell r="R42">
            <v>207</v>
          </cell>
          <cell r="S42">
            <v>62.7</v>
          </cell>
          <cell r="U42">
            <v>0</v>
          </cell>
        </row>
        <row r="43">
          <cell r="C43" t="str">
            <v>HOSPITAL PELÓPIDAS SILVEIRA</v>
          </cell>
          <cell r="E43" t="str">
            <v>ALCIDESIO DE SOUZA NEVES</v>
          </cell>
          <cell r="F43" t="str">
            <v>3 - Administrativo</v>
          </cell>
          <cell r="G43">
            <v>514225</v>
          </cell>
          <cell r="H43">
            <v>44075</v>
          </cell>
          <cell r="I43">
            <v>15.9306</v>
          </cell>
          <cell r="J43">
            <v>127.4448</v>
          </cell>
          <cell r="L43">
            <v>95.725822550831694</v>
          </cell>
          <cell r="M43">
            <v>20.9</v>
          </cell>
          <cell r="O43">
            <v>1.1599999999999999</v>
          </cell>
          <cell r="R43">
            <v>289.8</v>
          </cell>
          <cell r="S43">
            <v>62.7</v>
          </cell>
          <cell r="U43">
            <v>0</v>
          </cell>
        </row>
        <row r="44">
          <cell r="C44" t="str">
            <v>HOSPITAL PELÓPIDAS SILVEIRA</v>
          </cell>
          <cell r="E44" t="str">
            <v>ALCILENE BARBOSA DOS SANTOS</v>
          </cell>
          <cell r="F44" t="str">
            <v>2 - Outros Profissionais da Saúde</v>
          </cell>
          <cell r="G44">
            <v>322205</v>
          </cell>
          <cell r="H44">
            <v>44075</v>
          </cell>
          <cell r="I44">
            <v>10.5678</v>
          </cell>
          <cell r="J44">
            <v>84.542400000000001</v>
          </cell>
          <cell r="M44">
            <v>0</v>
          </cell>
          <cell r="O44">
            <v>1.1599999999999999</v>
          </cell>
          <cell r="R44">
            <v>82.8</v>
          </cell>
          <cell r="S44">
            <v>14.63</v>
          </cell>
          <cell r="U44">
            <v>0</v>
          </cell>
        </row>
        <row r="45">
          <cell r="C45" t="str">
            <v>HOSPITAL PELÓPIDAS SILVEIRA</v>
          </cell>
          <cell r="E45" t="str">
            <v>ALCILENE DE LIMA TEIXEIRA</v>
          </cell>
          <cell r="F45" t="str">
            <v>2 - Outros Profissionais da Saúde</v>
          </cell>
          <cell r="G45">
            <v>322205</v>
          </cell>
          <cell r="H45">
            <v>44075</v>
          </cell>
          <cell r="I45">
            <v>12.749000000000001</v>
          </cell>
          <cell r="J45">
            <v>101.992</v>
          </cell>
          <cell r="M45">
            <v>0</v>
          </cell>
          <cell r="O45">
            <v>1.1599999999999999</v>
          </cell>
          <cell r="R45">
            <v>207</v>
          </cell>
          <cell r="S45">
            <v>58.52</v>
          </cell>
          <cell r="U45">
            <v>0</v>
          </cell>
        </row>
        <row r="46">
          <cell r="C46" t="str">
            <v>HOSPITAL PELÓPIDAS SILVEIRA</v>
          </cell>
          <cell r="E46" t="str">
            <v>ALCIR DA SILVA CESARIO</v>
          </cell>
          <cell r="F46" t="str">
            <v>2 - Outros Profissionais da Saúde</v>
          </cell>
          <cell r="G46">
            <v>322205</v>
          </cell>
          <cell r="H46">
            <v>44075</v>
          </cell>
          <cell r="I46">
            <v>12.9032</v>
          </cell>
          <cell r="J46">
            <v>103.2256</v>
          </cell>
          <cell r="L46">
            <v>95.725822550831694</v>
          </cell>
          <cell r="M46">
            <v>20.9</v>
          </cell>
          <cell r="O46">
            <v>1.1599999999999999</v>
          </cell>
          <cell r="R46">
            <v>141</v>
          </cell>
          <cell r="S46">
            <v>62.7</v>
          </cell>
          <cell r="U46">
            <v>0</v>
          </cell>
        </row>
        <row r="47">
          <cell r="C47" t="str">
            <v>HOSPITAL PELÓPIDAS SILVEIRA</v>
          </cell>
          <cell r="E47" t="str">
            <v>ALCIVANIA SANTOS LIMA</v>
          </cell>
          <cell r="F47" t="str">
            <v>3 - Administrativo</v>
          </cell>
          <cell r="G47">
            <v>513430</v>
          </cell>
          <cell r="H47">
            <v>44075</v>
          </cell>
          <cell r="I47">
            <v>14.834200000000001</v>
          </cell>
          <cell r="J47">
            <v>118.67360000000001</v>
          </cell>
          <cell r="M47">
            <v>0</v>
          </cell>
          <cell r="O47">
            <v>1.1599999999999999</v>
          </cell>
          <cell r="R47">
            <v>207</v>
          </cell>
          <cell r="S47">
            <v>62.7</v>
          </cell>
          <cell r="U47">
            <v>0</v>
          </cell>
        </row>
        <row r="48">
          <cell r="C48" t="str">
            <v>HOSPITAL PELÓPIDAS SILVEIRA</v>
          </cell>
          <cell r="E48" t="str">
            <v>ALDENEIDE  DOS SANTOS ALVES CHACON</v>
          </cell>
          <cell r="F48" t="str">
            <v>2 - Outros Profissionais da Saúde</v>
          </cell>
          <cell r="G48">
            <v>322205</v>
          </cell>
          <cell r="H48">
            <v>44075</v>
          </cell>
          <cell r="I48">
            <v>5.5390999999999995</v>
          </cell>
          <cell r="J48">
            <v>44.312799999999996</v>
          </cell>
          <cell r="L48">
            <v>95.725822550831694</v>
          </cell>
          <cell r="M48">
            <v>20.9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HOSPITAL PELÓPIDAS SILVEIRA</v>
          </cell>
          <cell r="E49" t="str">
            <v>ALENA MARIA SAMPAIO BITU</v>
          </cell>
          <cell r="F49" t="str">
            <v>2 - Outros Profissionais da Saúde</v>
          </cell>
          <cell r="G49">
            <v>223505</v>
          </cell>
          <cell r="H49">
            <v>44075</v>
          </cell>
          <cell r="I49">
            <v>35.176300000000005</v>
          </cell>
          <cell r="J49">
            <v>281.41040000000004</v>
          </cell>
          <cell r="L49">
            <v>95.725822550831694</v>
          </cell>
          <cell r="M49">
            <v>3.08</v>
          </cell>
          <cell r="O49">
            <v>2.44</v>
          </cell>
          <cell r="S49">
            <v>0</v>
          </cell>
          <cell r="U49">
            <v>103.28</v>
          </cell>
          <cell r="X49" t="str">
            <v>AUXILIO CRECHE</v>
          </cell>
        </row>
        <row r="50">
          <cell r="C50" t="str">
            <v>HOSPITAL PELÓPIDAS SILVEIRA</v>
          </cell>
          <cell r="E50" t="str">
            <v>ALESSANDRA JOSE IGINO</v>
          </cell>
          <cell r="F50" t="str">
            <v>3 - Administrativo</v>
          </cell>
          <cell r="G50">
            <v>411010</v>
          </cell>
          <cell r="H50">
            <v>44075</v>
          </cell>
          <cell r="I50">
            <v>11.8935</v>
          </cell>
          <cell r="J50">
            <v>95.147999999999996</v>
          </cell>
          <cell r="L50">
            <v>95.725822550831694</v>
          </cell>
          <cell r="M50">
            <v>20.9</v>
          </cell>
          <cell r="O50">
            <v>1.1599999999999999</v>
          </cell>
          <cell r="R50">
            <v>207</v>
          </cell>
          <cell r="S50">
            <v>62.7</v>
          </cell>
          <cell r="U50">
            <v>0</v>
          </cell>
        </row>
        <row r="51">
          <cell r="C51" t="str">
            <v>HOSPITAL PELÓPIDAS SILVEIRA</v>
          </cell>
          <cell r="E51" t="str">
            <v>ALESSON LUCAS PEIXOTO TEIXEIRA</v>
          </cell>
          <cell r="F51" t="str">
            <v>3 - Administrativo</v>
          </cell>
          <cell r="G51">
            <v>950110</v>
          </cell>
          <cell r="H51">
            <v>44075</v>
          </cell>
          <cell r="I51">
            <v>36.768999999999998</v>
          </cell>
          <cell r="J51">
            <v>294.15199999999999</v>
          </cell>
          <cell r="L51">
            <v>95.725822550831694</v>
          </cell>
          <cell r="M51">
            <v>43.37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HOSPITAL PELÓPIDAS SILVEIRA</v>
          </cell>
          <cell r="E52" t="str">
            <v>ALEX UCHOA FREITAS</v>
          </cell>
          <cell r="F52" t="str">
            <v>2 - Outros Profissionais da Saúde</v>
          </cell>
          <cell r="G52">
            <v>521130</v>
          </cell>
          <cell r="H52">
            <v>44075</v>
          </cell>
          <cell r="I52">
            <v>10.857000000000001</v>
          </cell>
          <cell r="J52">
            <v>86.856000000000009</v>
          </cell>
          <cell r="L52">
            <v>95.725822550831694</v>
          </cell>
          <cell r="M52">
            <v>20.9</v>
          </cell>
          <cell r="O52">
            <v>1.1599999999999999</v>
          </cell>
          <cell r="R52">
            <v>103.5</v>
          </cell>
          <cell r="S52">
            <v>52.25</v>
          </cell>
          <cell r="U52">
            <v>0</v>
          </cell>
        </row>
        <row r="53">
          <cell r="C53" t="str">
            <v>HOSPITAL PELÓPIDAS SILVEIRA</v>
          </cell>
          <cell r="E53" t="str">
            <v>ALEXANDRE AMARO DA SILVA</v>
          </cell>
          <cell r="F53" t="str">
            <v>2 - Outros Profissionais da Saúde</v>
          </cell>
          <cell r="G53">
            <v>515110</v>
          </cell>
          <cell r="H53">
            <v>44075</v>
          </cell>
          <cell r="I53">
            <v>14.201500000000001</v>
          </cell>
          <cell r="J53">
            <v>113.61200000000001</v>
          </cell>
          <cell r="L53">
            <v>95.725822550831694</v>
          </cell>
          <cell r="M53">
            <v>20.9</v>
          </cell>
          <cell r="O53">
            <v>1.1599999999999999</v>
          </cell>
          <cell r="R53">
            <v>103.5</v>
          </cell>
          <cell r="S53">
            <v>62.7</v>
          </cell>
          <cell r="U53">
            <v>0</v>
          </cell>
        </row>
        <row r="54">
          <cell r="C54" t="str">
            <v>HOSPITAL PELÓPIDAS SILVEIRA</v>
          </cell>
          <cell r="E54" t="str">
            <v>ALEXANDRE AUGUSTO DA SILVA</v>
          </cell>
          <cell r="F54" t="str">
            <v>2 - Outros Profissionais da Saúde</v>
          </cell>
          <cell r="G54">
            <v>324205</v>
          </cell>
          <cell r="H54">
            <v>44075</v>
          </cell>
          <cell r="I54">
            <v>20.129200000000001</v>
          </cell>
          <cell r="J54">
            <v>161.03360000000001</v>
          </cell>
          <cell r="L54">
            <v>95.725822550831694</v>
          </cell>
          <cell r="M54">
            <v>25.85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HOSPITAL PELÓPIDAS SILVEIRA</v>
          </cell>
          <cell r="E55" t="str">
            <v>ALEXANDRE BERNARDINO DA SILVA</v>
          </cell>
          <cell r="F55" t="str">
            <v>3 - Administrativo</v>
          </cell>
          <cell r="G55">
            <v>252605</v>
          </cell>
          <cell r="H55">
            <v>44075</v>
          </cell>
          <cell r="I55">
            <v>19.171300000000002</v>
          </cell>
          <cell r="J55">
            <v>153.37040000000002</v>
          </cell>
          <cell r="L55">
            <v>95.725822550831694</v>
          </cell>
          <cell r="M55">
            <v>36.520000000000003</v>
          </cell>
          <cell r="O55">
            <v>1.1599999999999999</v>
          </cell>
          <cell r="R55">
            <v>207</v>
          </cell>
          <cell r="S55">
            <v>109.55</v>
          </cell>
          <cell r="U55">
            <v>0</v>
          </cell>
        </row>
        <row r="56">
          <cell r="C56" t="str">
            <v>HOSPITAL PELÓPIDAS SILVEIRA</v>
          </cell>
          <cell r="E56" t="str">
            <v>ALEXANDRE DA SILVA</v>
          </cell>
          <cell r="F56" t="str">
            <v>3 - Administrativo</v>
          </cell>
          <cell r="G56">
            <v>517410</v>
          </cell>
          <cell r="H56">
            <v>44075</v>
          </cell>
          <cell r="I56">
            <v>15.934900000000001</v>
          </cell>
          <cell r="J56">
            <v>127.47920000000001</v>
          </cell>
          <cell r="L56">
            <v>95.725822550831694</v>
          </cell>
          <cell r="M56">
            <v>20.9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HOSPITAL PELÓPIDAS SILVEIRA</v>
          </cell>
          <cell r="E57" t="str">
            <v>ALEXANDRE FERREIRA DO NASCIMENTO</v>
          </cell>
          <cell r="F57" t="str">
            <v>3 - Administrativo</v>
          </cell>
          <cell r="G57">
            <v>771105</v>
          </cell>
          <cell r="H57">
            <v>44075</v>
          </cell>
          <cell r="I57">
            <v>14.806900000000001</v>
          </cell>
          <cell r="J57">
            <v>118.4552</v>
          </cell>
          <cell r="L57">
            <v>95.725822550831694</v>
          </cell>
          <cell r="M57">
            <v>25.43</v>
          </cell>
          <cell r="O57">
            <v>1.1599999999999999</v>
          </cell>
          <cell r="R57">
            <v>144.9</v>
          </cell>
          <cell r="S57">
            <v>76.3</v>
          </cell>
          <cell r="U57">
            <v>0</v>
          </cell>
        </row>
        <row r="58">
          <cell r="C58" t="str">
            <v>HOSPITAL PELÓPIDAS SILVEIRA</v>
          </cell>
          <cell r="E58" t="str">
            <v>ALEXSANDRA GONCALVES SCHULZ</v>
          </cell>
          <cell r="F58" t="str">
            <v>1 - Médico</v>
          </cell>
          <cell r="G58">
            <v>225112</v>
          </cell>
          <cell r="H58">
            <v>44075</v>
          </cell>
          <cell r="I58">
            <v>107.02</v>
          </cell>
          <cell r="J58">
            <v>856.16</v>
          </cell>
          <cell r="M58">
            <v>0</v>
          </cell>
          <cell r="O58">
            <v>9.2766500000000001</v>
          </cell>
          <cell r="S58">
            <v>0</v>
          </cell>
          <cell r="U58">
            <v>0</v>
          </cell>
        </row>
        <row r="59">
          <cell r="C59" t="str">
            <v>HOSPITAL PELÓPIDAS SILVEIRA</v>
          </cell>
          <cell r="E59" t="str">
            <v>ALEXSANDRA LIMA DE FARIAS NASCIMENTO</v>
          </cell>
          <cell r="F59" t="str">
            <v>2 - Outros Profissionais da Saúde</v>
          </cell>
          <cell r="G59">
            <v>324115</v>
          </cell>
          <cell r="H59">
            <v>44075</v>
          </cell>
          <cell r="I59">
            <v>29.441800000000001</v>
          </cell>
          <cell r="J59">
            <v>235.53440000000001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HOSPITAL PELÓPIDAS SILVEIRA</v>
          </cell>
          <cell r="E60" t="str">
            <v>ALEXSANDRA MARIA SILVA DA COSTA</v>
          </cell>
          <cell r="F60" t="str">
            <v>2 - Outros Profissionais da Saúde</v>
          </cell>
          <cell r="G60">
            <v>322205</v>
          </cell>
          <cell r="H60">
            <v>44075</v>
          </cell>
          <cell r="I60">
            <v>14.2036</v>
          </cell>
          <cell r="J60">
            <v>113.6288</v>
          </cell>
          <cell r="M60">
            <v>0</v>
          </cell>
          <cell r="O60">
            <v>1.1599999999999999</v>
          </cell>
          <cell r="R60">
            <v>207</v>
          </cell>
          <cell r="S60">
            <v>62.7</v>
          </cell>
          <cell r="U60">
            <v>0</v>
          </cell>
        </row>
        <row r="61">
          <cell r="C61" t="str">
            <v>HOSPITAL PELÓPIDAS SILVEIRA</v>
          </cell>
          <cell r="E61" t="str">
            <v>ALEXSANDRA SOARES DO NASCIMENTO</v>
          </cell>
          <cell r="F61" t="str">
            <v>3 - Administrativo</v>
          </cell>
          <cell r="G61">
            <v>411010</v>
          </cell>
          <cell r="H61">
            <v>44075</v>
          </cell>
          <cell r="I61">
            <v>11.839500000000001</v>
          </cell>
          <cell r="J61">
            <v>94.716000000000008</v>
          </cell>
          <cell r="M61">
            <v>0</v>
          </cell>
          <cell r="O61">
            <v>1.1599999999999999</v>
          </cell>
          <cell r="R61">
            <v>244.5</v>
          </cell>
          <cell r="S61">
            <v>62.7</v>
          </cell>
          <cell r="U61">
            <v>0</v>
          </cell>
        </row>
        <row r="62">
          <cell r="C62" t="str">
            <v>HOSPITAL PELÓPIDAS SILVEIRA</v>
          </cell>
          <cell r="E62" t="str">
            <v>ALEXSANDRO JOSE SIMOES</v>
          </cell>
          <cell r="F62" t="str">
            <v>3 - Administrativo</v>
          </cell>
          <cell r="G62">
            <v>513220</v>
          </cell>
          <cell r="H62">
            <v>44075</v>
          </cell>
          <cell r="I62">
            <v>13.436199999999999</v>
          </cell>
          <cell r="J62">
            <v>107.4896</v>
          </cell>
          <cell r="M62">
            <v>0</v>
          </cell>
          <cell r="O62">
            <v>1.1599999999999999</v>
          </cell>
          <cell r="R62">
            <v>207</v>
          </cell>
          <cell r="S62">
            <v>58.4</v>
          </cell>
          <cell r="U62">
            <v>0</v>
          </cell>
        </row>
        <row r="63">
          <cell r="C63" t="str">
            <v>HOSPITAL PELÓPIDAS SILVEIRA</v>
          </cell>
          <cell r="E63" t="str">
            <v>ALICE SA BRAGA DE ARAUJO</v>
          </cell>
          <cell r="F63" t="str">
            <v>1 - Médico</v>
          </cell>
          <cell r="G63">
            <v>225125</v>
          </cell>
          <cell r="H63">
            <v>44075</v>
          </cell>
          <cell r="I63">
            <v>48.738100000000003</v>
          </cell>
          <cell r="J63">
            <v>389.90480000000002</v>
          </cell>
          <cell r="M63">
            <v>0</v>
          </cell>
          <cell r="O63">
            <v>9.2766500000000001</v>
          </cell>
          <cell r="S63">
            <v>0</v>
          </cell>
          <cell r="U63">
            <v>0</v>
          </cell>
        </row>
        <row r="64">
          <cell r="C64" t="str">
            <v>HOSPITAL PELÓPIDAS SILVEIRA</v>
          </cell>
          <cell r="E64" t="str">
            <v>ALINE BESERRA SOUZA</v>
          </cell>
          <cell r="F64" t="str">
            <v>2 - Outros Profissionais da Saúde</v>
          </cell>
          <cell r="G64">
            <v>322205</v>
          </cell>
          <cell r="H64">
            <v>44075</v>
          </cell>
          <cell r="I64">
            <v>12.2224</v>
          </cell>
          <cell r="J64">
            <v>97.779200000000003</v>
          </cell>
          <cell r="L64">
            <v>95.725822550831694</v>
          </cell>
          <cell r="M64">
            <v>20.9</v>
          </cell>
          <cell r="O64">
            <v>1.1599999999999999</v>
          </cell>
          <cell r="R64">
            <v>207</v>
          </cell>
          <cell r="S64">
            <v>56.43</v>
          </cell>
          <cell r="U64">
            <v>0</v>
          </cell>
        </row>
        <row r="65">
          <cell r="C65" t="str">
            <v>HOSPITAL PELÓPIDAS SILVEIRA</v>
          </cell>
          <cell r="E65" t="str">
            <v>ALINE CRUZ DA SILVA</v>
          </cell>
          <cell r="F65" t="str">
            <v>2 - Outros Profissionais da Saúde</v>
          </cell>
          <cell r="G65">
            <v>322205</v>
          </cell>
          <cell r="H65">
            <v>44075</v>
          </cell>
          <cell r="I65">
            <v>13.168900000000001</v>
          </cell>
          <cell r="J65">
            <v>105.35120000000001</v>
          </cell>
          <cell r="M65">
            <v>0</v>
          </cell>
          <cell r="O65">
            <v>1.1599999999999999</v>
          </cell>
          <cell r="R65">
            <v>103.5</v>
          </cell>
          <cell r="S65">
            <v>62.7</v>
          </cell>
          <cell r="U65">
            <v>0</v>
          </cell>
        </row>
        <row r="66">
          <cell r="C66" t="str">
            <v>HOSPITAL PELÓPIDAS SILVEIRA</v>
          </cell>
          <cell r="E66" t="str">
            <v>ALINE DANTAS DE SA</v>
          </cell>
          <cell r="F66" t="str">
            <v>1 - Médico</v>
          </cell>
          <cell r="G66">
            <v>225125</v>
          </cell>
          <cell r="H66">
            <v>44075</v>
          </cell>
          <cell r="I66">
            <v>51.505699999999997</v>
          </cell>
          <cell r="J66">
            <v>412.04559999999998</v>
          </cell>
          <cell r="M66">
            <v>0</v>
          </cell>
          <cell r="O66">
            <v>9.2766500000000001</v>
          </cell>
          <cell r="S66">
            <v>0</v>
          </cell>
          <cell r="U66">
            <v>0</v>
          </cell>
        </row>
        <row r="67">
          <cell r="C67" t="str">
            <v>HOSPITAL PELÓPIDAS SILVEIRA</v>
          </cell>
          <cell r="E67" t="str">
            <v>ALINE FERREIRA DO NASCIMENTO</v>
          </cell>
          <cell r="F67" t="str">
            <v>2 - Outros Profissionais da Saúde</v>
          </cell>
          <cell r="G67">
            <v>322205</v>
          </cell>
          <cell r="H67">
            <v>44075</v>
          </cell>
          <cell r="I67">
            <v>11.913</v>
          </cell>
          <cell r="J67">
            <v>95.304000000000002</v>
          </cell>
          <cell r="M67">
            <v>0</v>
          </cell>
          <cell r="O67">
            <v>1.1599999999999999</v>
          </cell>
          <cell r="R67">
            <v>103.5</v>
          </cell>
          <cell r="S67">
            <v>58.94</v>
          </cell>
          <cell r="U67">
            <v>66.11</v>
          </cell>
          <cell r="X67" t="str">
            <v>AUXILIO CRECHE</v>
          </cell>
        </row>
        <row r="68">
          <cell r="C68" t="str">
            <v>HOSPITAL PELÓPIDAS SILVEIRA</v>
          </cell>
          <cell r="E68" t="str">
            <v>ALINE PEREIRA ALEXANDRE</v>
          </cell>
          <cell r="F68" t="str">
            <v>2 - Outros Profissionais da Saúde</v>
          </cell>
          <cell r="G68">
            <v>322205</v>
          </cell>
          <cell r="H68">
            <v>44075</v>
          </cell>
          <cell r="I68">
            <v>12.382300000000001</v>
          </cell>
          <cell r="J68">
            <v>99.058400000000006</v>
          </cell>
          <cell r="L68">
            <v>95.725822550831694</v>
          </cell>
          <cell r="M68">
            <v>20.9</v>
          </cell>
          <cell r="O68">
            <v>1.1599999999999999</v>
          </cell>
          <cell r="R68">
            <v>75.900000000000006</v>
          </cell>
          <cell r="S68">
            <v>33.44</v>
          </cell>
          <cell r="U68">
            <v>0</v>
          </cell>
        </row>
        <row r="69">
          <cell r="C69" t="str">
            <v>HOSPITAL PELÓPIDAS SILVEIRA</v>
          </cell>
          <cell r="E69" t="str">
            <v>ALINE SUZAN CAMELO MOREIRA</v>
          </cell>
          <cell r="F69" t="str">
            <v>2 - Outros Profissionais da Saúde</v>
          </cell>
          <cell r="G69">
            <v>322205</v>
          </cell>
          <cell r="H69">
            <v>44075</v>
          </cell>
          <cell r="I69">
            <v>12.540000000000001</v>
          </cell>
          <cell r="J69">
            <v>100.32000000000001</v>
          </cell>
          <cell r="M69">
            <v>0</v>
          </cell>
          <cell r="O69">
            <v>1.1599999999999999</v>
          </cell>
          <cell r="R69">
            <v>155.25</v>
          </cell>
          <cell r="S69">
            <v>62.7</v>
          </cell>
          <cell r="U69">
            <v>0</v>
          </cell>
        </row>
        <row r="70">
          <cell r="C70" t="str">
            <v>HOSPITAL PELÓPIDAS SILVEIRA</v>
          </cell>
          <cell r="E70" t="str">
            <v>ALINNY NATACHA MARQUES DA SILVA</v>
          </cell>
          <cell r="F70" t="str">
            <v>2 - Outros Profissionais da Saúde</v>
          </cell>
          <cell r="G70">
            <v>521130</v>
          </cell>
          <cell r="H70">
            <v>44075</v>
          </cell>
          <cell r="I70">
            <v>10.450000000000001</v>
          </cell>
          <cell r="J70">
            <v>83.600000000000009</v>
          </cell>
          <cell r="L70">
            <v>95.725822550831694</v>
          </cell>
          <cell r="M70">
            <v>20.9</v>
          </cell>
          <cell r="O70">
            <v>1.1599999999999999</v>
          </cell>
          <cell r="R70">
            <v>289.8</v>
          </cell>
          <cell r="S70">
            <v>62.7</v>
          </cell>
          <cell r="U70">
            <v>0</v>
          </cell>
        </row>
        <row r="71">
          <cell r="C71" t="str">
            <v>HOSPITAL PELÓPIDAS SILVEIRA</v>
          </cell>
          <cell r="E71" t="str">
            <v>ALINY FREITAS MACHADO</v>
          </cell>
          <cell r="F71" t="str">
            <v>2 - Outros Profissionais da Saúde</v>
          </cell>
          <cell r="G71">
            <v>251605</v>
          </cell>
          <cell r="H71">
            <v>44075</v>
          </cell>
          <cell r="I71">
            <v>25.616399999999999</v>
          </cell>
          <cell r="J71">
            <v>204.93119999999999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HOSPITAL PELÓPIDAS SILVEIRA</v>
          </cell>
          <cell r="E72" t="str">
            <v>ALISON RODRIGO FELIX DA SILVA</v>
          </cell>
          <cell r="F72" t="str">
            <v>3 - Administrativo</v>
          </cell>
          <cell r="G72">
            <v>414105</v>
          </cell>
          <cell r="H72">
            <v>44075</v>
          </cell>
          <cell r="I72">
            <v>12.416400000000001</v>
          </cell>
          <cell r="J72">
            <v>99.33120000000001</v>
          </cell>
          <cell r="M72">
            <v>0</v>
          </cell>
          <cell r="O72">
            <v>1.1599999999999999</v>
          </cell>
          <cell r="R72">
            <v>96.6</v>
          </cell>
          <cell r="S72">
            <v>73.290000000000006</v>
          </cell>
          <cell r="U72">
            <v>0</v>
          </cell>
        </row>
        <row r="73">
          <cell r="C73" t="str">
            <v>HOSPITAL PELÓPIDAS SILVEIRA</v>
          </cell>
          <cell r="E73" t="str">
            <v>ALVANIRA MARIA DE SANTANA</v>
          </cell>
          <cell r="F73" t="str">
            <v>2 - Outros Profissionais da Saúde</v>
          </cell>
          <cell r="G73">
            <v>322205</v>
          </cell>
          <cell r="H73">
            <v>44075</v>
          </cell>
          <cell r="I73">
            <v>13.0625</v>
          </cell>
          <cell r="J73">
            <v>104.5</v>
          </cell>
          <cell r="L73">
            <v>95.725822550831694</v>
          </cell>
          <cell r="M73">
            <v>20.9</v>
          </cell>
          <cell r="O73">
            <v>1.1599999999999999</v>
          </cell>
          <cell r="R73">
            <v>138</v>
          </cell>
          <cell r="S73">
            <v>62.7</v>
          </cell>
          <cell r="U73">
            <v>0</v>
          </cell>
        </row>
        <row r="74">
          <cell r="C74" t="str">
            <v>HOSPITAL PELÓPIDAS SILVEIRA</v>
          </cell>
          <cell r="E74" t="str">
            <v>ALYSSON CASTANHA DO MONTE</v>
          </cell>
          <cell r="F74" t="str">
            <v>3 - Administrativo</v>
          </cell>
          <cell r="G74">
            <v>517410</v>
          </cell>
          <cell r="H74">
            <v>44075</v>
          </cell>
          <cell r="I74">
            <v>13.8605</v>
          </cell>
          <cell r="J74">
            <v>110.884</v>
          </cell>
          <cell r="L74">
            <v>95.725822550831694</v>
          </cell>
          <cell r="M74">
            <v>20.9</v>
          </cell>
          <cell r="O74">
            <v>1.1599999999999999</v>
          </cell>
          <cell r="R74">
            <v>244.5</v>
          </cell>
          <cell r="S74">
            <v>62.7</v>
          </cell>
          <cell r="U74">
            <v>0</v>
          </cell>
        </row>
        <row r="75">
          <cell r="C75" t="str">
            <v>HOSPITAL PELÓPIDAS SILVEIRA</v>
          </cell>
          <cell r="E75" t="str">
            <v>ALZIRA ELIZABETE DA SILVA</v>
          </cell>
          <cell r="F75" t="str">
            <v>3 - Administrativo</v>
          </cell>
          <cell r="G75">
            <v>514225</v>
          </cell>
          <cell r="H75">
            <v>44075</v>
          </cell>
          <cell r="I75">
            <v>13.034800000000001</v>
          </cell>
          <cell r="J75">
            <v>104.2784</v>
          </cell>
          <cell r="L75">
            <v>95.725822550831694</v>
          </cell>
          <cell r="M75">
            <v>20.9</v>
          </cell>
          <cell r="O75">
            <v>1.1599999999999999</v>
          </cell>
          <cell r="R75">
            <v>103.5</v>
          </cell>
          <cell r="S75">
            <v>62.7</v>
          </cell>
          <cell r="U75">
            <v>0</v>
          </cell>
        </row>
        <row r="76">
          <cell r="C76" t="str">
            <v>HOSPITAL PELÓPIDAS SILVEIRA</v>
          </cell>
          <cell r="E76" t="str">
            <v>AMADEU DE ASSIS MARINHO NETO</v>
          </cell>
          <cell r="F76" t="str">
            <v>1 - Médico</v>
          </cell>
          <cell r="G76">
            <v>225125</v>
          </cell>
          <cell r="H76">
            <v>44075</v>
          </cell>
          <cell r="I76">
            <v>78.543500000000009</v>
          </cell>
          <cell r="J76">
            <v>628.34800000000007</v>
          </cell>
          <cell r="M76">
            <v>0</v>
          </cell>
          <cell r="O76">
            <v>9.2766500000000001</v>
          </cell>
          <cell r="S76">
            <v>0</v>
          </cell>
          <cell r="U76">
            <v>0</v>
          </cell>
        </row>
        <row r="77">
          <cell r="C77" t="str">
            <v>HOSPITAL PELÓPIDAS SILVEIRA</v>
          </cell>
          <cell r="E77" t="str">
            <v>AMANDA AMELIA GOMES DE PAULA</v>
          </cell>
          <cell r="F77" t="str">
            <v>2 - Outros Profissionais da Saúde</v>
          </cell>
          <cell r="G77">
            <v>223505</v>
          </cell>
          <cell r="H77">
            <v>44075</v>
          </cell>
          <cell r="I77">
            <v>47.921499999999995</v>
          </cell>
          <cell r="J77">
            <v>383.37199999999996</v>
          </cell>
          <cell r="M77">
            <v>0</v>
          </cell>
          <cell r="O77">
            <v>2.44</v>
          </cell>
          <cell r="S77">
            <v>0</v>
          </cell>
          <cell r="U77">
            <v>0</v>
          </cell>
        </row>
        <row r="78">
          <cell r="C78" t="str">
            <v>HOSPITAL PELÓPIDAS SILVEIRA</v>
          </cell>
          <cell r="E78" t="str">
            <v>AMANDA CRUZ CANTARELLI</v>
          </cell>
          <cell r="F78" t="str">
            <v>1 - Médico</v>
          </cell>
          <cell r="G78">
            <v>225125</v>
          </cell>
          <cell r="H78">
            <v>44075</v>
          </cell>
          <cell r="I78">
            <v>43.138400000000004</v>
          </cell>
          <cell r="J78">
            <v>345.10720000000003</v>
          </cell>
          <cell r="M78">
            <v>0</v>
          </cell>
          <cell r="O78">
            <v>9.2766500000000001</v>
          </cell>
          <cell r="S78">
            <v>0</v>
          </cell>
          <cell r="U78">
            <v>0</v>
          </cell>
        </row>
        <row r="79">
          <cell r="C79" t="str">
            <v>HOSPITAL PELÓPIDAS SILVEIRA</v>
          </cell>
          <cell r="E79" t="str">
            <v>AMANDA LEMOS DA SILVA</v>
          </cell>
          <cell r="F79" t="str">
            <v>2 - Outros Profissionais da Saúde</v>
          </cell>
          <cell r="G79">
            <v>322205</v>
          </cell>
          <cell r="H79">
            <v>44075</v>
          </cell>
          <cell r="I79">
            <v>15.755799999999999</v>
          </cell>
          <cell r="J79">
            <v>126.04639999999999</v>
          </cell>
          <cell r="L79">
            <v>95.725822550831694</v>
          </cell>
          <cell r="M79">
            <v>20.9</v>
          </cell>
          <cell r="O79">
            <v>1.1599999999999999</v>
          </cell>
          <cell r="R79">
            <v>134.55000000000001</v>
          </cell>
          <cell r="S79">
            <v>58.78</v>
          </cell>
          <cell r="U79">
            <v>66.11</v>
          </cell>
          <cell r="X79" t="str">
            <v>AUXILIO CRECHE</v>
          </cell>
        </row>
        <row r="80">
          <cell r="C80" t="str">
            <v>HOSPITAL PELÓPIDAS SILVEIRA</v>
          </cell>
          <cell r="E80" t="str">
            <v>AMANDA LOPES DE ALMEIDA FREITAS</v>
          </cell>
          <cell r="F80" t="str">
            <v>2 - Outros Profissionais da Saúde</v>
          </cell>
          <cell r="G80">
            <v>223605</v>
          </cell>
          <cell r="H80">
            <v>44075</v>
          </cell>
          <cell r="I80">
            <v>25.1279</v>
          </cell>
          <cell r="J80">
            <v>201.0232</v>
          </cell>
          <cell r="L80">
            <v>95.725822550831694</v>
          </cell>
          <cell r="M80">
            <v>2.41</v>
          </cell>
          <cell r="O80">
            <v>2.44</v>
          </cell>
          <cell r="S80">
            <v>0</v>
          </cell>
          <cell r="U80">
            <v>0</v>
          </cell>
        </row>
        <row r="81">
          <cell r="C81" t="str">
            <v>HOSPITAL PELÓPIDAS SILVEIRA</v>
          </cell>
          <cell r="E81" t="str">
            <v>AMANDA MARIA DA SILVA</v>
          </cell>
          <cell r="F81" t="str">
            <v>2 - Outros Profissionais da Saúde</v>
          </cell>
          <cell r="G81">
            <v>322205</v>
          </cell>
          <cell r="H81">
            <v>44075</v>
          </cell>
          <cell r="I81">
            <v>13.585000000000001</v>
          </cell>
          <cell r="J81">
            <v>108.68</v>
          </cell>
          <cell r="L81">
            <v>95.725822550831694</v>
          </cell>
          <cell r="M81">
            <v>20.9</v>
          </cell>
          <cell r="O81">
            <v>1.1599999999999999</v>
          </cell>
          <cell r="R81">
            <v>103.5</v>
          </cell>
          <cell r="S81">
            <v>62.7</v>
          </cell>
          <cell r="U81">
            <v>0</v>
          </cell>
        </row>
        <row r="82">
          <cell r="C82" t="str">
            <v>HOSPITAL PELÓPIDAS SILVEIRA</v>
          </cell>
          <cell r="E82" t="str">
            <v>AMANDA MEDEIROS RAFFAELE</v>
          </cell>
          <cell r="F82" t="str">
            <v>2 - Outros Profissionais da Saúde</v>
          </cell>
          <cell r="G82">
            <v>223505</v>
          </cell>
          <cell r="H82">
            <v>44075</v>
          </cell>
          <cell r="I82">
            <v>34.9602</v>
          </cell>
          <cell r="J82">
            <v>279.6816</v>
          </cell>
          <cell r="M82">
            <v>0</v>
          </cell>
          <cell r="O82">
            <v>2.44</v>
          </cell>
          <cell r="R82">
            <v>158.69999999999999</v>
          </cell>
          <cell r="S82">
            <v>114.48</v>
          </cell>
          <cell r="U82">
            <v>0</v>
          </cell>
        </row>
        <row r="83">
          <cell r="C83" t="str">
            <v>HOSPITAL PELÓPIDAS SILVEIRA</v>
          </cell>
          <cell r="E83" t="str">
            <v>AMANDA MONTEIRO SILVA</v>
          </cell>
          <cell r="F83" t="str">
            <v>2 - Outros Profissionais da Saúde</v>
          </cell>
          <cell r="G83">
            <v>322205</v>
          </cell>
          <cell r="H83">
            <v>44075</v>
          </cell>
          <cell r="I83">
            <v>0</v>
          </cell>
          <cell r="J83">
            <v>0</v>
          </cell>
          <cell r="M83">
            <v>0</v>
          </cell>
          <cell r="O83">
            <v>1.1599999999999999</v>
          </cell>
          <cell r="R83">
            <v>103.5</v>
          </cell>
          <cell r="S83">
            <v>0</v>
          </cell>
          <cell r="U83">
            <v>0</v>
          </cell>
        </row>
        <row r="84">
          <cell r="C84" t="str">
            <v>HOSPITAL PELÓPIDAS SILVEIRA</v>
          </cell>
          <cell r="E84" t="str">
            <v>AMANDA PEREIRA DE MELO</v>
          </cell>
          <cell r="F84" t="str">
            <v>2 - Outros Profissionais da Saúde</v>
          </cell>
          <cell r="G84">
            <v>521130</v>
          </cell>
          <cell r="H84">
            <v>44075</v>
          </cell>
          <cell r="I84">
            <v>17.190200000000001</v>
          </cell>
          <cell r="J84">
            <v>137.52160000000001</v>
          </cell>
          <cell r="L84">
            <v>95.725822550831694</v>
          </cell>
          <cell r="M84">
            <v>20.9</v>
          </cell>
          <cell r="O84">
            <v>1.1599999999999999</v>
          </cell>
          <cell r="R84">
            <v>207</v>
          </cell>
          <cell r="S84">
            <v>62.7</v>
          </cell>
          <cell r="U84">
            <v>0</v>
          </cell>
        </row>
        <row r="85">
          <cell r="C85" t="str">
            <v>HOSPITAL PELÓPIDAS SILVEIRA</v>
          </cell>
          <cell r="E85" t="str">
            <v>AMANDA SANTANA DOS SANTOS</v>
          </cell>
          <cell r="F85" t="str">
            <v>2 - Outros Profissionais da Saúde</v>
          </cell>
          <cell r="G85">
            <v>223505</v>
          </cell>
          <cell r="H85">
            <v>44075</v>
          </cell>
          <cell r="I85">
            <v>31.7713</v>
          </cell>
          <cell r="J85">
            <v>254.1704</v>
          </cell>
          <cell r="M85">
            <v>0</v>
          </cell>
          <cell r="O85">
            <v>1.1599999999999999</v>
          </cell>
          <cell r="R85">
            <v>244.5</v>
          </cell>
          <cell r="S85">
            <v>95.79</v>
          </cell>
          <cell r="U85">
            <v>0</v>
          </cell>
        </row>
        <row r="86">
          <cell r="C86" t="str">
            <v>HOSPITAL PELÓPIDAS SILVEIRA</v>
          </cell>
          <cell r="E86" t="str">
            <v>AMANDA VALENCA DA SILVA QUEIROZ</v>
          </cell>
          <cell r="F86" t="str">
            <v>2 - Outros Profissionais da Saúde</v>
          </cell>
          <cell r="G86">
            <v>223605</v>
          </cell>
          <cell r="H86">
            <v>44075</v>
          </cell>
          <cell r="I86">
            <v>35.398699999999998</v>
          </cell>
          <cell r="J86">
            <v>283.18959999999998</v>
          </cell>
          <cell r="M86">
            <v>0</v>
          </cell>
          <cell r="O86">
            <v>2.44</v>
          </cell>
          <cell r="S86">
            <v>0</v>
          </cell>
          <cell r="U86">
            <v>0</v>
          </cell>
        </row>
        <row r="87">
          <cell r="C87" t="str">
            <v>HOSPITAL PELÓPIDAS SILVEIRA</v>
          </cell>
          <cell r="E87" t="str">
            <v>AMARA MARIA CABRAL DA SILVA RODRIGUES</v>
          </cell>
          <cell r="F87" t="str">
            <v>2 - Outros Profissionais da Saúde</v>
          </cell>
          <cell r="G87">
            <v>322205</v>
          </cell>
          <cell r="H87">
            <v>44075</v>
          </cell>
          <cell r="I87">
            <v>19.455500000000001</v>
          </cell>
          <cell r="J87">
            <v>155.64400000000001</v>
          </cell>
          <cell r="L87">
            <v>95.725822550831694</v>
          </cell>
          <cell r="M87">
            <v>20.9</v>
          </cell>
          <cell r="O87">
            <v>1.1599999999999999</v>
          </cell>
          <cell r="R87">
            <v>207</v>
          </cell>
          <cell r="S87">
            <v>62.7</v>
          </cell>
          <cell r="U87">
            <v>0</v>
          </cell>
        </row>
        <row r="88">
          <cell r="C88" t="str">
            <v>HOSPITAL PELÓPIDAS SILVEIRA</v>
          </cell>
          <cell r="E88" t="str">
            <v>ANA CARLA XAVIER DA SILVA</v>
          </cell>
          <cell r="F88" t="str">
            <v>3 - Administrativo</v>
          </cell>
          <cell r="G88">
            <v>516345</v>
          </cell>
          <cell r="H88">
            <v>44075</v>
          </cell>
          <cell r="I88">
            <v>14.764900000000001</v>
          </cell>
          <cell r="J88">
            <v>118.11920000000001</v>
          </cell>
          <cell r="L88">
            <v>95.725822550831694</v>
          </cell>
          <cell r="M88">
            <v>20.9</v>
          </cell>
          <cell r="O88">
            <v>1.1599999999999999</v>
          </cell>
          <cell r="R88">
            <v>103.5</v>
          </cell>
          <cell r="S88">
            <v>62.7</v>
          </cell>
          <cell r="U88">
            <v>0</v>
          </cell>
        </row>
        <row r="89">
          <cell r="C89" t="str">
            <v>HOSPITAL PELÓPIDAS SILVEIRA</v>
          </cell>
          <cell r="E89" t="str">
            <v>ANA CAROLINA CARLOS DE ARAUJO BONFIM</v>
          </cell>
          <cell r="F89" t="str">
            <v>2 - Outros Profissionais da Saúde</v>
          </cell>
          <cell r="G89">
            <v>223505</v>
          </cell>
          <cell r="H89">
            <v>44075</v>
          </cell>
          <cell r="I89">
            <v>14.254800000000001</v>
          </cell>
          <cell r="J89">
            <v>114.03840000000001</v>
          </cell>
          <cell r="M89">
            <v>0</v>
          </cell>
          <cell r="O89">
            <v>2.44</v>
          </cell>
          <cell r="S89">
            <v>0</v>
          </cell>
          <cell r="U89">
            <v>0</v>
          </cell>
        </row>
        <row r="90">
          <cell r="C90" t="str">
            <v>HOSPITAL PELÓPIDAS SILVEIRA</v>
          </cell>
          <cell r="E90" t="str">
            <v>ANA CAROLINA DE LEMOS SOARES PATRIOTA</v>
          </cell>
          <cell r="F90" t="str">
            <v>2 - Outros Profissionais da Saúde</v>
          </cell>
          <cell r="G90">
            <v>223505</v>
          </cell>
          <cell r="H90">
            <v>44075</v>
          </cell>
          <cell r="I90">
            <v>48.011400000000002</v>
          </cell>
          <cell r="J90">
            <v>384.09120000000001</v>
          </cell>
          <cell r="M90">
            <v>0</v>
          </cell>
          <cell r="O90">
            <v>2.44</v>
          </cell>
          <cell r="S90">
            <v>0</v>
          </cell>
          <cell r="U90">
            <v>0</v>
          </cell>
        </row>
        <row r="91">
          <cell r="C91" t="str">
            <v>HOSPITAL PELÓPIDAS SILVEIRA</v>
          </cell>
          <cell r="E91" t="str">
            <v>ANA CLARA DE MELO PEREIRA</v>
          </cell>
          <cell r="F91" t="str">
            <v>2 - Outros Profissionais da Saúde</v>
          </cell>
          <cell r="G91">
            <v>223505</v>
          </cell>
          <cell r="H91">
            <v>44075</v>
          </cell>
          <cell r="I91">
            <v>30.844899999999999</v>
          </cell>
          <cell r="J91">
            <v>246.75919999999999</v>
          </cell>
          <cell r="M91">
            <v>0</v>
          </cell>
          <cell r="O91">
            <v>2.44</v>
          </cell>
          <cell r="R91">
            <v>317.39999999999998</v>
          </cell>
          <cell r="S91">
            <v>114.48</v>
          </cell>
          <cell r="U91">
            <v>0</v>
          </cell>
        </row>
        <row r="92">
          <cell r="C92" t="str">
            <v>HOSPITAL PELÓPIDAS SILVEIRA</v>
          </cell>
          <cell r="E92" t="str">
            <v>ANA CLAUDIA CELESTINO DA SILVA</v>
          </cell>
          <cell r="F92" t="str">
            <v>2 - Outros Profissionais da Saúde</v>
          </cell>
          <cell r="G92">
            <v>322205</v>
          </cell>
          <cell r="H92">
            <v>44075</v>
          </cell>
          <cell r="I92">
            <v>20.9436</v>
          </cell>
          <cell r="J92">
            <v>167.5488</v>
          </cell>
          <cell r="L92">
            <v>95.725822550831694</v>
          </cell>
          <cell r="M92">
            <v>20.9</v>
          </cell>
          <cell r="O92">
            <v>1.1599999999999999</v>
          </cell>
          <cell r="R92">
            <v>244.5</v>
          </cell>
          <cell r="S92">
            <v>62.7</v>
          </cell>
          <cell r="U92">
            <v>0</v>
          </cell>
        </row>
        <row r="93">
          <cell r="C93" t="str">
            <v>HOSPITAL PELÓPIDAS SILVEIRA</v>
          </cell>
          <cell r="E93" t="str">
            <v>ANA CLAUDIA CIRILO DO CARMO</v>
          </cell>
          <cell r="F93" t="str">
            <v>3 - Administrativo</v>
          </cell>
          <cell r="G93">
            <v>411010</v>
          </cell>
          <cell r="H93">
            <v>44075</v>
          </cell>
          <cell r="I93">
            <v>10.954300000000002</v>
          </cell>
          <cell r="J93">
            <v>87.634400000000014</v>
          </cell>
          <cell r="L93">
            <v>95.725822550831694</v>
          </cell>
          <cell r="M93">
            <v>20.9</v>
          </cell>
          <cell r="O93">
            <v>1.1599999999999999</v>
          </cell>
          <cell r="R93">
            <v>234.6</v>
          </cell>
          <cell r="S93">
            <v>58.52</v>
          </cell>
          <cell r="U93">
            <v>0</v>
          </cell>
        </row>
        <row r="94">
          <cell r="C94" t="str">
            <v>HOSPITAL PELÓPIDAS SILVEIRA</v>
          </cell>
          <cell r="E94" t="str">
            <v>ANA CLAUDIA MEDEIROS DE OLIVEIRA</v>
          </cell>
          <cell r="F94" t="str">
            <v>1 - Médico</v>
          </cell>
          <cell r="G94">
            <v>225125</v>
          </cell>
          <cell r="H94">
            <v>44075</v>
          </cell>
          <cell r="I94">
            <v>8.75</v>
          </cell>
          <cell r="J94">
            <v>226.02</v>
          </cell>
          <cell r="M94">
            <v>0</v>
          </cell>
          <cell r="O94">
            <v>9.2766500000000001</v>
          </cell>
          <cell r="S94">
            <v>0</v>
          </cell>
          <cell r="U94">
            <v>0</v>
          </cell>
        </row>
        <row r="95">
          <cell r="C95" t="str">
            <v>HOSPITAL PELÓPIDAS SILVEIRA</v>
          </cell>
          <cell r="E95" t="str">
            <v>ANA CLEVIA NEGRAO</v>
          </cell>
          <cell r="F95" t="str">
            <v>2 - Outros Profissionais da Saúde</v>
          </cell>
          <cell r="G95">
            <v>322205</v>
          </cell>
          <cell r="H95">
            <v>44075</v>
          </cell>
          <cell r="I95">
            <v>20.616900000000001</v>
          </cell>
          <cell r="J95">
            <v>164.93520000000001</v>
          </cell>
          <cell r="L95">
            <v>95.725822550831694</v>
          </cell>
          <cell r="M95">
            <v>20.9</v>
          </cell>
          <cell r="O95">
            <v>1.1599999999999999</v>
          </cell>
          <cell r="R95">
            <v>207</v>
          </cell>
          <cell r="S95">
            <v>62.7</v>
          </cell>
          <cell r="U95">
            <v>0</v>
          </cell>
        </row>
        <row r="96">
          <cell r="C96" t="str">
            <v>HOSPITAL PELÓPIDAS SILVEIRA</v>
          </cell>
          <cell r="E96" t="str">
            <v>ANA CRISTINA DUARTE</v>
          </cell>
          <cell r="F96" t="str">
            <v>2 - Outros Profissionais da Saúde</v>
          </cell>
          <cell r="G96">
            <v>322205</v>
          </cell>
          <cell r="H96">
            <v>44075</v>
          </cell>
          <cell r="I96">
            <v>13.9603</v>
          </cell>
          <cell r="J96">
            <v>111.6824</v>
          </cell>
          <cell r="L96">
            <v>95.725822550831694</v>
          </cell>
          <cell r="M96">
            <v>20.9</v>
          </cell>
          <cell r="O96">
            <v>1.1599999999999999</v>
          </cell>
          <cell r="R96">
            <v>207</v>
          </cell>
          <cell r="S96">
            <v>48.07</v>
          </cell>
          <cell r="U96">
            <v>0</v>
          </cell>
        </row>
        <row r="97">
          <cell r="C97" t="str">
            <v>HOSPITAL PELÓPIDAS SILVEIRA</v>
          </cell>
          <cell r="E97" t="str">
            <v>ANA CRISTINA NEGROMONTE</v>
          </cell>
          <cell r="F97" t="str">
            <v>3 - Administrativo</v>
          </cell>
          <cell r="G97">
            <v>411010</v>
          </cell>
          <cell r="H97">
            <v>44075</v>
          </cell>
          <cell r="I97">
            <v>14.429600000000001</v>
          </cell>
          <cell r="J97">
            <v>115.43680000000001</v>
          </cell>
          <cell r="M97">
            <v>0</v>
          </cell>
          <cell r="O97">
            <v>1.1599999999999999</v>
          </cell>
          <cell r="R97">
            <v>6.9</v>
          </cell>
          <cell r="S97">
            <v>2.09</v>
          </cell>
          <cell r="U97">
            <v>0</v>
          </cell>
        </row>
        <row r="98">
          <cell r="C98" t="str">
            <v>HOSPITAL PELÓPIDAS SILVEIRA</v>
          </cell>
          <cell r="E98" t="str">
            <v>ANA CRISTINA PAULINO MARTINS</v>
          </cell>
          <cell r="F98" t="str">
            <v>3 - Administrativo</v>
          </cell>
          <cell r="G98">
            <v>142105</v>
          </cell>
          <cell r="H98">
            <v>44075</v>
          </cell>
          <cell r="I98">
            <v>41.534700000000001</v>
          </cell>
          <cell r="J98">
            <v>332.27760000000001</v>
          </cell>
          <cell r="L98">
            <v>95.725822550831694</v>
          </cell>
          <cell r="M98">
            <v>86.53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HOSPITAL PELÓPIDAS SILVEIRA</v>
          </cell>
          <cell r="E99" t="str">
            <v>ANA CRISTINA VEIGA SILVA</v>
          </cell>
          <cell r="F99" t="str">
            <v>1 - Médico</v>
          </cell>
          <cell r="G99">
            <v>225260</v>
          </cell>
          <cell r="H99">
            <v>44075</v>
          </cell>
          <cell r="I99">
            <v>101.4555</v>
          </cell>
          <cell r="J99">
            <v>811.64400000000001</v>
          </cell>
          <cell r="L99">
            <v>95.725822550831694</v>
          </cell>
          <cell r="M99">
            <v>34.85</v>
          </cell>
          <cell r="O99">
            <v>9.2766500000000001</v>
          </cell>
          <cell r="S99">
            <v>0</v>
          </cell>
          <cell r="U99">
            <v>0</v>
          </cell>
        </row>
        <row r="100">
          <cell r="C100" t="str">
            <v>HOSPITAL PELÓPIDAS SILVEIRA</v>
          </cell>
          <cell r="E100" t="str">
            <v>ANA DOLORES FIRMINO SANTOS DO NASCIMENTO</v>
          </cell>
          <cell r="F100" t="str">
            <v>1 - Médico</v>
          </cell>
          <cell r="G100">
            <v>225112</v>
          </cell>
          <cell r="H100">
            <v>44075</v>
          </cell>
          <cell r="I100">
            <v>97.193799999999996</v>
          </cell>
          <cell r="J100">
            <v>777.55039999999997</v>
          </cell>
          <cell r="M100">
            <v>0</v>
          </cell>
          <cell r="O100">
            <v>9.2766500000000001</v>
          </cell>
          <cell r="S100">
            <v>0</v>
          </cell>
          <cell r="U100">
            <v>0</v>
          </cell>
        </row>
        <row r="101">
          <cell r="C101" t="str">
            <v>HOSPITAL PELÓPIDAS SILVEIRA</v>
          </cell>
          <cell r="E101" t="str">
            <v>ANA LIGIA FEITOSA BEZERRA</v>
          </cell>
          <cell r="F101" t="str">
            <v>3 - Administrativo</v>
          </cell>
          <cell r="G101">
            <v>413115</v>
          </cell>
          <cell r="H101">
            <v>44075</v>
          </cell>
          <cell r="I101">
            <v>17.363800000000001</v>
          </cell>
          <cell r="J101">
            <v>138.91040000000001</v>
          </cell>
          <cell r="L101">
            <v>95.725822550831694</v>
          </cell>
          <cell r="M101">
            <v>33.369999999999997</v>
          </cell>
          <cell r="O101">
            <v>1.1599999999999999</v>
          </cell>
          <cell r="R101">
            <v>217.35</v>
          </cell>
          <cell r="S101">
            <v>100.1</v>
          </cell>
          <cell r="U101">
            <v>0</v>
          </cell>
        </row>
        <row r="102">
          <cell r="C102" t="str">
            <v>HOSPITAL PELÓPIDAS SILVEIRA</v>
          </cell>
          <cell r="E102" t="str">
            <v>ANA LUCIA DA SILVA</v>
          </cell>
          <cell r="F102" t="str">
            <v>3 - Administrativo</v>
          </cell>
          <cell r="G102">
            <v>513430</v>
          </cell>
          <cell r="H102">
            <v>44075</v>
          </cell>
          <cell r="I102">
            <v>13.050599999999999</v>
          </cell>
          <cell r="J102">
            <v>104.40479999999999</v>
          </cell>
          <cell r="L102">
            <v>95.725822550831694</v>
          </cell>
          <cell r="M102">
            <v>20.9</v>
          </cell>
          <cell r="O102">
            <v>1.1599999999999999</v>
          </cell>
          <cell r="R102">
            <v>155.25</v>
          </cell>
          <cell r="S102">
            <v>62.7</v>
          </cell>
          <cell r="U102">
            <v>0</v>
          </cell>
        </row>
        <row r="103">
          <cell r="C103" t="str">
            <v>HOSPITAL PELÓPIDAS SILVEIRA</v>
          </cell>
          <cell r="E103" t="str">
            <v>ANA LUCIA NUNES DA SILVA</v>
          </cell>
          <cell r="F103" t="str">
            <v>2 - Outros Profissionais da Saúde</v>
          </cell>
          <cell r="G103">
            <v>322205</v>
          </cell>
          <cell r="H103">
            <v>44075</v>
          </cell>
          <cell r="I103">
            <v>15.426600000000001</v>
          </cell>
          <cell r="J103">
            <v>123.4128</v>
          </cell>
          <cell r="L103">
            <v>95.725822550831694</v>
          </cell>
          <cell r="M103">
            <v>20.9</v>
          </cell>
          <cell r="O103">
            <v>1.1599999999999999</v>
          </cell>
          <cell r="R103">
            <v>207</v>
          </cell>
          <cell r="S103">
            <v>62.7</v>
          </cell>
          <cell r="U103">
            <v>0</v>
          </cell>
        </row>
        <row r="104">
          <cell r="C104" t="str">
            <v>HOSPITAL PELÓPIDAS SILVEIRA</v>
          </cell>
          <cell r="E104" t="str">
            <v>ANA LUIZA BEZERRA GONCALVES</v>
          </cell>
          <cell r="F104" t="str">
            <v>2 - Outros Profissionais da Saúde</v>
          </cell>
          <cell r="G104">
            <v>521130</v>
          </cell>
          <cell r="H104">
            <v>44075</v>
          </cell>
          <cell r="I104">
            <v>11.868699999999999</v>
          </cell>
          <cell r="J104">
            <v>94.94959999999999</v>
          </cell>
          <cell r="L104">
            <v>95.725822550831694</v>
          </cell>
          <cell r="M104">
            <v>20.9</v>
          </cell>
          <cell r="O104">
            <v>1.1599999999999999</v>
          </cell>
          <cell r="R104">
            <v>103.5</v>
          </cell>
          <cell r="S104">
            <v>62.7</v>
          </cell>
          <cell r="U104">
            <v>0</v>
          </cell>
        </row>
        <row r="105">
          <cell r="C105" t="str">
            <v>HOSPITAL PELÓPIDAS SILVEIRA</v>
          </cell>
          <cell r="E105" t="str">
            <v>ANA LUIZA DE SOUZA E SILVA</v>
          </cell>
          <cell r="F105" t="str">
            <v>3 - Administrativo</v>
          </cell>
          <cell r="G105">
            <v>261205</v>
          </cell>
          <cell r="H105">
            <v>44075</v>
          </cell>
          <cell r="I105">
            <v>19.840199999999999</v>
          </cell>
          <cell r="J105">
            <v>158.7216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HOSPITAL PELÓPIDAS SILVEIRA</v>
          </cell>
          <cell r="E106" t="str">
            <v>ANA MARIA DOMINGOS VIEIRA VASCONCELOS</v>
          </cell>
          <cell r="F106" t="str">
            <v>3 - Administrativo</v>
          </cell>
          <cell r="G106">
            <v>411010</v>
          </cell>
          <cell r="H106">
            <v>44075</v>
          </cell>
          <cell r="I106">
            <v>19.203399999999998</v>
          </cell>
          <cell r="J106">
            <v>153.62719999999999</v>
          </cell>
          <cell r="L106">
            <v>95.725822550831694</v>
          </cell>
          <cell r="M106">
            <v>36.86</v>
          </cell>
          <cell r="O106">
            <v>1.1599999999999999</v>
          </cell>
          <cell r="R106">
            <v>144.9</v>
          </cell>
          <cell r="S106">
            <v>110.59</v>
          </cell>
          <cell r="U106">
            <v>0</v>
          </cell>
        </row>
        <row r="107">
          <cell r="C107" t="str">
            <v>HOSPITAL PELÓPIDAS SILVEIRA</v>
          </cell>
          <cell r="E107" t="str">
            <v>ANA MARIA MENDES DA SILVA</v>
          </cell>
          <cell r="F107" t="str">
            <v>2 - Outros Profissionais da Saúde</v>
          </cell>
          <cell r="G107">
            <v>322205</v>
          </cell>
          <cell r="H107">
            <v>44075</v>
          </cell>
          <cell r="I107">
            <v>17.377400000000002</v>
          </cell>
          <cell r="J107">
            <v>139.01920000000001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HOSPITAL PELÓPIDAS SILVEIRA</v>
          </cell>
          <cell r="E108" t="str">
            <v>ANA MARIA PEREIRA DE ARAUJO</v>
          </cell>
          <cell r="F108" t="str">
            <v>2 - Outros Profissionais da Saúde</v>
          </cell>
          <cell r="G108">
            <v>322205</v>
          </cell>
          <cell r="H108">
            <v>44075</v>
          </cell>
          <cell r="I108">
            <v>13.0625</v>
          </cell>
          <cell r="J108">
            <v>104.5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HOSPITAL PELÓPIDAS SILVEIRA</v>
          </cell>
          <cell r="E109" t="str">
            <v>ANA MUNIQUE TRAVASSO DA SILVA</v>
          </cell>
          <cell r="F109" t="str">
            <v>2 - Outros Profissionais da Saúde</v>
          </cell>
          <cell r="G109">
            <v>223505</v>
          </cell>
          <cell r="H109">
            <v>44075</v>
          </cell>
          <cell r="I109">
            <v>33.876300000000001</v>
          </cell>
          <cell r="J109">
            <v>271.0104</v>
          </cell>
          <cell r="M109">
            <v>0</v>
          </cell>
          <cell r="O109">
            <v>2.44</v>
          </cell>
          <cell r="S109">
            <v>0</v>
          </cell>
          <cell r="U109">
            <v>0</v>
          </cell>
        </row>
        <row r="110">
          <cell r="C110" t="str">
            <v>HOSPITAL PELÓPIDAS SILVEIRA</v>
          </cell>
          <cell r="E110" t="str">
            <v>ANA PATRICIA DA SILVA</v>
          </cell>
          <cell r="F110" t="str">
            <v>2 - Outros Profissionais da Saúde</v>
          </cell>
          <cell r="G110">
            <v>322205</v>
          </cell>
          <cell r="H110">
            <v>44075</v>
          </cell>
          <cell r="I110">
            <v>0</v>
          </cell>
          <cell r="J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C111" t="str">
            <v>HOSPITAL PELÓPIDAS SILVEIRA</v>
          </cell>
          <cell r="E111" t="str">
            <v>ANA PAULA ARAUJO DE CARVALHO</v>
          </cell>
          <cell r="F111" t="str">
            <v>2 - Outros Profissionais da Saúde</v>
          </cell>
          <cell r="G111">
            <v>223505</v>
          </cell>
          <cell r="H111">
            <v>44075</v>
          </cell>
          <cell r="I111">
            <v>29.528600000000001</v>
          </cell>
          <cell r="J111">
            <v>236.22880000000001</v>
          </cell>
          <cell r="M111">
            <v>0</v>
          </cell>
          <cell r="O111">
            <v>2.44</v>
          </cell>
          <cell r="S111">
            <v>0</v>
          </cell>
          <cell r="U111">
            <v>0</v>
          </cell>
        </row>
        <row r="112">
          <cell r="C112" t="str">
            <v>HOSPITAL PELÓPIDAS SILVEIRA</v>
          </cell>
          <cell r="E112" t="str">
            <v>ANA PAULA DA SILVA</v>
          </cell>
          <cell r="F112" t="str">
            <v>3 - Administrativo</v>
          </cell>
          <cell r="G112">
            <v>514225</v>
          </cell>
          <cell r="H112">
            <v>44075</v>
          </cell>
          <cell r="I112">
            <v>5.016</v>
          </cell>
          <cell r="J112">
            <v>40.128</v>
          </cell>
          <cell r="M112">
            <v>0</v>
          </cell>
          <cell r="O112">
            <v>1.1599999999999999</v>
          </cell>
          <cell r="S112">
            <v>25.08</v>
          </cell>
          <cell r="U112">
            <v>0</v>
          </cell>
        </row>
        <row r="113">
          <cell r="C113" t="str">
            <v>HOSPITAL PELÓPIDAS SILVEIRA</v>
          </cell>
          <cell r="E113" t="str">
            <v>ANA PAULA FERNANDES DE AQUINO</v>
          </cell>
          <cell r="F113" t="str">
            <v>2 - Outros Profissionais da Saúde</v>
          </cell>
          <cell r="G113">
            <v>322205</v>
          </cell>
          <cell r="H113">
            <v>44075</v>
          </cell>
          <cell r="I113">
            <v>20.1571</v>
          </cell>
          <cell r="J113">
            <v>161.2568</v>
          </cell>
          <cell r="L113">
            <v>95.725822550831694</v>
          </cell>
          <cell r="M113">
            <v>20.9</v>
          </cell>
          <cell r="O113">
            <v>1.1599999999999999</v>
          </cell>
          <cell r="R113">
            <v>103.5</v>
          </cell>
          <cell r="S113">
            <v>62.7</v>
          </cell>
          <cell r="U113">
            <v>66.11</v>
          </cell>
          <cell r="X113" t="str">
            <v>AUXILIO CRECHE</v>
          </cell>
        </row>
        <row r="114">
          <cell r="C114" t="str">
            <v>HOSPITAL PELÓPIDAS SILVEIRA</v>
          </cell>
          <cell r="E114" t="str">
            <v>ANA PAULA FERRAZ DO NASCIMENTO</v>
          </cell>
          <cell r="F114" t="str">
            <v>2 - Outros Profissionais da Saúde</v>
          </cell>
          <cell r="G114">
            <v>322205</v>
          </cell>
          <cell r="H114">
            <v>44075</v>
          </cell>
          <cell r="I114">
            <v>20.090599999999998</v>
          </cell>
          <cell r="J114">
            <v>160.72479999999999</v>
          </cell>
          <cell r="L114">
            <v>95.725822550831694</v>
          </cell>
          <cell r="M114">
            <v>20.9</v>
          </cell>
          <cell r="O114">
            <v>1.1599999999999999</v>
          </cell>
          <cell r="R114">
            <v>207</v>
          </cell>
          <cell r="S114">
            <v>62.7</v>
          </cell>
          <cell r="U114">
            <v>0</v>
          </cell>
        </row>
        <row r="115">
          <cell r="C115" t="str">
            <v>HOSPITAL PELÓPIDAS SILVEIRA</v>
          </cell>
          <cell r="E115" t="str">
            <v>ANA PAULA GUERRA FEITOSA</v>
          </cell>
          <cell r="F115" t="str">
            <v>3 - Administrativo</v>
          </cell>
          <cell r="G115">
            <v>142205</v>
          </cell>
          <cell r="H115">
            <v>44075</v>
          </cell>
          <cell r="I115">
            <v>55.929700000000004</v>
          </cell>
          <cell r="J115">
            <v>447.43760000000003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HOSPITAL PELÓPIDAS SILVEIRA</v>
          </cell>
          <cell r="E116" t="str">
            <v>ANA PAULA MONTEIRO TEIXEIRA</v>
          </cell>
          <cell r="F116" t="str">
            <v>3 - Administrativo</v>
          </cell>
          <cell r="G116">
            <v>351605</v>
          </cell>
          <cell r="H116">
            <v>44075</v>
          </cell>
          <cell r="I116">
            <v>14.916600000000001</v>
          </cell>
          <cell r="J116">
            <v>119.33280000000001</v>
          </cell>
          <cell r="L116">
            <v>95.725822550831694</v>
          </cell>
          <cell r="M116">
            <v>29.88</v>
          </cell>
          <cell r="O116">
            <v>1.1599999999999999</v>
          </cell>
          <cell r="R116">
            <v>289.8</v>
          </cell>
          <cell r="S116">
            <v>89.63</v>
          </cell>
          <cell r="U116">
            <v>0</v>
          </cell>
        </row>
        <row r="117">
          <cell r="C117" t="str">
            <v>HOSPITAL PELÓPIDAS SILVEIRA</v>
          </cell>
          <cell r="E117" t="str">
            <v>ANA PAULA PATRICIA DA SILVA</v>
          </cell>
          <cell r="F117" t="str">
            <v>2 - Outros Profissionais da Saúde</v>
          </cell>
          <cell r="G117">
            <v>322205</v>
          </cell>
          <cell r="H117">
            <v>44075</v>
          </cell>
          <cell r="I117">
            <v>14.750999999999999</v>
          </cell>
          <cell r="J117">
            <v>118.008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HOSPITAL PELÓPIDAS SILVEIRA</v>
          </cell>
          <cell r="E118" t="str">
            <v>ANA PAULA ROSELIA DA SILVA</v>
          </cell>
          <cell r="F118" t="str">
            <v>2 - Outros Profissionais da Saúde</v>
          </cell>
          <cell r="G118">
            <v>322205</v>
          </cell>
          <cell r="H118">
            <v>44075</v>
          </cell>
          <cell r="I118">
            <v>14.1706</v>
          </cell>
          <cell r="J118">
            <v>113.3648</v>
          </cell>
          <cell r="L118">
            <v>95.725822550831694</v>
          </cell>
          <cell r="M118">
            <v>20.9</v>
          </cell>
          <cell r="O118">
            <v>1.1599999999999999</v>
          </cell>
          <cell r="R118">
            <v>207</v>
          </cell>
          <cell r="S118">
            <v>62.7</v>
          </cell>
          <cell r="U118">
            <v>0</v>
          </cell>
        </row>
        <row r="119">
          <cell r="C119" t="str">
            <v>HOSPITAL PELÓPIDAS SILVEIRA</v>
          </cell>
          <cell r="E119" t="str">
            <v>ANA ROSA MELO CORREA LIMA</v>
          </cell>
          <cell r="F119" t="str">
            <v>1 - Médico</v>
          </cell>
          <cell r="G119">
            <v>225125</v>
          </cell>
          <cell r="H119">
            <v>44075</v>
          </cell>
          <cell r="I119">
            <v>135.23070000000001</v>
          </cell>
          <cell r="J119">
            <v>1081.8456000000001</v>
          </cell>
          <cell r="M119">
            <v>0</v>
          </cell>
          <cell r="O119">
            <v>9.2766500000000001</v>
          </cell>
          <cell r="S119">
            <v>0</v>
          </cell>
          <cell r="U119">
            <v>0</v>
          </cell>
        </row>
        <row r="120">
          <cell r="C120" t="str">
            <v>HOSPITAL PELÓPIDAS SILVEIRA</v>
          </cell>
          <cell r="E120" t="str">
            <v>ANA SANTANA MONTEIRO DE ARAUJO MEDEIROS</v>
          </cell>
          <cell r="F120" t="str">
            <v>2 - Outros Profissionais da Saúde</v>
          </cell>
          <cell r="G120">
            <v>322205</v>
          </cell>
          <cell r="H120">
            <v>44075</v>
          </cell>
          <cell r="I120">
            <v>13.797800000000001</v>
          </cell>
          <cell r="J120">
            <v>110.3824</v>
          </cell>
          <cell r="L120">
            <v>95.725822550831694</v>
          </cell>
          <cell r="M120">
            <v>20.9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HOSPITAL PELÓPIDAS SILVEIRA</v>
          </cell>
          <cell r="E121" t="str">
            <v>ANA VIRGINIA GOMES MONTEIRO</v>
          </cell>
          <cell r="F121" t="str">
            <v>3 - Administrativo</v>
          </cell>
          <cell r="G121">
            <v>413115</v>
          </cell>
          <cell r="H121">
            <v>44075</v>
          </cell>
          <cell r="I121">
            <v>16.3246</v>
          </cell>
          <cell r="J121">
            <v>130.5968</v>
          </cell>
          <cell r="M121">
            <v>0</v>
          </cell>
          <cell r="O121">
            <v>1.1599999999999999</v>
          </cell>
          <cell r="R121">
            <v>151.80000000000001</v>
          </cell>
          <cell r="S121">
            <v>100.1</v>
          </cell>
          <cell r="U121">
            <v>0</v>
          </cell>
        </row>
        <row r="122">
          <cell r="C122" t="str">
            <v>HOSPITAL PELÓPIDAS SILVEIRA</v>
          </cell>
          <cell r="E122" t="str">
            <v>ANALU MARIA DO NASCIMENTO</v>
          </cell>
          <cell r="F122" t="str">
            <v>2 - Outros Profissionais da Saúde</v>
          </cell>
          <cell r="G122">
            <v>322205</v>
          </cell>
          <cell r="H122">
            <v>44075</v>
          </cell>
          <cell r="I122">
            <v>14.871300000000002</v>
          </cell>
          <cell r="J122">
            <v>118.97040000000001</v>
          </cell>
          <cell r="M122">
            <v>0</v>
          </cell>
          <cell r="O122">
            <v>1.1599999999999999</v>
          </cell>
          <cell r="R122">
            <v>103.5</v>
          </cell>
          <cell r="S122">
            <v>62.7</v>
          </cell>
          <cell r="U122">
            <v>0</v>
          </cell>
        </row>
        <row r="123">
          <cell r="C123" t="str">
            <v>HOSPITAL PELÓPIDAS SILVEIRA</v>
          </cell>
          <cell r="E123" t="str">
            <v>ANATILDE CRISTINA SILVA DA COSTA</v>
          </cell>
          <cell r="F123" t="str">
            <v>2 - Outros Profissionais da Saúde</v>
          </cell>
          <cell r="G123">
            <v>322205</v>
          </cell>
          <cell r="H123">
            <v>44075</v>
          </cell>
          <cell r="I123">
            <v>12.420299999999999</v>
          </cell>
          <cell r="J123">
            <v>99.362399999999994</v>
          </cell>
          <cell r="L123">
            <v>95.725822550831694</v>
          </cell>
          <cell r="M123">
            <v>20.9</v>
          </cell>
          <cell r="O123">
            <v>1.1599999999999999</v>
          </cell>
          <cell r="R123">
            <v>207</v>
          </cell>
          <cell r="S123">
            <v>62.7</v>
          </cell>
          <cell r="U123">
            <v>0</v>
          </cell>
        </row>
        <row r="124">
          <cell r="C124" t="str">
            <v>HOSPITAL PELÓPIDAS SILVEIRA</v>
          </cell>
          <cell r="E124" t="str">
            <v>ANDERSON DE ASSIS ALEIXO</v>
          </cell>
          <cell r="F124" t="str">
            <v>1 - Médico</v>
          </cell>
          <cell r="G124">
            <v>225125</v>
          </cell>
          <cell r="H124">
            <v>44075</v>
          </cell>
          <cell r="I124">
            <v>40.760399999999997</v>
          </cell>
          <cell r="J124">
            <v>326.08319999999998</v>
          </cell>
          <cell r="M124">
            <v>0</v>
          </cell>
          <cell r="O124">
            <v>9.2766500000000001</v>
          </cell>
          <cell r="S124">
            <v>0</v>
          </cell>
          <cell r="U124">
            <v>0</v>
          </cell>
        </row>
        <row r="125">
          <cell r="C125" t="str">
            <v>HOSPITAL PELÓPIDAS SILVEIRA</v>
          </cell>
          <cell r="E125" t="str">
            <v>ANDERSON NAPOLEAO CRUZ LUCENA</v>
          </cell>
          <cell r="F125" t="str">
            <v>1 - Médico</v>
          </cell>
          <cell r="G125">
            <v>225120</v>
          </cell>
          <cell r="H125">
            <v>44075</v>
          </cell>
          <cell r="I125">
            <v>45.019500000000001</v>
          </cell>
          <cell r="J125">
            <v>360.15600000000001</v>
          </cell>
          <cell r="M125">
            <v>0</v>
          </cell>
          <cell r="O125">
            <v>9.2766500000000001</v>
          </cell>
          <cell r="S125">
            <v>0</v>
          </cell>
          <cell r="U125">
            <v>0</v>
          </cell>
        </row>
        <row r="126">
          <cell r="C126" t="str">
            <v>HOSPITAL PELÓPIDAS SILVEIRA</v>
          </cell>
          <cell r="E126" t="str">
            <v>ANDRE CONSTANTINO DA SILVA</v>
          </cell>
          <cell r="F126" t="str">
            <v>3 - Administrativo</v>
          </cell>
          <cell r="G126">
            <v>517410</v>
          </cell>
          <cell r="H126">
            <v>44075</v>
          </cell>
          <cell r="I126">
            <v>10.431800000000001</v>
          </cell>
          <cell r="J126">
            <v>83.454400000000007</v>
          </cell>
          <cell r="L126">
            <v>95.725822550831694</v>
          </cell>
          <cell r="M126">
            <v>20.9</v>
          </cell>
          <cell r="O126">
            <v>1.1599999999999999</v>
          </cell>
          <cell r="R126">
            <v>207</v>
          </cell>
          <cell r="S126">
            <v>62.7</v>
          </cell>
          <cell r="U126">
            <v>0</v>
          </cell>
        </row>
        <row r="127">
          <cell r="C127" t="str">
            <v>HOSPITAL PELÓPIDAS SILVEIRA</v>
          </cell>
          <cell r="E127" t="str">
            <v>ANDRE LUIS DE ANDRADE</v>
          </cell>
          <cell r="F127" t="str">
            <v>1 - Médico</v>
          </cell>
          <cell r="G127">
            <v>225120</v>
          </cell>
          <cell r="H127">
            <v>44075</v>
          </cell>
          <cell r="I127">
            <v>100.9967</v>
          </cell>
          <cell r="J127">
            <v>807.97360000000003</v>
          </cell>
          <cell r="L127">
            <v>95.725822550831694</v>
          </cell>
          <cell r="M127">
            <v>3.17</v>
          </cell>
          <cell r="O127">
            <v>9.2766500000000001</v>
          </cell>
          <cell r="S127">
            <v>0</v>
          </cell>
          <cell r="U127">
            <v>0</v>
          </cell>
        </row>
        <row r="128">
          <cell r="C128" t="str">
            <v>HOSPITAL PELÓPIDAS SILVEIRA</v>
          </cell>
          <cell r="E128" t="str">
            <v>ANDRE LUIZ FERREIRA DE BARROS</v>
          </cell>
          <cell r="F128" t="str">
            <v>2 - Outros Profissionais da Saúde</v>
          </cell>
          <cell r="G128">
            <v>515110</v>
          </cell>
          <cell r="H128">
            <v>44075</v>
          </cell>
          <cell r="I128">
            <v>13.3598</v>
          </cell>
          <cell r="J128">
            <v>106.8784</v>
          </cell>
          <cell r="L128">
            <v>95.725822550831694</v>
          </cell>
          <cell r="M128">
            <v>20.9</v>
          </cell>
          <cell r="O128">
            <v>1.1599999999999999</v>
          </cell>
          <cell r="R128">
            <v>103.5</v>
          </cell>
          <cell r="S128">
            <v>62.7</v>
          </cell>
          <cell r="U128">
            <v>0</v>
          </cell>
        </row>
        <row r="129">
          <cell r="C129" t="str">
            <v>HOSPITAL PELÓPIDAS SILVEIRA</v>
          </cell>
          <cell r="E129" t="str">
            <v>ANDRE LUIZ GUILHERME DA SILVA</v>
          </cell>
          <cell r="F129" t="str">
            <v>2 - Outros Profissionais da Saúde</v>
          </cell>
          <cell r="G129">
            <v>515110</v>
          </cell>
          <cell r="H129">
            <v>44075</v>
          </cell>
          <cell r="I129">
            <v>12.6876</v>
          </cell>
          <cell r="J129">
            <v>101.5008</v>
          </cell>
          <cell r="L129">
            <v>95.725822550831694</v>
          </cell>
          <cell r="M129">
            <v>20.9</v>
          </cell>
          <cell r="O129">
            <v>1.1599999999999999</v>
          </cell>
          <cell r="R129">
            <v>244.5</v>
          </cell>
          <cell r="S129">
            <v>62.7</v>
          </cell>
          <cell r="U129">
            <v>0</v>
          </cell>
        </row>
        <row r="130">
          <cell r="C130" t="str">
            <v>HOSPITAL PELÓPIDAS SILVEIRA</v>
          </cell>
          <cell r="E130" t="str">
            <v>ANDRE LUIZ MEDEIROS SOUTO MAIOR</v>
          </cell>
          <cell r="F130" t="str">
            <v>3 - Administrativo</v>
          </cell>
          <cell r="G130">
            <v>142105</v>
          </cell>
          <cell r="H130">
            <v>44075</v>
          </cell>
          <cell r="I130">
            <v>35.998000000000005</v>
          </cell>
          <cell r="J130">
            <v>287.98400000000004</v>
          </cell>
          <cell r="L130">
            <v>95.725822550831694</v>
          </cell>
          <cell r="M130">
            <v>30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HOSPITAL PELÓPIDAS SILVEIRA</v>
          </cell>
          <cell r="E131" t="str">
            <v>ANDREA BATISTA MENDONCA DE CARVALHO</v>
          </cell>
          <cell r="F131" t="str">
            <v>2 - Outros Profissionais da Saúde</v>
          </cell>
          <cell r="G131">
            <v>223505</v>
          </cell>
          <cell r="H131">
            <v>44075</v>
          </cell>
          <cell r="I131">
            <v>33.086999999999996</v>
          </cell>
          <cell r="J131">
            <v>264.69599999999997</v>
          </cell>
          <cell r="M131">
            <v>0</v>
          </cell>
          <cell r="O131">
            <v>2.44</v>
          </cell>
          <cell r="S131">
            <v>0</v>
          </cell>
          <cell r="U131">
            <v>0</v>
          </cell>
        </row>
        <row r="132">
          <cell r="C132" t="str">
            <v>HOSPITAL PELÓPIDAS SILVEIRA</v>
          </cell>
          <cell r="E132" t="str">
            <v>ANDREA CRISLAYNE SANTOS DA SILVA</v>
          </cell>
          <cell r="F132" t="str">
            <v>3 - Administrativo</v>
          </cell>
          <cell r="G132">
            <v>411010</v>
          </cell>
          <cell r="H132">
            <v>44075</v>
          </cell>
          <cell r="I132">
            <v>4.6685000000000008</v>
          </cell>
          <cell r="J132">
            <v>9.3370000000000015</v>
          </cell>
          <cell r="M132">
            <v>0</v>
          </cell>
          <cell r="O132">
            <v>1.1599999999999999</v>
          </cell>
          <cell r="R132">
            <v>110.4</v>
          </cell>
          <cell r="S132">
            <v>0</v>
          </cell>
          <cell r="U132">
            <v>0</v>
          </cell>
        </row>
        <row r="133">
          <cell r="C133" t="str">
            <v>HOSPITAL PELÓPIDAS SILVEIRA</v>
          </cell>
          <cell r="E133" t="str">
            <v>ANDREA CRISTINA LINS NUNES</v>
          </cell>
          <cell r="F133" t="str">
            <v>2 - Outros Profissionais da Saúde</v>
          </cell>
          <cell r="G133">
            <v>223505</v>
          </cell>
          <cell r="H133">
            <v>44075</v>
          </cell>
          <cell r="I133">
            <v>36.631300000000003</v>
          </cell>
          <cell r="J133">
            <v>293.05040000000002</v>
          </cell>
          <cell r="M133">
            <v>0</v>
          </cell>
          <cell r="O133">
            <v>2.44</v>
          </cell>
          <cell r="S133">
            <v>0</v>
          </cell>
          <cell r="U133">
            <v>0</v>
          </cell>
        </row>
        <row r="134">
          <cell r="C134" t="str">
            <v>HOSPITAL PELÓPIDAS SILVEIRA</v>
          </cell>
          <cell r="E134" t="str">
            <v>ANDREI LUIZ SALES TEIXEIRA</v>
          </cell>
          <cell r="F134" t="str">
            <v>2 - Outros Profissionais da Saúde</v>
          </cell>
          <cell r="G134">
            <v>223605</v>
          </cell>
          <cell r="H134">
            <v>44075</v>
          </cell>
          <cell r="I134">
            <v>24.9025</v>
          </cell>
          <cell r="J134">
            <v>199.22</v>
          </cell>
          <cell r="L134">
            <v>95.725822550831694</v>
          </cell>
          <cell r="M134">
            <v>2.2000000000000002</v>
          </cell>
          <cell r="O134">
            <v>2.44</v>
          </cell>
          <cell r="S134">
            <v>0</v>
          </cell>
          <cell r="U134">
            <v>0</v>
          </cell>
        </row>
        <row r="135">
          <cell r="C135" t="str">
            <v>HOSPITAL PELÓPIDAS SILVEIRA</v>
          </cell>
          <cell r="E135" t="str">
            <v>ANDREIA JANINE ABOIM DO REGO LOBAO</v>
          </cell>
          <cell r="F135" t="str">
            <v>2 - Outros Profissionais da Saúde</v>
          </cell>
          <cell r="G135">
            <v>223710</v>
          </cell>
          <cell r="H135">
            <v>44075</v>
          </cell>
          <cell r="I135">
            <v>38.665700000000001</v>
          </cell>
          <cell r="J135">
            <v>309.32560000000001</v>
          </cell>
          <cell r="M135">
            <v>0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HOSPITAL PELÓPIDAS SILVEIRA</v>
          </cell>
          <cell r="E136" t="str">
            <v>ANDREIA MARIA  RAMOS</v>
          </cell>
          <cell r="F136" t="str">
            <v>2 - Outros Profissionais da Saúde</v>
          </cell>
          <cell r="G136">
            <v>223505</v>
          </cell>
          <cell r="H136">
            <v>44075</v>
          </cell>
          <cell r="I136">
            <v>35.824400000000004</v>
          </cell>
          <cell r="J136">
            <v>286.59520000000003</v>
          </cell>
          <cell r="M136">
            <v>0</v>
          </cell>
          <cell r="O136">
            <v>2.44</v>
          </cell>
          <cell r="S136">
            <v>0</v>
          </cell>
          <cell r="U136">
            <v>0</v>
          </cell>
        </row>
        <row r="137">
          <cell r="C137" t="str">
            <v>HOSPITAL PELÓPIDAS SILVEIRA</v>
          </cell>
          <cell r="E137" t="str">
            <v>ANDREIA MARINA DOS SANTOS</v>
          </cell>
          <cell r="F137" t="str">
            <v>2 - Outros Profissionais da Saúde</v>
          </cell>
          <cell r="G137">
            <v>322205</v>
          </cell>
          <cell r="H137">
            <v>44075</v>
          </cell>
          <cell r="I137">
            <v>13.0626</v>
          </cell>
          <cell r="J137">
            <v>104.5008</v>
          </cell>
          <cell r="M137">
            <v>0</v>
          </cell>
          <cell r="O137">
            <v>1.1599999999999999</v>
          </cell>
          <cell r="R137">
            <v>207</v>
          </cell>
          <cell r="S137">
            <v>31.35</v>
          </cell>
          <cell r="U137">
            <v>0</v>
          </cell>
        </row>
        <row r="138">
          <cell r="C138" t="str">
            <v>HOSPITAL PELÓPIDAS SILVEIRA</v>
          </cell>
          <cell r="E138" t="str">
            <v>ANDREIA MENDES DE ALBUQUERQUE MARANHAO</v>
          </cell>
          <cell r="F138" t="str">
            <v>1 - Médico</v>
          </cell>
          <cell r="G138">
            <v>225125</v>
          </cell>
          <cell r="H138">
            <v>44075</v>
          </cell>
          <cell r="I138">
            <v>93.804299999999998</v>
          </cell>
          <cell r="J138">
            <v>750.43439999999998</v>
          </cell>
          <cell r="M138">
            <v>0</v>
          </cell>
          <cell r="O138">
            <v>9.2766500000000001</v>
          </cell>
          <cell r="S138">
            <v>0</v>
          </cell>
          <cell r="U138">
            <v>0</v>
          </cell>
        </row>
        <row r="139">
          <cell r="C139" t="str">
            <v>HOSPITAL PELÓPIDAS SILVEIRA</v>
          </cell>
          <cell r="E139" t="str">
            <v>ANDREIA PAULA MARIA DA SILVA</v>
          </cell>
          <cell r="F139" t="str">
            <v>2 - Outros Profissionais da Saúde</v>
          </cell>
          <cell r="G139">
            <v>322205</v>
          </cell>
          <cell r="H139">
            <v>44075</v>
          </cell>
          <cell r="I139">
            <v>15.337899999999999</v>
          </cell>
          <cell r="J139">
            <v>122.7032</v>
          </cell>
          <cell r="L139">
            <v>95.725822550831694</v>
          </cell>
          <cell r="M139">
            <v>20.9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HOSPITAL PELÓPIDAS SILVEIRA</v>
          </cell>
          <cell r="E140" t="str">
            <v>ANDREINA ALVES DA SILVA</v>
          </cell>
          <cell r="F140" t="str">
            <v>2 - Outros Profissionais da Saúde</v>
          </cell>
          <cell r="G140">
            <v>322205</v>
          </cell>
          <cell r="H140">
            <v>44075</v>
          </cell>
          <cell r="I140">
            <v>13.6296</v>
          </cell>
          <cell r="J140">
            <v>109.0368</v>
          </cell>
          <cell r="L140">
            <v>95.725822550831694</v>
          </cell>
          <cell r="M140">
            <v>20.9</v>
          </cell>
          <cell r="O140">
            <v>1.1599999999999999</v>
          </cell>
          <cell r="R140">
            <v>103.5</v>
          </cell>
          <cell r="S140">
            <v>62.7</v>
          </cell>
          <cell r="U140">
            <v>0</v>
          </cell>
        </row>
        <row r="141">
          <cell r="C141" t="str">
            <v>HOSPITAL PELÓPIDAS SILVEIRA</v>
          </cell>
          <cell r="E141" t="str">
            <v>ANDRESA CRISTINA DA SILVA EVANGELISTA</v>
          </cell>
          <cell r="F141" t="str">
            <v>2 - Outros Profissionais da Saúde</v>
          </cell>
          <cell r="G141">
            <v>322205</v>
          </cell>
          <cell r="H141">
            <v>44075</v>
          </cell>
          <cell r="I141">
            <v>14.6234</v>
          </cell>
          <cell r="J141">
            <v>116.9872</v>
          </cell>
          <cell r="L141">
            <v>95.725822550831694</v>
          </cell>
          <cell r="M141">
            <v>20.9</v>
          </cell>
          <cell r="O141">
            <v>1.1599999999999999</v>
          </cell>
          <cell r="R141">
            <v>207</v>
          </cell>
          <cell r="S141">
            <v>62.7</v>
          </cell>
          <cell r="U141">
            <v>0</v>
          </cell>
        </row>
        <row r="142">
          <cell r="C142" t="str">
            <v>HOSPITAL PELÓPIDAS SILVEIRA</v>
          </cell>
          <cell r="E142" t="str">
            <v>ANDRESA DE OLIVEIRA SANTOS</v>
          </cell>
          <cell r="F142" t="str">
            <v>2 - Outros Profissionais da Saúde</v>
          </cell>
          <cell r="G142">
            <v>521130</v>
          </cell>
          <cell r="H142">
            <v>44075</v>
          </cell>
          <cell r="I142">
            <v>15.904000000000002</v>
          </cell>
          <cell r="J142">
            <v>127.23200000000001</v>
          </cell>
          <cell r="L142">
            <v>95.725822550831694</v>
          </cell>
          <cell r="M142">
            <v>20.9</v>
          </cell>
          <cell r="O142">
            <v>1.1599999999999999</v>
          </cell>
          <cell r="S142">
            <v>2.09</v>
          </cell>
          <cell r="U142">
            <v>0</v>
          </cell>
        </row>
        <row r="143">
          <cell r="C143" t="str">
            <v>HOSPITAL PELÓPIDAS SILVEIRA</v>
          </cell>
          <cell r="E143" t="str">
            <v>ANDREZA CRISTINA DA ROCHA SOUZA</v>
          </cell>
          <cell r="F143" t="str">
            <v>3 - Administrativo</v>
          </cell>
          <cell r="G143">
            <v>411010</v>
          </cell>
          <cell r="H143">
            <v>44075</v>
          </cell>
          <cell r="I143">
            <v>18.242799999999999</v>
          </cell>
          <cell r="J143">
            <v>145.94239999999999</v>
          </cell>
          <cell r="M143">
            <v>0</v>
          </cell>
          <cell r="O143">
            <v>1.1599999999999999</v>
          </cell>
          <cell r="R143">
            <v>217.35</v>
          </cell>
          <cell r="S143">
            <v>110.59</v>
          </cell>
          <cell r="U143">
            <v>0</v>
          </cell>
        </row>
        <row r="144">
          <cell r="C144" t="str">
            <v>HOSPITAL PELÓPIDAS SILVEIRA</v>
          </cell>
          <cell r="E144" t="str">
            <v>ANDREZA DA CUNHA ROCHA</v>
          </cell>
          <cell r="F144" t="str">
            <v>2 - Outros Profissionais da Saúde</v>
          </cell>
          <cell r="G144">
            <v>251605</v>
          </cell>
          <cell r="H144">
            <v>44075</v>
          </cell>
          <cell r="I144">
            <v>24.711500000000001</v>
          </cell>
          <cell r="J144">
            <v>197.69200000000001</v>
          </cell>
          <cell r="M144">
            <v>0</v>
          </cell>
          <cell r="O144">
            <v>1.1599999999999999</v>
          </cell>
          <cell r="R144">
            <v>103.5</v>
          </cell>
          <cell r="S144">
            <v>103.5</v>
          </cell>
          <cell r="U144">
            <v>0</v>
          </cell>
        </row>
        <row r="145">
          <cell r="C145" t="str">
            <v>HOSPITAL PELÓPIDAS SILVEIRA</v>
          </cell>
          <cell r="E145" t="str">
            <v>ANDREZA GABRIELA SOUZA LINS</v>
          </cell>
          <cell r="F145" t="str">
            <v>2 - Outros Profissionais da Saúde</v>
          </cell>
          <cell r="G145">
            <v>223505</v>
          </cell>
          <cell r="H145">
            <v>44075</v>
          </cell>
          <cell r="I145">
            <v>36.475999999999999</v>
          </cell>
          <cell r="J145">
            <v>291.80799999999999</v>
          </cell>
          <cell r="M145">
            <v>0</v>
          </cell>
          <cell r="O145">
            <v>2.44</v>
          </cell>
          <cell r="S145">
            <v>0</v>
          </cell>
          <cell r="U145">
            <v>0</v>
          </cell>
        </row>
        <row r="146">
          <cell r="C146" t="str">
            <v>HOSPITAL PELÓPIDAS SILVEIRA</v>
          </cell>
          <cell r="E146" t="str">
            <v>ANDREZA SANTOS DE ARRUDA</v>
          </cell>
          <cell r="F146" t="str">
            <v>2 - Outros Profissionais da Saúde</v>
          </cell>
          <cell r="G146">
            <v>223505</v>
          </cell>
          <cell r="H146">
            <v>44075</v>
          </cell>
          <cell r="I146">
            <v>24.513800000000003</v>
          </cell>
          <cell r="J146">
            <v>196.11040000000003</v>
          </cell>
          <cell r="M146">
            <v>0</v>
          </cell>
          <cell r="O146">
            <v>2.44</v>
          </cell>
          <cell r="R146">
            <v>158.69999999999999</v>
          </cell>
          <cell r="S146">
            <v>95.79</v>
          </cell>
          <cell r="U146">
            <v>0</v>
          </cell>
        </row>
        <row r="147">
          <cell r="C147" t="str">
            <v>HOSPITAL PELÓPIDAS SILVEIRA</v>
          </cell>
          <cell r="E147" t="str">
            <v>ANDREZA SIMONE CAVALCANTE XAVIER</v>
          </cell>
          <cell r="F147" t="str">
            <v>2 - Outros Profissionais da Saúde</v>
          </cell>
          <cell r="G147">
            <v>322205</v>
          </cell>
          <cell r="H147">
            <v>44075</v>
          </cell>
          <cell r="I147">
            <v>0</v>
          </cell>
          <cell r="J147">
            <v>0</v>
          </cell>
          <cell r="M147">
            <v>0</v>
          </cell>
          <cell r="S147">
            <v>0</v>
          </cell>
          <cell r="U147">
            <v>0</v>
          </cell>
        </row>
        <row r="148">
          <cell r="C148" t="str">
            <v>HOSPITAL PELÓPIDAS SILVEIRA</v>
          </cell>
          <cell r="E148" t="str">
            <v>ANDRIA DANIELLE FERREIRA DA SILVA</v>
          </cell>
          <cell r="F148" t="str">
            <v>2 - Outros Profissionais da Saúde</v>
          </cell>
          <cell r="G148">
            <v>322205</v>
          </cell>
          <cell r="H148">
            <v>44075</v>
          </cell>
          <cell r="I148">
            <v>15.5756</v>
          </cell>
          <cell r="J148">
            <v>124.6048</v>
          </cell>
          <cell r="L148">
            <v>95.725822550831694</v>
          </cell>
          <cell r="M148">
            <v>20.9</v>
          </cell>
          <cell r="O148">
            <v>1.1599999999999999</v>
          </cell>
          <cell r="R148">
            <v>96.6</v>
          </cell>
          <cell r="S148">
            <v>56.43</v>
          </cell>
          <cell r="U148">
            <v>59.5</v>
          </cell>
          <cell r="X148" t="str">
            <v>AUXILIO CRECHE</v>
          </cell>
        </row>
        <row r="149">
          <cell r="C149" t="str">
            <v>HOSPITAL PELÓPIDAS SILVEIRA</v>
          </cell>
          <cell r="E149" t="str">
            <v>ANE CATARINA DE OLIVEIRA</v>
          </cell>
          <cell r="F149" t="str">
            <v>2 - Outros Profissionais da Saúde</v>
          </cell>
          <cell r="G149">
            <v>251605</v>
          </cell>
          <cell r="H149">
            <v>44075</v>
          </cell>
          <cell r="I149">
            <v>24.711500000000001</v>
          </cell>
          <cell r="J149">
            <v>197.69200000000001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HOSPITAL PELÓPIDAS SILVEIRA</v>
          </cell>
          <cell r="E150" t="str">
            <v>ANGELA MARIA CAVALCANTI</v>
          </cell>
          <cell r="F150" t="str">
            <v>3 - Administrativo</v>
          </cell>
          <cell r="G150">
            <v>142105</v>
          </cell>
          <cell r="H150">
            <v>44075</v>
          </cell>
          <cell r="I150">
            <v>45.281700000000001</v>
          </cell>
          <cell r="J150">
            <v>362.25360000000001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HOSPITAL PELÓPIDAS SILVEIRA</v>
          </cell>
          <cell r="E151" t="str">
            <v>ANGELA MARIA DA SILVA</v>
          </cell>
          <cell r="F151" t="str">
            <v>2 - Outros Profissionais da Saúde</v>
          </cell>
          <cell r="G151">
            <v>322205</v>
          </cell>
          <cell r="H151">
            <v>44075</v>
          </cell>
          <cell r="I151">
            <v>14.062899999999999</v>
          </cell>
          <cell r="J151">
            <v>112.50319999999999</v>
          </cell>
          <cell r="L151">
            <v>95.725822550831694</v>
          </cell>
          <cell r="M151">
            <v>20.9</v>
          </cell>
          <cell r="O151">
            <v>1.1599999999999999</v>
          </cell>
          <cell r="R151">
            <v>103.5</v>
          </cell>
          <cell r="S151">
            <v>0</v>
          </cell>
          <cell r="U151">
            <v>0</v>
          </cell>
        </row>
        <row r="152">
          <cell r="C152" t="str">
            <v>HOSPITAL PELÓPIDAS SILVEIRA</v>
          </cell>
          <cell r="E152" t="str">
            <v>ANGELE SANTOS PEDROSA PINHEIRO</v>
          </cell>
          <cell r="F152" t="str">
            <v>2 - Outros Profissionais da Saúde</v>
          </cell>
          <cell r="G152">
            <v>223405</v>
          </cell>
          <cell r="H152">
            <v>44075</v>
          </cell>
          <cell r="I152">
            <v>63.6554</v>
          </cell>
          <cell r="J152">
            <v>509.2432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HOSPITAL PELÓPIDAS SILVEIRA</v>
          </cell>
          <cell r="E153" t="str">
            <v>ANNA BEATRIZ SANTOS DE OLIVEIRA</v>
          </cell>
          <cell r="F153" t="str">
            <v>2 - Outros Profissionais da Saúde</v>
          </cell>
          <cell r="G153">
            <v>521130</v>
          </cell>
          <cell r="H153">
            <v>44075</v>
          </cell>
          <cell r="I153">
            <v>12.173499999999999</v>
          </cell>
          <cell r="J153">
            <v>97.387999999999991</v>
          </cell>
          <cell r="L153">
            <v>95.725822550831694</v>
          </cell>
          <cell r="M153">
            <v>20.9</v>
          </cell>
          <cell r="O153">
            <v>1.1599999999999999</v>
          </cell>
          <cell r="R153">
            <v>193.2</v>
          </cell>
          <cell r="S153">
            <v>48.07</v>
          </cell>
          <cell r="U153">
            <v>49.07</v>
          </cell>
          <cell r="X153" t="str">
            <v>AUXILIO CRECHE</v>
          </cell>
        </row>
        <row r="154">
          <cell r="C154" t="str">
            <v>HOSPITAL PELÓPIDAS SILVEIRA</v>
          </cell>
          <cell r="E154" t="str">
            <v>ANNANERE KELLY DA SILVA</v>
          </cell>
          <cell r="F154" t="str">
            <v>2 - Outros Profissionais da Saúde</v>
          </cell>
          <cell r="G154">
            <v>322205</v>
          </cell>
          <cell r="H154">
            <v>44075</v>
          </cell>
          <cell r="I154">
            <v>14.0809</v>
          </cell>
          <cell r="J154">
            <v>112.6472</v>
          </cell>
          <cell r="L154">
            <v>95.725822550831694</v>
          </cell>
          <cell r="M154">
            <v>20.9</v>
          </cell>
          <cell r="O154">
            <v>1.1599999999999999</v>
          </cell>
          <cell r="R154">
            <v>82.8</v>
          </cell>
          <cell r="S154">
            <v>62.7</v>
          </cell>
          <cell r="U154">
            <v>66.11</v>
          </cell>
          <cell r="X154" t="str">
            <v>AUXILIO CRECHE</v>
          </cell>
        </row>
        <row r="155">
          <cell r="C155" t="str">
            <v>HOSPITAL PELÓPIDAS SILVEIRA</v>
          </cell>
          <cell r="E155" t="str">
            <v>ANNE ELIZABETH FERRAZ DE ANDRADA</v>
          </cell>
          <cell r="F155" t="str">
            <v>1 - Médico</v>
          </cell>
          <cell r="G155">
            <v>225125</v>
          </cell>
          <cell r="H155">
            <v>44075</v>
          </cell>
          <cell r="I155">
            <v>106.09790000000001</v>
          </cell>
          <cell r="J155">
            <v>848.78320000000008</v>
          </cell>
          <cell r="L155">
            <v>95.725822550831694</v>
          </cell>
          <cell r="M155">
            <v>9.5</v>
          </cell>
          <cell r="O155">
            <v>9.2766500000000001</v>
          </cell>
          <cell r="S155">
            <v>0</v>
          </cell>
          <cell r="U155">
            <v>0</v>
          </cell>
        </row>
        <row r="156">
          <cell r="C156" t="str">
            <v>HOSPITAL PELÓPIDAS SILVEIRA</v>
          </cell>
          <cell r="E156" t="str">
            <v>ANTONIO CARLOS DA SILVA NETO</v>
          </cell>
          <cell r="F156" t="str">
            <v>3 - Administrativo</v>
          </cell>
          <cell r="G156">
            <v>513505</v>
          </cell>
          <cell r="H156">
            <v>44075</v>
          </cell>
          <cell r="I156">
            <v>11.764800000000001</v>
          </cell>
          <cell r="J156">
            <v>94.118400000000008</v>
          </cell>
          <cell r="M156">
            <v>0</v>
          </cell>
          <cell r="O156">
            <v>1.1599999999999999</v>
          </cell>
          <cell r="R156">
            <v>124.2</v>
          </cell>
          <cell r="S156">
            <v>48.59</v>
          </cell>
          <cell r="U156">
            <v>0</v>
          </cell>
        </row>
        <row r="157">
          <cell r="C157" t="str">
            <v>HOSPITAL PELÓPIDAS SILVEIRA</v>
          </cell>
          <cell r="E157" t="str">
            <v>ANTONIO CARLOS VENTURA BARBOSA</v>
          </cell>
          <cell r="F157" t="str">
            <v>3 - Administrativo</v>
          </cell>
          <cell r="G157">
            <v>782305</v>
          </cell>
          <cell r="H157">
            <v>44075</v>
          </cell>
          <cell r="I157">
            <v>22.882300000000001</v>
          </cell>
          <cell r="J157">
            <v>183.05840000000001</v>
          </cell>
          <cell r="L157">
            <v>95.725822550831694</v>
          </cell>
          <cell r="M157">
            <v>27.23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HOSPITAL PELÓPIDAS SILVEIRA</v>
          </cell>
          <cell r="E158" t="str">
            <v>ANTONIO DIAS DOS SANTOS</v>
          </cell>
          <cell r="F158" t="str">
            <v>2 - Outros Profissionais da Saúde</v>
          </cell>
          <cell r="G158">
            <v>322205</v>
          </cell>
          <cell r="H158">
            <v>44075</v>
          </cell>
          <cell r="I158">
            <v>15.1525</v>
          </cell>
          <cell r="J158">
            <v>121.22</v>
          </cell>
          <cell r="L158">
            <v>95.725822550831694</v>
          </cell>
          <cell r="M158">
            <v>20.9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HOSPITAL PELÓPIDAS SILVEIRA</v>
          </cell>
          <cell r="E159" t="str">
            <v>ANTONIO GIGREL MENDES FERREIRA</v>
          </cell>
          <cell r="F159" t="str">
            <v>3 - Administrativo</v>
          </cell>
          <cell r="G159">
            <v>517410</v>
          </cell>
          <cell r="H159">
            <v>44075</v>
          </cell>
          <cell r="I159">
            <v>11.7254</v>
          </cell>
          <cell r="J159">
            <v>93.803200000000004</v>
          </cell>
          <cell r="L159">
            <v>95.725822550831694</v>
          </cell>
          <cell r="M159">
            <v>20.9</v>
          </cell>
          <cell r="O159">
            <v>1.1599999999999999</v>
          </cell>
          <cell r="R159">
            <v>103.5</v>
          </cell>
          <cell r="S159">
            <v>62.7</v>
          </cell>
          <cell r="U159">
            <v>0</v>
          </cell>
        </row>
        <row r="160">
          <cell r="C160" t="str">
            <v>HOSPITAL PELÓPIDAS SILVEIRA</v>
          </cell>
          <cell r="E160" t="str">
            <v>ARILDO ARAUJO DO NASCIMENTO</v>
          </cell>
          <cell r="F160" t="str">
            <v>3 - Administrativo</v>
          </cell>
          <cell r="G160">
            <v>411010</v>
          </cell>
          <cell r="H160">
            <v>44075</v>
          </cell>
          <cell r="I160">
            <v>11.441600000000001</v>
          </cell>
          <cell r="J160">
            <v>91.532800000000009</v>
          </cell>
          <cell r="L160">
            <v>95.725822550831694</v>
          </cell>
          <cell r="M160">
            <v>20.9</v>
          </cell>
          <cell r="O160">
            <v>1.1599999999999999</v>
          </cell>
          <cell r="R160">
            <v>207</v>
          </cell>
          <cell r="S160">
            <v>62.7</v>
          </cell>
          <cell r="U160">
            <v>0</v>
          </cell>
        </row>
        <row r="161">
          <cell r="C161" t="str">
            <v>HOSPITAL PELÓPIDAS SILVEIRA</v>
          </cell>
          <cell r="E161" t="str">
            <v>ARLEI ANDRE CARDOSO PEREIRA DE ALBUQUERQUE</v>
          </cell>
          <cell r="F161" t="str">
            <v>3 - Administrativo</v>
          </cell>
          <cell r="G161">
            <v>411010</v>
          </cell>
          <cell r="H161">
            <v>44075</v>
          </cell>
          <cell r="I161">
            <v>12.215</v>
          </cell>
          <cell r="J161">
            <v>97.72</v>
          </cell>
          <cell r="L161">
            <v>95.725822550831694</v>
          </cell>
          <cell r="M161">
            <v>20.9</v>
          </cell>
          <cell r="O161">
            <v>1.1599999999999999</v>
          </cell>
          <cell r="R161">
            <v>282</v>
          </cell>
          <cell r="S161">
            <v>62.7</v>
          </cell>
          <cell r="U161">
            <v>0</v>
          </cell>
        </row>
        <row r="162">
          <cell r="C162" t="str">
            <v>HOSPITAL PELÓPIDAS SILVEIRA</v>
          </cell>
          <cell r="E162" t="str">
            <v>ARLINDO UGULINO NETTO</v>
          </cell>
          <cell r="F162" t="str">
            <v>1 - Médico</v>
          </cell>
          <cell r="G162">
            <v>225125</v>
          </cell>
          <cell r="H162">
            <v>44075</v>
          </cell>
          <cell r="I162">
            <v>152.54910000000001</v>
          </cell>
          <cell r="J162">
            <v>1220.3928000000001</v>
          </cell>
          <cell r="M162">
            <v>0</v>
          </cell>
          <cell r="O162">
            <v>9.2766500000000001</v>
          </cell>
          <cell r="S162">
            <v>0</v>
          </cell>
          <cell r="U162">
            <v>0</v>
          </cell>
        </row>
        <row r="163">
          <cell r="C163" t="str">
            <v>HOSPITAL PELÓPIDAS SILVEIRA</v>
          </cell>
          <cell r="E163" t="str">
            <v>ARMANDO LUIZ CLAUDINO DE SOUZA</v>
          </cell>
          <cell r="F163" t="str">
            <v>3 - Administrativo</v>
          </cell>
          <cell r="G163">
            <v>354205</v>
          </cell>
          <cell r="H163">
            <v>44075</v>
          </cell>
          <cell r="I163">
            <v>18.5</v>
          </cell>
          <cell r="J163">
            <v>148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HOSPITAL PELÓPIDAS SILVEIRA</v>
          </cell>
          <cell r="E164" t="str">
            <v>ARNALDO DE PONTES TAVARES</v>
          </cell>
          <cell r="F164" t="str">
            <v>2 - Outros Profissionais da Saúde</v>
          </cell>
          <cell r="G164">
            <v>322205</v>
          </cell>
          <cell r="H164">
            <v>44075</v>
          </cell>
          <cell r="I164">
            <v>14.232900000000001</v>
          </cell>
          <cell r="J164">
            <v>113.86320000000001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HOSPITAL PELÓPIDAS SILVEIRA</v>
          </cell>
          <cell r="E165" t="str">
            <v>ARNOBIO BATISTA DOS SANTOS</v>
          </cell>
          <cell r="F165" t="str">
            <v>3 - Administrativo</v>
          </cell>
          <cell r="G165">
            <v>516345</v>
          </cell>
          <cell r="H165">
            <v>44075</v>
          </cell>
          <cell r="I165">
            <v>13.0625</v>
          </cell>
          <cell r="J165">
            <v>104.5</v>
          </cell>
          <cell r="M165">
            <v>0</v>
          </cell>
          <cell r="O165">
            <v>1.1599999999999999</v>
          </cell>
          <cell r="R165">
            <v>141</v>
          </cell>
          <cell r="S165">
            <v>62.7</v>
          </cell>
          <cell r="U165">
            <v>0</v>
          </cell>
        </row>
        <row r="166">
          <cell r="C166" t="str">
            <v>HOSPITAL PELÓPIDAS SILVEIRA</v>
          </cell>
          <cell r="E166" t="str">
            <v>ARTHUR JOSE MAIA LOPES</v>
          </cell>
          <cell r="F166" t="str">
            <v>1 - Médico</v>
          </cell>
          <cell r="G166">
            <v>225260</v>
          </cell>
          <cell r="H166">
            <v>44075</v>
          </cell>
          <cell r="I166">
            <v>37.819000000000003</v>
          </cell>
          <cell r="J166">
            <v>302.55200000000002</v>
          </cell>
          <cell r="L166">
            <v>95.725822550831694</v>
          </cell>
          <cell r="M166">
            <v>6.34</v>
          </cell>
          <cell r="O166">
            <v>9.2766500000000001</v>
          </cell>
          <cell r="S166">
            <v>0</v>
          </cell>
          <cell r="U166">
            <v>0</v>
          </cell>
        </row>
        <row r="167">
          <cell r="C167" t="str">
            <v>HOSPITAL PELÓPIDAS SILVEIRA</v>
          </cell>
          <cell r="E167" t="str">
            <v>ARUSKA MANUELLY DE OLIVEIRA VITAL</v>
          </cell>
          <cell r="F167" t="str">
            <v>1 - Médico</v>
          </cell>
          <cell r="G167">
            <v>225125</v>
          </cell>
          <cell r="H167">
            <v>44075</v>
          </cell>
          <cell r="I167">
            <v>103.67319999999999</v>
          </cell>
          <cell r="J167">
            <v>829.38559999999995</v>
          </cell>
          <cell r="M167">
            <v>0</v>
          </cell>
          <cell r="O167">
            <v>9.2766500000000001</v>
          </cell>
          <cell r="S167">
            <v>0</v>
          </cell>
          <cell r="U167">
            <v>0</v>
          </cell>
        </row>
        <row r="168">
          <cell r="C168" t="str">
            <v>HOSPITAL PELÓPIDAS SILVEIRA</v>
          </cell>
          <cell r="E168" t="str">
            <v>AURISTELA BARBOSA CUPERTINO</v>
          </cell>
          <cell r="F168" t="str">
            <v>2 - Outros Profissionais da Saúde</v>
          </cell>
          <cell r="G168">
            <v>521130</v>
          </cell>
          <cell r="H168">
            <v>44075</v>
          </cell>
          <cell r="I168">
            <v>10.9725</v>
          </cell>
          <cell r="J168">
            <v>87.78</v>
          </cell>
          <cell r="L168">
            <v>95.725822550831694</v>
          </cell>
          <cell r="M168">
            <v>20.9</v>
          </cell>
          <cell r="O168">
            <v>1.1599999999999999</v>
          </cell>
          <cell r="R168">
            <v>144.9</v>
          </cell>
          <cell r="S168">
            <v>62.7</v>
          </cell>
          <cell r="U168">
            <v>0</v>
          </cell>
        </row>
        <row r="169">
          <cell r="C169" t="str">
            <v>HOSPITAL PELÓPIDAS SILVEIRA</v>
          </cell>
          <cell r="E169" t="str">
            <v>AYLA PADILLA PAIVA</v>
          </cell>
          <cell r="F169" t="str">
            <v>2 - Outros Profissionais da Saúde</v>
          </cell>
          <cell r="G169">
            <v>223505</v>
          </cell>
          <cell r="H169">
            <v>44075</v>
          </cell>
          <cell r="I169">
            <v>24.119499999999999</v>
          </cell>
          <cell r="J169">
            <v>192.95599999999999</v>
          </cell>
          <cell r="M169">
            <v>0</v>
          </cell>
          <cell r="O169">
            <v>2.44</v>
          </cell>
          <cell r="S169">
            <v>0</v>
          </cell>
          <cell r="U169">
            <v>0</v>
          </cell>
        </row>
        <row r="170">
          <cell r="C170" t="str">
            <v>HOSPITAL PELÓPIDAS SILVEIRA</v>
          </cell>
          <cell r="E170" t="str">
            <v>BANI GAIAO</v>
          </cell>
          <cell r="F170" t="str">
            <v>2 - Outros Profissionais da Saúde</v>
          </cell>
          <cell r="G170">
            <v>223505</v>
          </cell>
          <cell r="H170">
            <v>44075</v>
          </cell>
          <cell r="I170">
            <v>45.596499999999999</v>
          </cell>
          <cell r="J170">
            <v>364.77199999999999</v>
          </cell>
          <cell r="L170">
            <v>95.725822550831694</v>
          </cell>
          <cell r="M170">
            <v>3.08</v>
          </cell>
          <cell r="O170">
            <v>2.44</v>
          </cell>
          <cell r="S170">
            <v>0</v>
          </cell>
          <cell r="U170">
            <v>0</v>
          </cell>
        </row>
        <row r="171">
          <cell r="C171" t="str">
            <v>HOSPITAL PELÓPIDAS SILVEIRA</v>
          </cell>
          <cell r="E171" t="str">
            <v>BARBARA RACHEL DOS ANJOS LIMA DUTRA</v>
          </cell>
          <cell r="F171" t="str">
            <v>2 - Outros Profissionais da Saúde</v>
          </cell>
          <cell r="G171">
            <v>223405</v>
          </cell>
          <cell r="H171">
            <v>44075</v>
          </cell>
          <cell r="I171">
            <v>47.010600000000004</v>
          </cell>
          <cell r="J171">
            <v>376.08480000000003</v>
          </cell>
          <cell r="M171">
            <v>0</v>
          </cell>
          <cell r="O171">
            <v>1.1599999999999999</v>
          </cell>
          <cell r="S171">
            <v>0</v>
          </cell>
          <cell r="U171">
            <v>136.5</v>
          </cell>
          <cell r="X171" t="str">
            <v>AUXILIO CRECHE</v>
          </cell>
        </row>
        <row r="172">
          <cell r="C172" t="str">
            <v>HOSPITAL PELÓPIDAS SILVEIRA</v>
          </cell>
          <cell r="E172" t="str">
            <v>BENONE PEREIRA DA SILVA</v>
          </cell>
          <cell r="F172" t="str">
            <v>3 - Administrativo</v>
          </cell>
          <cell r="G172">
            <v>517410</v>
          </cell>
          <cell r="H172">
            <v>44075</v>
          </cell>
          <cell r="I172">
            <v>10.450000000000001</v>
          </cell>
          <cell r="J172">
            <v>83.600000000000009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HOSPITAL PELÓPIDAS SILVEIRA</v>
          </cell>
          <cell r="E173" t="str">
            <v>BIANCA DE MELO SILVA GONCALVES DOS SANTOS</v>
          </cell>
          <cell r="F173" t="str">
            <v>2 - Outros Profissionais da Saúde</v>
          </cell>
          <cell r="G173">
            <v>223505</v>
          </cell>
          <cell r="H173">
            <v>44075</v>
          </cell>
          <cell r="I173">
            <v>26.839099999999998</v>
          </cell>
          <cell r="J173">
            <v>214.71279999999999</v>
          </cell>
          <cell r="M173">
            <v>0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HOSPITAL PELÓPIDAS SILVEIRA</v>
          </cell>
          <cell r="E174" t="str">
            <v>BIANCA DOS MONTES SALES</v>
          </cell>
          <cell r="F174" t="str">
            <v>3 - Administrativo</v>
          </cell>
          <cell r="G174">
            <v>411010</v>
          </cell>
          <cell r="H174">
            <v>44075</v>
          </cell>
          <cell r="I174">
            <v>10.450000000000001</v>
          </cell>
          <cell r="J174">
            <v>83.600000000000009</v>
          </cell>
          <cell r="L174">
            <v>95.725822550831694</v>
          </cell>
          <cell r="M174">
            <v>20.9</v>
          </cell>
          <cell r="O174">
            <v>1.1599999999999999</v>
          </cell>
          <cell r="R174">
            <v>144.9</v>
          </cell>
          <cell r="S174">
            <v>62.7</v>
          </cell>
          <cell r="U174">
            <v>0</v>
          </cell>
        </row>
        <row r="175">
          <cell r="C175" t="str">
            <v>HOSPITAL PELÓPIDAS SILVEIRA</v>
          </cell>
          <cell r="E175" t="str">
            <v>BIANCA LAURENTINO DA SILVA</v>
          </cell>
          <cell r="F175" t="str">
            <v>2 - Outros Profissionais da Saúde</v>
          </cell>
          <cell r="G175">
            <v>322205</v>
          </cell>
          <cell r="H175">
            <v>44075</v>
          </cell>
          <cell r="I175">
            <v>9.4183000000000003</v>
          </cell>
          <cell r="J175">
            <v>75.346400000000003</v>
          </cell>
          <cell r="M175">
            <v>0</v>
          </cell>
          <cell r="O175">
            <v>1.1599999999999999</v>
          </cell>
          <cell r="R175">
            <v>193.2</v>
          </cell>
          <cell r="S175">
            <v>58.52</v>
          </cell>
          <cell r="U175">
            <v>0</v>
          </cell>
        </row>
        <row r="176">
          <cell r="C176" t="str">
            <v>HOSPITAL PELÓPIDAS SILVEIRA</v>
          </cell>
          <cell r="E176" t="str">
            <v>BIANCA PATRICIA SOUZA DA SILVA</v>
          </cell>
          <cell r="F176" t="str">
            <v>2 - Outros Profissionais da Saúde</v>
          </cell>
          <cell r="G176">
            <v>515205</v>
          </cell>
          <cell r="H176">
            <v>44075</v>
          </cell>
          <cell r="I176">
            <v>19.702400000000001</v>
          </cell>
          <cell r="J176">
            <v>157.61920000000001</v>
          </cell>
          <cell r="L176">
            <v>95.725822550831694</v>
          </cell>
          <cell r="M176">
            <v>21.6</v>
          </cell>
          <cell r="O176">
            <v>1.1599999999999999</v>
          </cell>
          <cell r="S176">
            <v>0</v>
          </cell>
          <cell r="U176">
            <v>1.9</v>
          </cell>
          <cell r="X176" t="str">
            <v>AUXILIO CRECHE</v>
          </cell>
        </row>
        <row r="177">
          <cell r="C177" t="str">
            <v>HOSPITAL PELÓPIDAS SILVEIRA</v>
          </cell>
          <cell r="E177" t="str">
            <v>BRENDA EVELYN FERNANDES DE SOUZA</v>
          </cell>
          <cell r="F177" t="str">
            <v>2 - Outros Profissionais da Saúde</v>
          </cell>
          <cell r="G177">
            <v>322205</v>
          </cell>
          <cell r="H177">
            <v>44075</v>
          </cell>
          <cell r="I177">
            <v>12.386099999999999</v>
          </cell>
          <cell r="J177">
            <v>99.088799999999992</v>
          </cell>
          <cell r="L177">
            <v>95.725822550831694</v>
          </cell>
          <cell r="M177">
            <v>20.9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HOSPITAL PELÓPIDAS SILVEIRA</v>
          </cell>
          <cell r="E178" t="str">
            <v>BRENO OLIVEIRA DE ABREUS VIEIRA</v>
          </cell>
          <cell r="F178" t="str">
            <v>2 - Outros Profissionais da Saúde</v>
          </cell>
          <cell r="G178">
            <v>223605</v>
          </cell>
          <cell r="H178">
            <v>44075</v>
          </cell>
          <cell r="I178">
            <v>32.435000000000002</v>
          </cell>
          <cell r="J178">
            <v>259.48</v>
          </cell>
          <cell r="M178">
            <v>0</v>
          </cell>
          <cell r="O178">
            <v>2.44</v>
          </cell>
          <cell r="S178">
            <v>0</v>
          </cell>
          <cell r="U178">
            <v>0</v>
          </cell>
        </row>
        <row r="179">
          <cell r="C179" t="str">
            <v>HOSPITAL PELÓPIDAS SILVEIRA</v>
          </cell>
          <cell r="E179" t="str">
            <v>BRIGITTE LARISSA VITURINO DE OLIVEIRA</v>
          </cell>
          <cell r="F179" t="str">
            <v>2 - Outros Profissionais da Saúde</v>
          </cell>
          <cell r="G179">
            <v>223505</v>
          </cell>
          <cell r="H179">
            <v>44075</v>
          </cell>
          <cell r="I179">
            <v>33.093600000000002</v>
          </cell>
          <cell r="J179">
            <v>264.74880000000002</v>
          </cell>
          <cell r="M179">
            <v>0</v>
          </cell>
          <cell r="O179">
            <v>2.44</v>
          </cell>
          <cell r="S179">
            <v>0</v>
          </cell>
          <cell r="U179">
            <v>0</v>
          </cell>
        </row>
        <row r="180">
          <cell r="C180" t="str">
            <v>HOSPITAL PELÓPIDAS SILVEIRA</v>
          </cell>
          <cell r="E180" t="str">
            <v>BRUNA JORDANA ALVES TRINDADE</v>
          </cell>
          <cell r="F180" t="str">
            <v>2 - Outros Profissionais da Saúde</v>
          </cell>
          <cell r="G180">
            <v>322205</v>
          </cell>
          <cell r="H180">
            <v>44075</v>
          </cell>
          <cell r="I180">
            <v>11.854900000000001</v>
          </cell>
          <cell r="J180">
            <v>94.839200000000005</v>
          </cell>
          <cell r="L180">
            <v>95.725822550831694</v>
          </cell>
          <cell r="M180">
            <v>20.9</v>
          </cell>
          <cell r="O180">
            <v>1.1599999999999999</v>
          </cell>
          <cell r="R180">
            <v>103.5</v>
          </cell>
          <cell r="S180">
            <v>52.73</v>
          </cell>
          <cell r="U180">
            <v>0</v>
          </cell>
        </row>
        <row r="181">
          <cell r="C181" t="str">
            <v>HOSPITAL PELÓPIDAS SILVEIRA</v>
          </cell>
          <cell r="E181" t="str">
            <v>BRUNA RIBEIRO RODRIGUES</v>
          </cell>
          <cell r="F181" t="str">
            <v>1 - Médico</v>
          </cell>
          <cell r="G181">
            <v>225125</v>
          </cell>
          <cell r="H181">
            <v>44075</v>
          </cell>
          <cell r="I181">
            <v>41.396499999999996</v>
          </cell>
          <cell r="J181">
            <v>331.17199999999997</v>
          </cell>
          <cell r="L181">
            <v>95.725822550831694</v>
          </cell>
          <cell r="M181">
            <v>4.75</v>
          </cell>
          <cell r="O181">
            <v>9.2766500000000001</v>
          </cell>
          <cell r="S181">
            <v>0</v>
          </cell>
          <cell r="U181">
            <v>0</v>
          </cell>
        </row>
        <row r="182">
          <cell r="C182" t="str">
            <v>HOSPITAL PELÓPIDAS SILVEIRA</v>
          </cell>
          <cell r="E182" t="str">
            <v>BRUNA THAISA DE OLIVEIRA MALTA</v>
          </cell>
          <cell r="F182" t="str">
            <v>2 - Outros Profissionais da Saúde</v>
          </cell>
          <cell r="G182">
            <v>223505</v>
          </cell>
          <cell r="H182">
            <v>44075</v>
          </cell>
          <cell r="I182">
            <v>0</v>
          </cell>
          <cell r="J182">
            <v>0</v>
          </cell>
          <cell r="M182">
            <v>0</v>
          </cell>
          <cell r="O182">
            <v>2.44</v>
          </cell>
          <cell r="S182">
            <v>0</v>
          </cell>
          <cell r="U182">
            <v>0</v>
          </cell>
        </row>
        <row r="183">
          <cell r="C183" t="str">
            <v>HOSPITAL PELÓPIDAS SILVEIRA</v>
          </cell>
          <cell r="E183" t="str">
            <v>BRUNO BORGES CAVALCANTI</v>
          </cell>
          <cell r="F183" t="str">
            <v>1 - Médico</v>
          </cell>
          <cell r="G183">
            <v>225125</v>
          </cell>
          <cell r="H183">
            <v>44075</v>
          </cell>
          <cell r="I183">
            <v>106.02500000000001</v>
          </cell>
          <cell r="J183">
            <v>848.2</v>
          </cell>
          <cell r="M183">
            <v>0</v>
          </cell>
          <cell r="O183">
            <v>9.2766500000000001</v>
          </cell>
          <cell r="S183">
            <v>0</v>
          </cell>
          <cell r="U183">
            <v>0</v>
          </cell>
        </row>
        <row r="184">
          <cell r="C184" t="str">
            <v>HOSPITAL PELÓPIDAS SILVEIRA</v>
          </cell>
          <cell r="E184" t="str">
            <v>BRUNO FELIZARDO PAZ DA SILVA</v>
          </cell>
          <cell r="F184" t="str">
            <v>3 - Administrativo</v>
          </cell>
          <cell r="G184">
            <v>317210</v>
          </cell>
          <cell r="H184">
            <v>44075</v>
          </cell>
          <cell r="I184">
            <v>17.663</v>
          </cell>
          <cell r="J184">
            <v>141.304</v>
          </cell>
          <cell r="L184">
            <v>95.725822550831694</v>
          </cell>
          <cell r="M184">
            <v>33.67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HOSPITAL PELÓPIDAS SILVEIRA</v>
          </cell>
          <cell r="E185" t="str">
            <v>BRUNO MATEUS DE ALBUQUERQUE LOBO COSTA</v>
          </cell>
          <cell r="F185" t="str">
            <v>1 - Médico</v>
          </cell>
          <cell r="G185">
            <v>225125</v>
          </cell>
          <cell r="H185">
            <v>44075</v>
          </cell>
          <cell r="I185">
            <v>108.76950000000001</v>
          </cell>
          <cell r="J185">
            <v>870.15600000000006</v>
          </cell>
          <cell r="L185">
            <v>95.725822550831694</v>
          </cell>
          <cell r="M185">
            <v>15.84</v>
          </cell>
          <cell r="O185">
            <v>9.2766500000000001</v>
          </cell>
          <cell r="S185">
            <v>0</v>
          </cell>
          <cell r="U185">
            <v>0</v>
          </cell>
        </row>
        <row r="186">
          <cell r="C186" t="str">
            <v>HOSPITAL PELÓPIDAS SILVEIRA</v>
          </cell>
          <cell r="E186" t="str">
            <v>CACIA CAROLINA DE CARVALHO SILVA</v>
          </cell>
          <cell r="F186" t="str">
            <v>1 - Médico</v>
          </cell>
          <cell r="G186">
            <v>225125</v>
          </cell>
          <cell r="H186">
            <v>44075</v>
          </cell>
          <cell r="I186">
            <v>96.955600000000004</v>
          </cell>
          <cell r="J186">
            <v>775.64480000000003</v>
          </cell>
          <cell r="M186">
            <v>0</v>
          </cell>
          <cell r="O186">
            <v>9.2766500000000001</v>
          </cell>
          <cell r="S186">
            <v>0</v>
          </cell>
          <cell r="U186">
            <v>0</v>
          </cell>
        </row>
        <row r="187">
          <cell r="C187" t="str">
            <v>HOSPITAL PELÓPIDAS SILVEIRA</v>
          </cell>
          <cell r="E187" t="str">
            <v>CACILENE ERICA MENDES DOS SANTOS</v>
          </cell>
          <cell r="F187" t="str">
            <v>2 - Outros Profissionais da Saúde</v>
          </cell>
          <cell r="G187">
            <v>223505</v>
          </cell>
          <cell r="H187">
            <v>44075</v>
          </cell>
          <cell r="I187">
            <v>33.807400000000001</v>
          </cell>
          <cell r="J187">
            <v>270.45920000000001</v>
          </cell>
          <cell r="L187">
            <v>95.725822550831694</v>
          </cell>
          <cell r="M187">
            <v>3.08</v>
          </cell>
          <cell r="O187">
            <v>2.44</v>
          </cell>
          <cell r="S187">
            <v>0</v>
          </cell>
          <cell r="U187">
            <v>0</v>
          </cell>
        </row>
        <row r="188">
          <cell r="C188" t="str">
            <v>HOSPITAL PELÓPIDAS SILVEIRA</v>
          </cell>
          <cell r="E188" t="str">
            <v>CAIO MAGARINOS DE SOUZA LEAO FILHO</v>
          </cell>
          <cell r="F188" t="str">
            <v>3 - Administrativo</v>
          </cell>
          <cell r="G188">
            <v>121010</v>
          </cell>
          <cell r="H188">
            <v>44075</v>
          </cell>
          <cell r="I188">
            <v>205.09470000000002</v>
          </cell>
          <cell r="J188">
            <v>1640.7576000000001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HOSPITAL PELÓPIDAS SILVEIRA</v>
          </cell>
          <cell r="E189" t="str">
            <v>CAIO VICTOR NASCIMENTO TRAJANO DA SILVA</v>
          </cell>
          <cell r="F189" t="str">
            <v>1 - Médico</v>
          </cell>
          <cell r="G189">
            <v>225125</v>
          </cell>
          <cell r="H189">
            <v>44075</v>
          </cell>
          <cell r="I189">
            <v>108.23649999999999</v>
          </cell>
          <cell r="J189">
            <v>865.89199999999994</v>
          </cell>
          <cell r="L189">
            <v>95.725822550831694</v>
          </cell>
          <cell r="M189">
            <v>6.34</v>
          </cell>
          <cell r="O189">
            <v>9.2766500000000001</v>
          </cell>
          <cell r="S189">
            <v>0</v>
          </cell>
          <cell r="U189">
            <v>0</v>
          </cell>
        </row>
        <row r="190">
          <cell r="C190" t="str">
            <v>HOSPITAL PELÓPIDAS SILVEIRA</v>
          </cell>
          <cell r="E190" t="str">
            <v>CAMILA CATHARINE PONTES SANCHES</v>
          </cell>
          <cell r="F190" t="str">
            <v>1 - Médico</v>
          </cell>
          <cell r="G190">
            <v>225125</v>
          </cell>
          <cell r="H190">
            <v>44075</v>
          </cell>
          <cell r="I190">
            <v>37.757199999999997</v>
          </cell>
          <cell r="J190">
            <v>302.05759999999998</v>
          </cell>
          <cell r="M190">
            <v>0</v>
          </cell>
          <cell r="O190">
            <v>9.2766500000000001</v>
          </cell>
          <cell r="S190">
            <v>0</v>
          </cell>
          <cell r="U190">
            <v>0</v>
          </cell>
        </row>
        <row r="191">
          <cell r="C191" t="str">
            <v>HOSPITAL PELÓPIDAS SILVEIRA</v>
          </cell>
          <cell r="E191" t="str">
            <v>CAMILA LOURENCO BATISTA</v>
          </cell>
          <cell r="F191" t="str">
            <v>2 - Outros Profissionais da Saúde</v>
          </cell>
          <cell r="G191">
            <v>223710</v>
          </cell>
          <cell r="H191">
            <v>44075</v>
          </cell>
          <cell r="I191">
            <v>36.799599999999998</v>
          </cell>
          <cell r="J191">
            <v>294.39679999999998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HOSPITAL PELÓPIDAS SILVEIRA</v>
          </cell>
          <cell r="E192" t="str">
            <v>CAMILA LYRA DE CARVALHO GONDIM</v>
          </cell>
          <cell r="F192" t="str">
            <v>1 - Médico</v>
          </cell>
          <cell r="G192">
            <v>225125</v>
          </cell>
          <cell r="H192">
            <v>44075</v>
          </cell>
          <cell r="I192">
            <v>72.468500000000006</v>
          </cell>
          <cell r="J192">
            <v>579.74800000000005</v>
          </cell>
          <cell r="M192">
            <v>0</v>
          </cell>
          <cell r="O192">
            <v>9.2766500000000001</v>
          </cell>
          <cell r="S192">
            <v>0</v>
          </cell>
          <cell r="U192">
            <v>0</v>
          </cell>
        </row>
        <row r="193">
          <cell r="C193" t="str">
            <v>HOSPITAL PELÓPIDAS SILVEIRA</v>
          </cell>
          <cell r="E193" t="str">
            <v>CAMILA MIRANDA BORGES DOS SANTOS</v>
          </cell>
          <cell r="F193" t="str">
            <v>2 - Outros Profissionais da Saúde</v>
          </cell>
          <cell r="G193">
            <v>223505</v>
          </cell>
          <cell r="H193">
            <v>44075</v>
          </cell>
          <cell r="I193">
            <v>32.927800000000005</v>
          </cell>
          <cell r="J193">
            <v>263.42240000000004</v>
          </cell>
          <cell r="M193">
            <v>0</v>
          </cell>
          <cell r="O193">
            <v>2.44</v>
          </cell>
          <cell r="S193">
            <v>0</v>
          </cell>
          <cell r="U193">
            <v>0</v>
          </cell>
        </row>
        <row r="194">
          <cell r="C194" t="str">
            <v>HOSPITAL PELÓPIDAS SILVEIRA</v>
          </cell>
          <cell r="E194" t="str">
            <v>CAMILA NARJARA SILVA DE SA MOURA</v>
          </cell>
          <cell r="F194" t="str">
            <v>2 - Outros Profissionais da Saúde</v>
          </cell>
          <cell r="G194">
            <v>223505</v>
          </cell>
          <cell r="H194">
            <v>44075</v>
          </cell>
          <cell r="I194">
            <v>38.7712</v>
          </cell>
          <cell r="J194">
            <v>310.1696</v>
          </cell>
          <cell r="M194">
            <v>0</v>
          </cell>
          <cell r="O194">
            <v>2.44</v>
          </cell>
          <cell r="S194">
            <v>0</v>
          </cell>
          <cell r="U194">
            <v>103.28</v>
          </cell>
          <cell r="X194" t="str">
            <v>AUXILIO CRECHE</v>
          </cell>
        </row>
        <row r="195">
          <cell r="C195" t="str">
            <v>HOSPITAL PELÓPIDAS SILVEIRA</v>
          </cell>
          <cell r="E195" t="str">
            <v>CAMILA REGINA GONCALVES DA SILVA SANTOS</v>
          </cell>
          <cell r="F195" t="str">
            <v>2 - Outros Profissionais da Saúde</v>
          </cell>
          <cell r="G195">
            <v>322205</v>
          </cell>
          <cell r="H195">
            <v>44075</v>
          </cell>
          <cell r="I195">
            <v>17.126300000000001</v>
          </cell>
          <cell r="J195">
            <v>137.0104</v>
          </cell>
          <cell r="L195">
            <v>95.725822550831694</v>
          </cell>
          <cell r="M195">
            <v>20.9</v>
          </cell>
          <cell r="O195">
            <v>1.1599999999999999</v>
          </cell>
          <cell r="R195">
            <v>165.6</v>
          </cell>
          <cell r="S195">
            <v>48.07</v>
          </cell>
          <cell r="U195">
            <v>0</v>
          </cell>
        </row>
        <row r="196">
          <cell r="C196" t="str">
            <v>HOSPITAL PELÓPIDAS SILVEIRA</v>
          </cell>
          <cell r="E196" t="str">
            <v>CAMILA SOUZA AZEDO</v>
          </cell>
          <cell r="F196" t="str">
            <v>2 - Outros Profissionais da Saúde</v>
          </cell>
          <cell r="G196">
            <v>324115</v>
          </cell>
          <cell r="H196">
            <v>44075</v>
          </cell>
          <cell r="I196">
            <v>30.6373</v>
          </cell>
          <cell r="J196">
            <v>245.0984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HOSPITAL PELÓPIDAS SILVEIRA</v>
          </cell>
          <cell r="E197" t="str">
            <v>CAMILA TERESA NOBREGA</v>
          </cell>
          <cell r="F197" t="str">
            <v>1 - Médico</v>
          </cell>
          <cell r="G197">
            <v>225125</v>
          </cell>
          <cell r="H197">
            <v>44075</v>
          </cell>
          <cell r="I197">
            <v>95.81219999999999</v>
          </cell>
          <cell r="J197">
            <v>766.49759999999992</v>
          </cell>
          <cell r="M197">
            <v>0</v>
          </cell>
          <cell r="O197">
            <v>9.2766500000000001</v>
          </cell>
          <cell r="S197">
            <v>0</v>
          </cell>
          <cell r="U197">
            <v>0</v>
          </cell>
        </row>
        <row r="198">
          <cell r="C198" t="str">
            <v>HOSPITAL PELÓPIDAS SILVEIRA</v>
          </cell>
          <cell r="E198" t="str">
            <v>CAMILLA MEDEIROS ARAUJO</v>
          </cell>
          <cell r="F198" t="str">
            <v>2 - Outros Profissionais da Saúde</v>
          </cell>
          <cell r="G198">
            <v>223605</v>
          </cell>
          <cell r="H198">
            <v>44075</v>
          </cell>
          <cell r="I198">
            <v>22.833400000000001</v>
          </cell>
          <cell r="J198">
            <v>182.66720000000001</v>
          </cell>
          <cell r="L198">
            <v>95.725822550831694</v>
          </cell>
          <cell r="M198">
            <v>2.3199999999999998</v>
          </cell>
          <cell r="O198">
            <v>2.44</v>
          </cell>
          <cell r="S198">
            <v>0</v>
          </cell>
          <cell r="U198">
            <v>0</v>
          </cell>
        </row>
        <row r="199">
          <cell r="C199" t="str">
            <v>HOSPITAL PELÓPIDAS SILVEIRA</v>
          </cell>
          <cell r="E199" t="str">
            <v>CAMILLA MESSIAS FRANCA DA SILVA</v>
          </cell>
          <cell r="F199" t="str">
            <v>2 - Outros Profissionais da Saúde</v>
          </cell>
          <cell r="G199">
            <v>223710</v>
          </cell>
          <cell r="H199">
            <v>44075</v>
          </cell>
          <cell r="I199">
            <v>37.818300000000001</v>
          </cell>
          <cell r="J199">
            <v>302.54640000000001</v>
          </cell>
          <cell r="M199">
            <v>0</v>
          </cell>
          <cell r="O199">
            <v>1.1599999999999999</v>
          </cell>
          <cell r="S199">
            <v>0</v>
          </cell>
          <cell r="U199">
            <v>0</v>
          </cell>
        </row>
        <row r="200">
          <cell r="C200" t="str">
            <v>HOSPITAL PELÓPIDAS SILVEIRA</v>
          </cell>
          <cell r="E200" t="str">
            <v>CAMYLA PATRICIA DIAS LIMA</v>
          </cell>
          <cell r="F200" t="str">
            <v>3 - Administrativo</v>
          </cell>
          <cell r="G200">
            <v>411010</v>
          </cell>
          <cell r="H200">
            <v>44075</v>
          </cell>
          <cell r="I200">
            <v>10.3637</v>
          </cell>
          <cell r="J200">
            <v>82.909599999999998</v>
          </cell>
          <cell r="L200">
            <v>95.725822550831694</v>
          </cell>
          <cell r="M200">
            <v>20.9</v>
          </cell>
          <cell r="O200">
            <v>1.1599999999999999</v>
          </cell>
          <cell r="S200">
            <v>0</v>
          </cell>
          <cell r="U200">
            <v>64</v>
          </cell>
          <cell r="X200" t="str">
            <v>AUXILIO CRECHE</v>
          </cell>
        </row>
        <row r="201">
          <cell r="C201" t="str">
            <v>HOSPITAL PELÓPIDAS SILVEIRA</v>
          </cell>
          <cell r="E201" t="str">
            <v>CARLA ADRIANA DOS SANTOS</v>
          </cell>
          <cell r="F201" t="str">
            <v>3 - Administrativo</v>
          </cell>
          <cell r="G201">
            <v>513430</v>
          </cell>
          <cell r="H201">
            <v>44075</v>
          </cell>
          <cell r="I201">
            <v>13.885999999999999</v>
          </cell>
          <cell r="J201">
            <v>111.08799999999999</v>
          </cell>
          <cell r="M201">
            <v>0</v>
          </cell>
          <cell r="O201">
            <v>1.1599999999999999</v>
          </cell>
          <cell r="R201">
            <v>110.4</v>
          </cell>
          <cell r="S201">
            <v>62.7</v>
          </cell>
          <cell r="U201">
            <v>0</v>
          </cell>
        </row>
        <row r="202">
          <cell r="C202" t="str">
            <v>HOSPITAL PELÓPIDAS SILVEIRA</v>
          </cell>
          <cell r="E202" t="str">
            <v>CARLA CIBELE ALVES</v>
          </cell>
          <cell r="F202" t="str">
            <v>3 - Administrativo</v>
          </cell>
          <cell r="G202">
            <v>411010</v>
          </cell>
          <cell r="H202">
            <v>44075</v>
          </cell>
          <cell r="I202">
            <v>18.252600000000001</v>
          </cell>
          <cell r="J202">
            <v>146.02080000000001</v>
          </cell>
          <cell r="M202">
            <v>0</v>
          </cell>
          <cell r="O202">
            <v>1.1599999999999999</v>
          </cell>
          <cell r="R202">
            <v>289.8</v>
          </cell>
          <cell r="S202">
            <v>110.59</v>
          </cell>
          <cell r="U202">
            <v>0</v>
          </cell>
        </row>
        <row r="203">
          <cell r="C203" t="str">
            <v>HOSPITAL PELÓPIDAS SILVEIRA</v>
          </cell>
          <cell r="E203" t="str">
            <v>CARLA DE ANDRADE MORAES E SILVA BARBALHO</v>
          </cell>
          <cell r="F203" t="str">
            <v>1 - Médico</v>
          </cell>
          <cell r="G203">
            <v>225125</v>
          </cell>
          <cell r="H203">
            <v>44075</v>
          </cell>
          <cell r="I203">
            <v>100.72950000000002</v>
          </cell>
          <cell r="J203">
            <v>805.83600000000013</v>
          </cell>
          <cell r="M203">
            <v>0</v>
          </cell>
          <cell r="O203">
            <v>9.2766500000000001</v>
          </cell>
          <cell r="S203">
            <v>0</v>
          </cell>
          <cell r="U203">
            <v>0</v>
          </cell>
        </row>
        <row r="204">
          <cell r="C204" t="str">
            <v>HOSPITAL PELÓPIDAS SILVEIRA</v>
          </cell>
          <cell r="E204" t="str">
            <v>CARLA JANAINA DA SILVA CAMPELO</v>
          </cell>
          <cell r="F204" t="str">
            <v>2 - Outros Profissionais da Saúde</v>
          </cell>
          <cell r="G204">
            <v>322205</v>
          </cell>
          <cell r="H204">
            <v>44075</v>
          </cell>
          <cell r="I204">
            <v>15.852600000000001</v>
          </cell>
          <cell r="J204">
            <v>126.82080000000001</v>
          </cell>
          <cell r="L204">
            <v>95.725822550831694</v>
          </cell>
          <cell r="M204">
            <v>20.9</v>
          </cell>
          <cell r="O204">
            <v>1.1599999999999999</v>
          </cell>
          <cell r="R204">
            <v>103.5</v>
          </cell>
          <cell r="S204">
            <v>62.7</v>
          </cell>
          <cell r="U204">
            <v>0</v>
          </cell>
        </row>
        <row r="205">
          <cell r="C205" t="str">
            <v>HOSPITAL PELÓPIDAS SILVEIRA</v>
          </cell>
          <cell r="E205" t="str">
            <v>CARLA JULLIANE PEREIRA DE OLIVEIRA</v>
          </cell>
          <cell r="F205" t="str">
            <v>2 - Outros Profissionais da Saúde</v>
          </cell>
          <cell r="G205">
            <v>251605</v>
          </cell>
          <cell r="H205">
            <v>44075</v>
          </cell>
          <cell r="I205">
            <v>32.177900000000001</v>
          </cell>
          <cell r="J205">
            <v>257.42320000000001</v>
          </cell>
          <cell r="L205">
            <v>95.725822550831694</v>
          </cell>
          <cell r="M205">
            <v>36.19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HOSPITAL PELÓPIDAS SILVEIRA</v>
          </cell>
          <cell r="E206" t="str">
            <v>CARLOS ALLAN CAVALCANTI NASCIMENTO</v>
          </cell>
          <cell r="F206" t="str">
            <v>2 - Outros Profissionais da Saúde</v>
          </cell>
          <cell r="G206">
            <v>223605</v>
          </cell>
          <cell r="H206">
            <v>44075</v>
          </cell>
          <cell r="I206">
            <v>20.229800000000001</v>
          </cell>
          <cell r="J206">
            <v>161.83840000000001</v>
          </cell>
          <cell r="L206">
            <v>95.725822550831694</v>
          </cell>
          <cell r="M206">
            <v>1.86</v>
          </cell>
          <cell r="O206">
            <v>2.44</v>
          </cell>
          <cell r="S206">
            <v>0</v>
          </cell>
          <cell r="U206">
            <v>0</v>
          </cell>
        </row>
        <row r="207">
          <cell r="C207" t="str">
            <v>HOSPITAL PELÓPIDAS SILVEIRA</v>
          </cell>
          <cell r="E207" t="str">
            <v>CARLOS ANTONIO DA SILVA</v>
          </cell>
          <cell r="F207" t="str">
            <v>2 - Outros Profissionais da Saúde</v>
          </cell>
          <cell r="G207">
            <v>515110</v>
          </cell>
          <cell r="H207">
            <v>44075</v>
          </cell>
          <cell r="I207">
            <v>18.846500000000002</v>
          </cell>
          <cell r="J207">
            <v>150.77200000000002</v>
          </cell>
          <cell r="L207">
            <v>95.725822550831694</v>
          </cell>
          <cell r="M207">
            <v>20.9</v>
          </cell>
          <cell r="O207">
            <v>1.1599999999999999</v>
          </cell>
          <cell r="R207">
            <v>207</v>
          </cell>
          <cell r="S207">
            <v>56.43</v>
          </cell>
          <cell r="U207">
            <v>0</v>
          </cell>
        </row>
        <row r="208">
          <cell r="C208" t="str">
            <v>HOSPITAL PELÓPIDAS SILVEIRA</v>
          </cell>
          <cell r="E208" t="str">
            <v>CARLOS JAPHET DA MATTA ALBUQUERQUE</v>
          </cell>
          <cell r="F208" t="str">
            <v>3 - Administrativo</v>
          </cell>
          <cell r="G208">
            <v>131205</v>
          </cell>
          <cell r="H208">
            <v>44075</v>
          </cell>
          <cell r="I208">
            <v>203.17900000000003</v>
          </cell>
          <cell r="J208">
            <v>1625.4320000000002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HOSPITAL PELÓPIDAS SILVEIRA</v>
          </cell>
          <cell r="E209" t="str">
            <v>CARLOS KLEIN ROCHA BANDEIRA DE ARAUJO</v>
          </cell>
          <cell r="F209" t="str">
            <v>1 - Médico</v>
          </cell>
          <cell r="G209">
            <v>225260</v>
          </cell>
          <cell r="H209">
            <v>44075</v>
          </cell>
          <cell r="I209">
            <v>98.77600000000001</v>
          </cell>
          <cell r="J209">
            <v>790.20800000000008</v>
          </cell>
          <cell r="M209">
            <v>0</v>
          </cell>
          <cell r="O209">
            <v>9.2766500000000001</v>
          </cell>
          <cell r="S209">
            <v>0</v>
          </cell>
          <cell r="U209">
            <v>0</v>
          </cell>
        </row>
        <row r="210">
          <cell r="C210" t="str">
            <v>HOSPITAL PELÓPIDAS SILVEIRA</v>
          </cell>
          <cell r="E210" t="str">
            <v>CARMEN MARIA DA SILVA RAMOS</v>
          </cell>
          <cell r="F210" t="str">
            <v>3 - Administrativo</v>
          </cell>
          <cell r="G210">
            <v>763210</v>
          </cell>
          <cell r="H210">
            <v>44075</v>
          </cell>
          <cell r="I210">
            <v>0</v>
          </cell>
          <cell r="J210">
            <v>0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HOSPITAL PELÓPIDAS SILVEIRA</v>
          </cell>
          <cell r="E211" t="str">
            <v>CAROLINE OLIVEIRA MONTEIRO DE CARVALHO</v>
          </cell>
          <cell r="F211" t="str">
            <v>2 - Outros Profissionais da Saúde</v>
          </cell>
          <cell r="G211">
            <v>223605</v>
          </cell>
          <cell r="H211">
            <v>44075</v>
          </cell>
          <cell r="I211">
            <v>24.461600000000001</v>
          </cell>
          <cell r="J211">
            <v>195.69280000000001</v>
          </cell>
          <cell r="L211">
            <v>95.725822550831694</v>
          </cell>
          <cell r="M211">
            <v>2.41</v>
          </cell>
          <cell r="O211">
            <v>2.44</v>
          </cell>
          <cell r="S211">
            <v>0</v>
          </cell>
          <cell r="U211">
            <v>103.28</v>
          </cell>
          <cell r="X211" t="str">
            <v>AUXILIO CRECHE</v>
          </cell>
        </row>
        <row r="212">
          <cell r="C212" t="str">
            <v>HOSPITAL PELÓPIDAS SILVEIRA</v>
          </cell>
          <cell r="E212" t="str">
            <v>CASSIA CRISTINA RAMOS PINTO NOVAIS</v>
          </cell>
          <cell r="F212" t="str">
            <v>2 - Outros Profissionais da Saúde</v>
          </cell>
          <cell r="G212">
            <v>223505</v>
          </cell>
          <cell r="H212">
            <v>44075</v>
          </cell>
          <cell r="I212">
            <v>47.016099999999994</v>
          </cell>
          <cell r="J212">
            <v>376.12879999999996</v>
          </cell>
          <cell r="M212">
            <v>0</v>
          </cell>
          <cell r="O212">
            <v>2.44</v>
          </cell>
          <cell r="S212">
            <v>0</v>
          </cell>
          <cell r="U212">
            <v>0</v>
          </cell>
        </row>
        <row r="213">
          <cell r="C213" t="str">
            <v>HOSPITAL PELÓPIDAS SILVEIRA</v>
          </cell>
          <cell r="E213" t="str">
            <v>CASSIA KEILA FELIX DA HORA SILVA</v>
          </cell>
          <cell r="F213" t="str">
            <v>2 - Outros Profissionais da Saúde</v>
          </cell>
          <cell r="G213">
            <v>322205</v>
          </cell>
          <cell r="H213">
            <v>44075</v>
          </cell>
          <cell r="I213">
            <v>0</v>
          </cell>
          <cell r="J213">
            <v>0</v>
          </cell>
          <cell r="M213">
            <v>0</v>
          </cell>
          <cell r="O213">
            <v>1.1599999999999999</v>
          </cell>
          <cell r="R213">
            <v>103.5</v>
          </cell>
          <cell r="S213">
            <v>0</v>
          </cell>
          <cell r="U213">
            <v>0</v>
          </cell>
        </row>
        <row r="214">
          <cell r="C214" t="str">
            <v>HOSPITAL PELÓPIDAS SILVEIRA</v>
          </cell>
          <cell r="E214" t="str">
            <v>CASSIANO GABRIEL ANDRADE BEZERRA</v>
          </cell>
          <cell r="F214" t="str">
            <v>3 - Administrativo</v>
          </cell>
          <cell r="G214">
            <v>411010</v>
          </cell>
          <cell r="H214">
            <v>44075</v>
          </cell>
          <cell r="I214">
            <v>1.53</v>
          </cell>
          <cell r="J214">
            <v>2.68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HOSPITAL PELÓPIDAS SILVEIRA</v>
          </cell>
          <cell r="E215" t="str">
            <v>CATARINA FLAVIA DE LIMA</v>
          </cell>
          <cell r="F215" t="str">
            <v>2 - Outros Profissionais da Saúde</v>
          </cell>
          <cell r="G215">
            <v>223710</v>
          </cell>
          <cell r="H215">
            <v>44075</v>
          </cell>
          <cell r="I215">
            <v>36.162500000000001</v>
          </cell>
          <cell r="J215">
            <v>289.3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HOSPITAL PELÓPIDAS SILVEIRA</v>
          </cell>
          <cell r="E216" t="str">
            <v>CATIA ALVES DA SILVA MACIANO</v>
          </cell>
          <cell r="F216" t="str">
            <v>2 - Outros Profissionais da Saúde</v>
          </cell>
          <cell r="G216">
            <v>521130</v>
          </cell>
          <cell r="H216">
            <v>44075</v>
          </cell>
          <cell r="I216">
            <v>10.9725</v>
          </cell>
          <cell r="J216">
            <v>87.78</v>
          </cell>
          <cell r="M216">
            <v>0</v>
          </cell>
          <cell r="O216">
            <v>1.1599999999999999</v>
          </cell>
          <cell r="R216">
            <v>207</v>
          </cell>
          <cell r="S216">
            <v>62.7</v>
          </cell>
          <cell r="U216">
            <v>0</v>
          </cell>
        </row>
        <row r="217">
          <cell r="C217" t="str">
            <v>HOSPITAL PELÓPIDAS SILVEIRA</v>
          </cell>
          <cell r="E217" t="str">
            <v>CECILIA DE OLIVEIRA MARINHO</v>
          </cell>
          <cell r="F217" t="str">
            <v>2 - Outros Profissionais da Saúde</v>
          </cell>
          <cell r="G217">
            <v>223505</v>
          </cell>
          <cell r="H217">
            <v>44075</v>
          </cell>
          <cell r="I217">
            <v>31.339200000000002</v>
          </cell>
          <cell r="J217">
            <v>250.71360000000001</v>
          </cell>
          <cell r="M217">
            <v>0</v>
          </cell>
          <cell r="O217">
            <v>2.44</v>
          </cell>
          <cell r="S217">
            <v>0</v>
          </cell>
          <cell r="U217">
            <v>0</v>
          </cell>
        </row>
        <row r="218">
          <cell r="C218" t="str">
            <v>HOSPITAL PELÓPIDAS SILVEIRA</v>
          </cell>
          <cell r="E218" t="str">
            <v>CECILIA SANTANA DE OLIVEIRA</v>
          </cell>
          <cell r="F218" t="str">
            <v>2 - Outros Profissionais da Saúde</v>
          </cell>
          <cell r="G218">
            <v>322205</v>
          </cell>
          <cell r="H218">
            <v>44075</v>
          </cell>
          <cell r="I218">
            <v>12.729500000000002</v>
          </cell>
          <cell r="J218">
            <v>101.83600000000001</v>
          </cell>
          <cell r="L218">
            <v>95.725822550831694</v>
          </cell>
          <cell r="M218">
            <v>22.47</v>
          </cell>
          <cell r="O218">
            <v>1.1599999999999999</v>
          </cell>
          <cell r="R218">
            <v>207</v>
          </cell>
          <cell r="S218">
            <v>62.7</v>
          </cell>
          <cell r="U218">
            <v>0</v>
          </cell>
        </row>
        <row r="219">
          <cell r="C219" t="str">
            <v>HOSPITAL PELÓPIDAS SILVEIRA</v>
          </cell>
          <cell r="E219" t="str">
            <v>CESAR FERREIRA DA SILVA</v>
          </cell>
          <cell r="F219" t="str">
            <v>3 - Administrativo</v>
          </cell>
          <cell r="G219">
            <v>413115</v>
          </cell>
          <cell r="H219">
            <v>44075</v>
          </cell>
          <cell r="I219">
            <v>17.5044</v>
          </cell>
          <cell r="J219">
            <v>140.0352</v>
          </cell>
          <cell r="L219">
            <v>95.725822550831694</v>
          </cell>
          <cell r="M219">
            <v>33.369999999999997</v>
          </cell>
          <cell r="O219">
            <v>1.1599999999999999</v>
          </cell>
          <cell r="R219">
            <v>342.3</v>
          </cell>
          <cell r="S219">
            <v>100.1</v>
          </cell>
          <cell r="U219">
            <v>0</v>
          </cell>
        </row>
        <row r="220">
          <cell r="C220" t="str">
            <v>HOSPITAL PELÓPIDAS SILVEIRA</v>
          </cell>
          <cell r="E220" t="str">
            <v>CICERO DA SILVA</v>
          </cell>
          <cell r="F220" t="str">
            <v>2 - Outros Profissionais da Saúde</v>
          </cell>
          <cell r="G220">
            <v>515110</v>
          </cell>
          <cell r="H220">
            <v>44075</v>
          </cell>
          <cell r="I220">
            <v>12.455399999999999</v>
          </cell>
          <cell r="J220">
            <v>99.643199999999993</v>
          </cell>
          <cell r="L220">
            <v>95.725822550831694</v>
          </cell>
          <cell r="M220">
            <v>20.9</v>
          </cell>
          <cell r="O220">
            <v>1.1599999999999999</v>
          </cell>
          <cell r="R220">
            <v>207</v>
          </cell>
          <cell r="S220">
            <v>62.7</v>
          </cell>
          <cell r="U220">
            <v>0</v>
          </cell>
        </row>
        <row r="221">
          <cell r="C221" t="str">
            <v>HOSPITAL PELÓPIDAS SILVEIRA</v>
          </cell>
          <cell r="E221" t="str">
            <v>CIMONICA DE SOUZA RODRIGUES</v>
          </cell>
          <cell r="F221" t="str">
            <v>2 - Outros Profissionais da Saúde</v>
          </cell>
          <cell r="G221">
            <v>324205</v>
          </cell>
          <cell r="H221">
            <v>44075</v>
          </cell>
          <cell r="I221">
            <v>17.696999999999999</v>
          </cell>
          <cell r="J221">
            <v>141.57599999999999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HOSPITAL PELÓPIDAS SILVEIRA</v>
          </cell>
          <cell r="E222" t="str">
            <v>CINARIA DA SILVA DINIZ PONTES</v>
          </cell>
          <cell r="F222" t="str">
            <v>2 - Outros Profissionais da Saúde</v>
          </cell>
          <cell r="G222">
            <v>322205</v>
          </cell>
          <cell r="H222">
            <v>44075</v>
          </cell>
          <cell r="I222">
            <v>0</v>
          </cell>
          <cell r="J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C223" t="str">
            <v>HOSPITAL PELÓPIDAS SILVEIRA</v>
          </cell>
          <cell r="E223" t="str">
            <v>CINTIA CAVALCANTI FERNANDES</v>
          </cell>
          <cell r="F223" t="str">
            <v>2 - Outros Profissionais da Saúde</v>
          </cell>
          <cell r="G223">
            <v>223505</v>
          </cell>
          <cell r="H223">
            <v>44075</v>
          </cell>
          <cell r="I223">
            <v>38.318899999999999</v>
          </cell>
          <cell r="J223">
            <v>306.55119999999999</v>
          </cell>
          <cell r="M223">
            <v>0</v>
          </cell>
          <cell r="O223">
            <v>2.44</v>
          </cell>
          <cell r="S223">
            <v>0</v>
          </cell>
          <cell r="U223">
            <v>0</v>
          </cell>
        </row>
        <row r="224">
          <cell r="C224" t="str">
            <v>HOSPITAL PELÓPIDAS SILVEIRA</v>
          </cell>
          <cell r="E224" t="str">
            <v>CINTYA KELLY GOMES CAVALCANTI</v>
          </cell>
          <cell r="F224" t="str">
            <v>2 - Outros Profissionais da Saúde</v>
          </cell>
          <cell r="G224">
            <v>223505</v>
          </cell>
          <cell r="H224">
            <v>44075</v>
          </cell>
          <cell r="I224">
            <v>34.256</v>
          </cell>
          <cell r="J224">
            <v>274.048</v>
          </cell>
          <cell r="L224">
            <v>95.725822550831694</v>
          </cell>
          <cell r="M224">
            <v>3.08</v>
          </cell>
          <cell r="O224">
            <v>2.44</v>
          </cell>
          <cell r="S224">
            <v>0</v>
          </cell>
          <cell r="U224">
            <v>103.28</v>
          </cell>
          <cell r="X224" t="str">
            <v>AUXILIO CRECHE</v>
          </cell>
        </row>
        <row r="225">
          <cell r="C225" t="str">
            <v>HOSPITAL PELÓPIDAS SILVEIRA</v>
          </cell>
          <cell r="E225" t="str">
            <v>CIRLEIDE BRAZ DA SILVA</v>
          </cell>
          <cell r="F225" t="str">
            <v>3 - Administrativo</v>
          </cell>
          <cell r="G225">
            <v>513505</v>
          </cell>
          <cell r="H225">
            <v>44075</v>
          </cell>
          <cell r="I225">
            <v>13.056600000000001</v>
          </cell>
          <cell r="J225">
            <v>104.45280000000001</v>
          </cell>
          <cell r="M225">
            <v>0</v>
          </cell>
          <cell r="O225">
            <v>1.1599999999999999</v>
          </cell>
          <cell r="R225">
            <v>289.8</v>
          </cell>
          <cell r="S225">
            <v>62.7</v>
          </cell>
          <cell r="U225">
            <v>0</v>
          </cell>
        </row>
        <row r="226">
          <cell r="C226" t="str">
            <v>HOSPITAL PELÓPIDAS SILVEIRA</v>
          </cell>
          <cell r="E226" t="str">
            <v>CLARISSA FERNANDA NOGUEIRA TAVARES</v>
          </cell>
          <cell r="F226" t="str">
            <v>2 - Outros Profissionais da Saúde</v>
          </cell>
          <cell r="G226">
            <v>223505</v>
          </cell>
          <cell r="H226">
            <v>44075</v>
          </cell>
          <cell r="I226">
            <v>54.756999999999998</v>
          </cell>
          <cell r="J226">
            <v>438.05599999999998</v>
          </cell>
          <cell r="M226">
            <v>0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HOSPITAL PELÓPIDAS SILVEIRA</v>
          </cell>
          <cell r="E227" t="str">
            <v>CLAUDIA BEZERRA DE LIMA</v>
          </cell>
          <cell r="F227" t="str">
            <v>3 - Administrativo</v>
          </cell>
          <cell r="G227">
            <v>411010</v>
          </cell>
          <cell r="H227">
            <v>44075</v>
          </cell>
          <cell r="I227">
            <v>13.619200000000001</v>
          </cell>
          <cell r="J227">
            <v>108.95360000000001</v>
          </cell>
          <cell r="M227">
            <v>0</v>
          </cell>
          <cell r="O227">
            <v>1.1599999999999999</v>
          </cell>
          <cell r="R227">
            <v>151.80000000000001</v>
          </cell>
          <cell r="S227">
            <v>62.7</v>
          </cell>
          <cell r="U227">
            <v>0</v>
          </cell>
        </row>
        <row r="228">
          <cell r="C228" t="str">
            <v>HOSPITAL PELÓPIDAS SILVEIRA</v>
          </cell>
          <cell r="E228" t="str">
            <v>CLAUDIA CAMILLA BARROS DE SOUZA</v>
          </cell>
          <cell r="F228" t="str">
            <v>2 - Outros Profissionais da Saúde</v>
          </cell>
          <cell r="G228">
            <v>322205</v>
          </cell>
          <cell r="H228">
            <v>44075</v>
          </cell>
          <cell r="I228">
            <v>11.841600000000001</v>
          </cell>
          <cell r="J228">
            <v>94.732800000000012</v>
          </cell>
          <cell r="L228">
            <v>95.725822550831694</v>
          </cell>
          <cell r="M228">
            <v>20.9</v>
          </cell>
          <cell r="O228">
            <v>1.1599999999999999</v>
          </cell>
          <cell r="R228">
            <v>207</v>
          </cell>
          <cell r="S228">
            <v>48.59</v>
          </cell>
          <cell r="U228">
            <v>0</v>
          </cell>
        </row>
        <row r="229">
          <cell r="C229" t="str">
            <v>HOSPITAL PELÓPIDAS SILVEIRA</v>
          </cell>
          <cell r="E229" t="str">
            <v>CLAUDIA MATIAS DE BRITO</v>
          </cell>
          <cell r="F229" t="str">
            <v>2 - Outros Profissionais da Saúde</v>
          </cell>
          <cell r="G229">
            <v>324115</v>
          </cell>
          <cell r="H229">
            <v>44075</v>
          </cell>
          <cell r="I229">
            <v>48.416000000000004</v>
          </cell>
          <cell r="J229">
            <v>387.32800000000003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HOSPITAL PELÓPIDAS SILVEIRA</v>
          </cell>
          <cell r="E230" t="str">
            <v>CLAUDIA PAIXAO FELIX DOS SANTOS</v>
          </cell>
          <cell r="F230" t="str">
            <v>2 - Outros Profissionais da Saúde</v>
          </cell>
          <cell r="G230">
            <v>223810</v>
          </cell>
          <cell r="H230">
            <v>44075</v>
          </cell>
          <cell r="I230">
            <v>17.774100000000001</v>
          </cell>
          <cell r="J230">
            <v>142.19280000000001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HOSPITAL PELÓPIDAS SILVEIRA</v>
          </cell>
          <cell r="E231" t="str">
            <v>CLAUDIA VIANA LOPES</v>
          </cell>
          <cell r="F231" t="str">
            <v>3 - Administrativo</v>
          </cell>
          <cell r="G231">
            <v>513430</v>
          </cell>
          <cell r="H231">
            <v>44075</v>
          </cell>
          <cell r="I231">
            <v>12.3087</v>
          </cell>
          <cell r="J231">
            <v>98.4696</v>
          </cell>
          <cell r="M231">
            <v>0</v>
          </cell>
          <cell r="O231">
            <v>1.1599999999999999</v>
          </cell>
          <cell r="R231">
            <v>155.25</v>
          </cell>
          <cell r="S231">
            <v>0</v>
          </cell>
          <cell r="U231">
            <v>0</v>
          </cell>
        </row>
        <row r="232">
          <cell r="C232" t="str">
            <v>HOSPITAL PELÓPIDAS SILVEIRA</v>
          </cell>
          <cell r="E232" t="str">
            <v>CLAUDIANE OLIVEIRA DA SILVA</v>
          </cell>
          <cell r="F232" t="str">
            <v>2 - Outros Profissionais da Saúde</v>
          </cell>
          <cell r="G232">
            <v>521130</v>
          </cell>
          <cell r="H232">
            <v>44075</v>
          </cell>
          <cell r="I232">
            <v>3.83</v>
          </cell>
          <cell r="J232">
            <v>30.65</v>
          </cell>
          <cell r="K232">
            <v>102.16</v>
          </cell>
          <cell r="M232">
            <v>0</v>
          </cell>
          <cell r="O232">
            <v>1.1599999999999999</v>
          </cell>
          <cell r="R232">
            <v>144.9</v>
          </cell>
          <cell r="S232">
            <v>105.78999999999999</v>
          </cell>
          <cell r="U232">
            <v>0</v>
          </cell>
        </row>
        <row r="233">
          <cell r="C233" t="str">
            <v>HOSPITAL PELÓPIDAS SILVEIRA</v>
          </cell>
          <cell r="E233" t="str">
            <v>CLAUDILENE BARBOSA DOS SANTOS</v>
          </cell>
          <cell r="F233" t="str">
            <v>2 - Outros Profissionais da Saúde</v>
          </cell>
          <cell r="G233">
            <v>322205</v>
          </cell>
          <cell r="H233">
            <v>44075</v>
          </cell>
          <cell r="I233">
            <v>15.314000000000002</v>
          </cell>
          <cell r="J233">
            <v>122.51200000000001</v>
          </cell>
          <cell r="L233">
            <v>95.725822550831694</v>
          </cell>
          <cell r="M233">
            <v>20.9</v>
          </cell>
          <cell r="O233">
            <v>1.1599999999999999</v>
          </cell>
          <cell r="R233">
            <v>103.5</v>
          </cell>
          <cell r="S233">
            <v>62.7</v>
          </cell>
          <cell r="U233">
            <v>0</v>
          </cell>
        </row>
        <row r="234">
          <cell r="C234" t="str">
            <v>HOSPITAL PELÓPIDAS SILVEIRA</v>
          </cell>
          <cell r="E234" t="str">
            <v>CLAUDILENE RITA DA SILVA</v>
          </cell>
          <cell r="F234" t="str">
            <v>2 - Outros Profissionais da Saúde</v>
          </cell>
          <cell r="G234">
            <v>223705</v>
          </cell>
          <cell r="H234">
            <v>44075</v>
          </cell>
          <cell r="I234">
            <v>10.959200000000001</v>
          </cell>
          <cell r="J234">
            <v>87.673600000000008</v>
          </cell>
          <cell r="M234">
            <v>0</v>
          </cell>
          <cell r="O234">
            <v>1.1599999999999999</v>
          </cell>
          <cell r="R234">
            <v>141</v>
          </cell>
          <cell r="S234">
            <v>62.7</v>
          </cell>
          <cell r="U234">
            <v>0</v>
          </cell>
        </row>
        <row r="235">
          <cell r="C235" t="str">
            <v>HOSPITAL PELÓPIDAS SILVEIRA</v>
          </cell>
          <cell r="E235" t="str">
            <v>CLAUDIO FRANCISCO DO NASCIMENTO</v>
          </cell>
          <cell r="F235" t="str">
            <v>3 - Administrativo</v>
          </cell>
          <cell r="G235">
            <v>514225</v>
          </cell>
          <cell r="H235">
            <v>44075</v>
          </cell>
          <cell r="I235">
            <v>13.054600000000001</v>
          </cell>
          <cell r="J235">
            <v>104.43680000000001</v>
          </cell>
          <cell r="L235">
            <v>95.725822550831694</v>
          </cell>
          <cell r="M235">
            <v>20.9</v>
          </cell>
          <cell r="O235">
            <v>1.1599999999999999</v>
          </cell>
          <cell r="R235">
            <v>144.9</v>
          </cell>
          <cell r="S235">
            <v>62.7</v>
          </cell>
          <cell r="U235">
            <v>0</v>
          </cell>
        </row>
        <row r="236">
          <cell r="C236" t="str">
            <v>HOSPITAL PELÓPIDAS SILVEIRA</v>
          </cell>
          <cell r="E236" t="str">
            <v>CLAUDIONOR NOGUEIRA COSTA SEGUNDO</v>
          </cell>
          <cell r="F236" t="str">
            <v>1 - Médico</v>
          </cell>
          <cell r="G236">
            <v>225125</v>
          </cell>
          <cell r="H236">
            <v>44075</v>
          </cell>
          <cell r="I236">
            <v>160.97579999999999</v>
          </cell>
          <cell r="J236">
            <v>1287.8063999999999</v>
          </cell>
          <cell r="M236">
            <v>0</v>
          </cell>
          <cell r="O236">
            <v>9.2766500000000001</v>
          </cell>
          <cell r="S236">
            <v>0</v>
          </cell>
          <cell r="U236">
            <v>0</v>
          </cell>
        </row>
        <row r="237">
          <cell r="C237" t="str">
            <v>HOSPITAL PELÓPIDAS SILVEIRA</v>
          </cell>
          <cell r="E237" t="str">
            <v>CLEBERSON ALBERCELI VIEIRA DE FRANCA</v>
          </cell>
          <cell r="F237" t="str">
            <v>1 - Médico</v>
          </cell>
          <cell r="G237">
            <v>225125</v>
          </cell>
          <cell r="H237">
            <v>44075</v>
          </cell>
          <cell r="I237">
            <v>89.8626</v>
          </cell>
          <cell r="J237">
            <v>718.9008</v>
          </cell>
          <cell r="M237">
            <v>0</v>
          </cell>
          <cell r="O237">
            <v>9.2766500000000001</v>
          </cell>
          <cell r="S237">
            <v>0</v>
          </cell>
          <cell r="U237">
            <v>0</v>
          </cell>
        </row>
        <row r="238">
          <cell r="C238" t="str">
            <v>HOSPITAL PELÓPIDAS SILVEIRA</v>
          </cell>
          <cell r="E238" t="str">
            <v>CLEBIA DE CASSIA FERREIRA</v>
          </cell>
          <cell r="F238" t="str">
            <v>3 - Administrativo</v>
          </cell>
          <cell r="G238">
            <v>513430</v>
          </cell>
          <cell r="H238">
            <v>44075</v>
          </cell>
          <cell r="I238">
            <v>13.0625</v>
          </cell>
          <cell r="J238">
            <v>104.5</v>
          </cell>
          <cell r="M238">
            <v>0</v>
          </cell>
          <cell r="O238">
            <v>1.1599999999999999</v>
          </cell>
          <cell r="R238">
            <v>244.5</v>
          </cell>
          <cell r="S238">
            <v>58.52</v>
          </cell>
          <cell r="U238">
            <v>0</v>
          </cell>
        </row>
        <row r="239">
          <cell r="C239" t="str">
            <v>HOSPITAL PELÓPIDAS SILVEIRA</v>
          </cell>
          <cell r="E239" t="str">
            <v>CLEIDE MARIA SOBRINHO SOARES</v>
          </cell>
          <cell r="F239" t="str">
            <v>2 - Outros Profissionais da Saúde</v>
          </cell>
          <cell r="G239">
            <v>324115</v>
          </cell>
          <cell r="H239">
            <v>44075</v>
          </cell>
          <cell r="I239">
            <v>29.990600000000001</v>
          </cell>
          <cell r="J239">
            <v>239.9248</v>
          </cell>
          <cell r="L239">
            <v>95.725822550831694</v>
          </cell>
          <cell r="M239">
            <v>8.14</v>
          </cell>
          <cell r="O239">
            <v>1.1599999999999999</v>
          </cell>
          <cell r="S239">
            <v>0</v>
          </cell>
          <cell r="U239">
            <v>0</v>
          </cell>
        </row>
        <row r="240">
          <cell r="C240" t="str">
            <v>HOSPITAL PELÓPIDAS SILVEIRA</v>
          </cell>
          <cell r="E240" t="str">
            <v>CLEIDIANE COELHO DA SILVA</v>
          </cell>
          <cell r="F240" t="str">
            <v>2 - Outros Profissionais da Saúde</v>
          </cell>
          <cell r="G240">
            <v>322205</v>
          </cell>
          <cell r="H240">
            <v>44075</v>
          </cell>
          <cell r="I240">
            <v>17.149799999999999</v>
          </cell>
          <cell r="J240">
            <v>137.19839999999999</v>
          </cell>
          <cell r="L240">
            <v>95.725822550831694</v>
          </cell>
          <cell r="M240">
            <v>20.9</v>
          </cell>
          <cell r="O240">
            <v>1.1599999999999999</v>
          </cell>
          <cell r="R240">
            <v>207</v>
          </cell>
          <cell r="S240">
            <v>62.7</v>
          </cell>
          <cell r="U240">
            <v>0</v>
          </cell>
        </row>
        <row r="241">
          <cell r="C241" t="str">
            <v>HOSPITAL PELÓPIDAS SILVEIRA</v>
          </cell>
          <cell r="E241" t="str">
            <v>CLEITON FABIO SANTANA DA SILVA</v>
          </cell>
          <cell r="F241" t="str">
            <v>2 - Outros Profissionais da Saúde</v>
          </cell>
          <cell r="G241">
            <v>515110</v>
          </cell>
          <cell r="H241">
            <v>44075</v>
          </cell>
          <cell r="I241">
            <v>16.627800000000001</v>
          </cell>
          <cell r="J241">
            <v>133.0224</v>
          </cell>
          <cell r="L241">
            <v>95.725822550831694</v>
          </cell>
          <cell r="M241">
            <v>20.9</v>
          </cell>
          <cell r="O241">
            <v>1.1599999999999999</v>
          </cell>
          <cell r="R241">
            <v>103.5</v>
          </cell>
          <cell r="S241">
            <v>58.94</v>
          </cell>
          <cell r="U241">
            <v>0</v>
          </cell>
        </row>
        <row r="242">
          <cell r="C242" t="str">
            <v>HOSPITAL PELÓPIDAS SILVEIRA</v>
          </cell>
          <cell r="E242" t="str">
            <v>CLEPERSON HELENO RANGEL GONCALVES DA SILVA</v>
          </cell>
          <cell r="F242" t="str">
            <v>3 - Administrativo</v>
          </cell>
          <cell r="G242">
            <v>517410</v>
          </cell>
          <cell r="H242">
            <v>44075</v>
          </cell>
          <cell r="I242">
            <v>12.833699999999999</v>
          </cell>
          <cell r="J242">
            <v>102.66959999999999</v>
          </cell>
          <cell r="L242">
            <v>95.725822550831694</v>
          </cell>
          <cell r="M242">
            <v>20.9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HOSPITAL PELÓPIDAS SILVEIRA</v>
          </cell>
          <cell r="E243" t="str">
            <v>CRISTHYAM JOSE FERREIRA RODRIGUES DA SILVA</v>
          </cell>
          <cell r="F243" t="str">
            <v>3 - Administrativo</v>
          </cell>
          <cell r="G243">
            <v>411010</v>
          </cell>
          <cell r="H243">
            <v>44075</v>
          </cell>
          <cell r="I243">
            <v>10.450000000000001</v>
          </cell>
          <cell r="J243">
            <v>83.600000000000009</v>
          </cell>
          <cell r="M243">
            <v>0</v>
          </cell>
          <cell r="O243">
            <v>1.1599999999999999</v>
          </cell>
          <cell r="R243">
            <v>225.75</v>
          </cell>
          <cell r="S243">
            <v>62.7</v>
          </cell>
          <cell r="U243">
            <v>0</v>
          </cell>
        </row>
        <row r="244">
          <cell r="C244" t="str">
            <v>HOSPITAL PELÓPIDAS SILVEIRA</v>
          </cell>
          <cell r="E244" t="str">
            <v>CRISTIANE DAVID SOARES</v>
          </cell>
          <cell r="F244" t="str">
            <v>3 - Administrativo</v>
          </cell>
          <cell r="G244">
            <v>513430</v>
          </cell>
          <cell r="H244">
            <v>44075</v>
          </cell>
          <cell r="I244">
            <v>12.9284</v>
          </cell>
          <cell r="J244">
            <v>103.4272</v>
          </cell>
          <cell r="M244">
            <v>0</v>
          </cell>
          <cell r="O244">
            <v>1.1599999999999999</v>
          </cell>
          <cell r="R244">
            <v>144.9</v>
          </cell>
          <cell r="S244">
            <v>62.7</v>
          </cell>
          <cell r="U244">
            <v>0</v>
          </cell>
        </row>
        <row r="245">
          <cell r="C245" t="str">
            <v>HOSPITAL PELÓPIDAS SILVEIRA</v>
          </cell>
          <cell r="E245" t="str">
            <v>CRISTIANE FIDELIS MOURA DO NASCIMENTO</v>
          </cell>
          <cell r="F245" t="str">
            <v>3 - Administrativo</v>
          </cell>
          <cell r="G245">
            <v>411010</v>
          </cell>
          <cell r="H245">
            <v>44075</v>
          </cell>
          <cell r="I245">
            <v>10.956700000000001</v>
          </cell>
          <cell r="J245">
            <v>87.653600000000012</v>
          </cell>
          <cell r="L245">
            <v>95.725822550831694</v>
          </cell>
          <cell r="M245">
            <v>20.9</v>
          </cell>
          <cell r="O245">
            <v>1.1599999999999999</v>
          </cell>
          <cell r="R245">
            <v>289.8</v>
          </cell>
          <cell r="S245">
            <v>62.7</v>
          </cell>
          <cell r="U245">
            <v>0</v>
          </cell>
        </row>
        <row r="246">
          <cell r="C246" t="str">
            <v>HOSPITAL PELÓPIDAS SILVEIRA</v>
          </cell>
          <cell r="E246" t="str">
            <v>CRISTIANE VASCONCELOS DE OLIVEIRA FONTANA</v>
          </cell>
          <cell r="F246" t="str">
            <v>1 - Médico</v>
          </cell>
          <cell r="G246">
            <v>225125</v>
          </cell>
          <cell r="H246">
            <v>44075</v>
          </cell>
          <cell r="I246">
            <v>107.02</v>
          </cell>
          <cell r="J246">
            <v>856.16</v>
          </cell>
          <cell r="M246">
            <v>0</v>
          </cell>
          <cell r="O246">
            <v>9.2766500000000001</v>
          </cell>
          <cell r="S246">
            <v>0</v>
          </cell>
          <cell r="U246">
            <v>0</v>
          </cell>
        </row>
        <row r="247">
          <cell r="C247" t="str">
            <v>HOSPITAL PELÓPIDAS SILVEIRA</v>
          </cell>
          <cell r="E247" t="str">
            <v>CRISTIANO SOBRAL DE CARVALHO</v>
          </cell>
          <cell r="F247" t="str">
            <v>1 - Médico</v>
          </cell>
          <cell r="G247">
            <v>225112</v>
          </cell>
          <cell r="H247">
            <v>44075</v>
          </cell>
          <cell r="I247">
            <v>37.540799999999997</v>
          </cell>
          <cell r="J247">
            <v>300.32639999999998</v>
          </cell>
          <cell r="M247">
            <v>0</v>
          </cell>
          <cell r="O247">
            <v>9.2766500000000001</v>
          </cell>
          <cell r="S247">
            <v>0</v>
          </cell>
          <cell r="U247">
            <v>0</v>
          </cell>
        </row>
        <row r="248">
          <cell r="C248" t="str">
            <v>HOSPITAL PELÓPIDAS SILVEIRA</v>
          </cell>
          <cell r="E248" t="str">
            <v>CYGHIA MARIA AQUINO DE MOURA E SILVA</v>
          </cell>
          <cell r="F248" t="str">
            <v>2 - Outros Profissionais da Saúde</v>
          </cell>
          <cell r="G248">
            <v>223505</v>
          </cell>
          <cell r="H248">
            <v>44075</v>
          </cell>
          <cell r="I248">
            <v>35.054499999999997</v>
          </cell>
          <cell r="J248">
            <v>280.43599999999998</v>
          </cell>
          <cell r="L248">
            <v>95.725822550831694</v>
          </cell>
          <cell r="M248">
            <v>3.08</v>
          </cell>
          <cell r="O248">
            <v>2.44</v>
          </cell>
          <cell r="S248">
            <v>0</v>
          </cell>
          <cell r="U248">
            <v>0</v>
          </cell>
        </row>
        <row r="249">
          <cell r="C249" t="str">
            <v>HOSPITAL PELÓPIDAS SILVEIRA</v>
          </cell>
          <cell r="E249" t="str">
            <v>DAENA LEMOS DE MELO</v>
          </cell>
          <cell r="F249" t="str">
            <v>2 - Outros Profissionais da Saúde</v>
          </cell>
          <cell r="G249">
            <v>515205</v>
          </cell>
          <cell r="H249">
            <v>44075</v>
          </cell>
          <cell r="I249">
            <v>15.151700000000002</v>
          </cell>
          <cell r="J249">
            <v>121.21360000000001</v>
          </cell>
          <cell r="M249">
            <v>0</v>
          </cell>
          <cell r="O249">
            <v>1.1599999999999999</v>
          </cell>
          <cell r="R249">
            <v>207</v>
          </cell>
          <cell r="S249">
            <v>49.68</v>
          </cell>
          <cell r="U249">
            <v>43.7</v>
          </cell>
          <cell r="X249" t="str">
            <v>AUXILIO CRECHE</v>
          </cell>
        </row>
        <row r="250">
          <cell r="C250" t="str">
            <v>HOSPITAL PELÓPIDAS SILVEIRA</v>
          </cell>
          <cell r="E250" t="str">
            <v>DAGVALDO FRANKLIN FERREIRA CAMPELO</v>
          </cell>
          <cell r="F250" t="str">
            <v>2 - Outros Profissionais da Saúde</v>
          </cell>
          <cell r="G250">
            <v>324115</v>
          </cell>
          <cell r="H250">
            <v>44075</v>
          </cell>
          <cell r="I250">
            <v>33.1066</v>
          </cell>
          <cell r="J250">
            <v>264.8528</v>
          </cell>
          <cell r="M250">
            <v>0</v>
          </cell>
          <cell r="O250">
            <v>1.1599999999999999</v>
          </cell>
          <cell r="R250">
            <v>282</v>
          </cell>
          <cell r="S250">
            <v>60.91</v>
          </cell>
          <cell r="U250">
            <v>0</v>
          </cell>
        </row>
        <row r="251">
          <cell r="C251" t="str">
            <v>HOSPITAL PELÓPIDAS SILVEIRA</v>
          </cell>
          <cell r="E251" t="str">
            <v>DALGON GUTEMBERG SALES BEZERRA</v>
          </cell>
          <cell r="F251" t="str">
            <v>3 - Administrativo</v>
          </cell>
          <cell r="G251">
            <v>317210</v>
          </cell>
          <cell r="H251">
            <v>44075</v>
          </cell>
          <cell r="I251">
            <v>17.363</v>
          </cell>
          <cell r="J251">
            <v>138.904</v>
          </cell>
          <cell r="L251">
            <v>95.725822550831694</v>
          </cell>
          <cell r="M251">
            <v>33.67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HOSPITAL PELÓPIDAS SILVEIRA</v>
          </cell>
          <cell r="E252" t="str">
            <v>DALVA MARIA DE ARAUJO</v>
          </cell>
          <cell r="F252" t="str">
            <v>2 - Outros Profissionais da Saúde</v>
          </cell>
          <cell r="G252">
            <v>322205</v>
          </cell>
          <cell r="H252">
            <v>44075</v>
          </cell>
          <cell r="I252">
            <v>0</v>
          </cell>
          <cell r="J252">
            <v>0</v>
          </cell>
          <cell r="M252">
            <v>0</v>
          </cell>
          <cell r="O252">
            <v>1.1599999999999999</v>
          </cell>
          <cell r="R252">
            <v>207</v>
          </cell>
          <cell r="S252">
            <v>0</v>
          </cell>
          <cell r="U252">
            <v>0</v>
          </cell>
        </row>
        <row r="253">
          <cell r="C253" t="str">
            <v>HOSPITAL PELÓPIDAS SILVEIRA</v>
          </cell>
          <cell r="E253" t="str">
            <v>DANIELA BARBOSA DOS SANTOS</v>
          </cell>
          <cell r="F253" t="str">
            <v>2 - Outros Profissionais da Saúde</v>
          </cell>
          <cell r="G253">
            <v>322205</v>
          </cell>
          <cell r="H253">
            <v>44075</v>
          </cell>
          <cell r="I253">
            <v>19.429400000000001</v>
          </cell>
          <cell r="J253">
            <v>155.43520000000001</v>
          </cell>
          <cell r="L253">
            <v>95.725822550831694</v>
          </cell>
          <cell r="M253">
            <v>20.9</v>
          </cell>
          <cell r="O253">
            <v>1.1599999999999999</v>
          </cell>
          <cell r="R253">
            <v>155.25</v>
          </cell>
          <cell r="S253">
            <v>62.7</v>
          </cell>
          <cell r="U253">
            <v>0</v>
          </cell>
        </row>
        <row r="254">
          <cell r="C254" t="str">
            <v>HOSPITAL PELÓPIDAS SILVEIRA</v>
          </cell>
          <cell r="E254" t="str">
            <v>DANIELA DELFINA DOS SANTOS SOUZA</v>
          </cell>
          <cell r="F254" t="str">
            <v>2 - Outros Profissionais da Saúde</v>
          </cell>
          <cell r="G254">
            <v>223505</v>
          </cell>
          <cell r="H254">
            <v>44075</v>
          </cell>
          <cell r="I254">
            <v>64.712800000000001</v>
          </cell>
          <cell r="J254">
            <v>517.70240000000001</v>
          </cell>
          <cell r="M254">
            <v>0</v>
          </cell>
          <cell r="O254">
            <v>2.44</v>
          </cell>
          <cell r="S254">
            <v>0</v>
          </cell>
          <cell r="U254">
            <v>0</v>
          </cell>
        </row>
        <row r="255">
          <cell r="C255" t="str">
            <v>HOSPITAL PELÓPIDAS SILVEIRA</v>
          </cell>
          <cell r="E255" t="str">
            <v>DANIELA FREYRE GUERRA BATISTA</v>
          </cell>
          <cell r="F255" t="str">
            <v>2 - Outros Profissionais da Saúde</v>
          </cell>
          <cell r="G255">
            <v>223505</v>
          </cell>
          <cell r="H255">
            <v>44075</v>
          </cell>
          <cell r="I255">
            <v>0</v>
          </cell>
          <cell r="J255">
            <v>0</v>
          </cell>
          <cell r="M255">
            <v>0</v>
          </cell>
          <cell r="O255">
            <v>2.44</v>
          </cell>
          <cell r="S255">
            <v>0</v>
          </cell>
          <cell r="U255">
            <v>0</v>
          </cell>
        </row>
        <row r="256">
          <cell r="C256" t="str">
            <v>HOSPITAL PELÓPIDAS SILVEIRA</v>
          </cell>
          <cell r="E256" t="str">
            <v>DANIELA GOULART DE VASCONCELOS CARVALHO</v>
          </cell>
          <cell r="F256" t="str">
            <v>2 - Outros Profissionais da Saúde</v>
          </cell>
          <cell r="G256">
            <v>223505</v>
          </cell>
          <cell r="H256">
            <v>44075</v>
          </cell>
          <cell r="I256">
            <v>29.515900000000002</v>
          </cell>
          <cell r="J256">
            <v>236.12720000000002</v>
          </cell>
          <cell r="M256">
            <v>0</v>
          </cell>
          <cell r="O256">
            <v>2.44</v>
          </cell>
          <cell r="S256">
            <v>0</v>
          </cell>
          <cell r="U256">
            <v>103.28</v>
          </cell>
          <cell r="X256" t="str">
            <v>AUXILIO CRECHE</v>
          </cell>
        </row>
        <row r="257">
          <cell r="C257" t="str">
            <v>HOSPITAL PELÓPIDAS SILVEIRA</v>
          </cell>
          <cell r="E257" t="str">
            <v>DANIELE ACIOLE DA SILVA</v>
          </cell>
          <cell r="F257" t="str">
            <v>3 - Administrativo</v>
          </cell>
          <cell r="G257">
            <v>411010</v>
          </cell>
          <cell r="H257">
            <v>44075</v>
          </cell>
          <cell r="I257">
            <v>10.0565</v>
          </cell>
          <cell r="J257">
            <v>80.451999999999998</v>
          </cell>
          <cell r="L257">
            <v>95.725822550831694</v>
          </cell>
          <cell r="M257">
            <v>20.9</v>
          </cell>
          <cell r="O257">
            <v>1.1599999999999999</v>
          </cell>
          <cell r="S257">
            <v>0</v>
          </cell>
          <cell r="U257">
            <v>0</v>
          </cell>
        </row>
        <row r="258">
          <cell r="C258" t="str">
            <v>HOSPITAL PELÓPIDAS SILVEIRA</v>
          </cell>
          <cell r="E258" t="str">
            <v>DANIELE ALVES DA SILVA</v>
          </cell>
          <cell r="F258" t="str">
            <v>3 - Administrativo</v>
          </cell>
          <cell r="G258">
            <v>411010</v>
          </cell>
          <cell r="H258">
            <v>44075</v>
          </cell>
          <cell r="I258">
            <v>10.96</v>
          </cell>
          <cell r="J258">
            <v>87.68</v>
          </cell>
          <cell r="L258">
            <v>95.725822550831694</v>
          </cell>
          <cell r="M258">
            <v>20.9</v>
          </cell>
          <cell r="O258">
            <v>1.1599999999999999</v>
          </cell>
          <cell r="R258">
            <v>207</v>
          </cell>
          <cell r="S258">
            <v>62.7</v>
          </cell>
          <cell r="U258">
            <v>0</v>
          </cell>
        </row>
        <row r="259">
          <cell r="C259" t="str">
            <v>HOSPITAL PELÓPIDAS SILVEIRA</v>
          </cell>
          <cell r="E259" t="str">
            <v>DANIELE FERREIRA SILVA</v>
          </cell>
          <cell r="F259" t="str">
            <v>3 - Administrativo</v>
          </cell>
          <cell r="G259">
            <v>411010</v>
          </cell>
          <cell r="H259">
            <v>44075</v>
          </cell>
          <cell r="I259">
            <v>11.920399999999999</v>
          </cell>
          <cell r="J259">
            <v>95.363199999999992</v>
          </cell>
          <cell r="L259">
            <v>95.725822550831694</v>
          </cell>
          <cell r="M259">
            <v>20.9</v>
          </cell>
          <cell r="O259">
            <v>1.1599999999999999</v>
          </cell>
          <cell r="R259">
            <v>207</v>
          </cell>
          <cell r="S259">
            <v>62.7</v>
          </cell>
          <cell r="U259">
            <v>128</v>
          </cell>
          <cell r="X259" t="str">
            <v>AUXILIO CRECHE</v>
          </cell>
        </row>
        <row r="260">
          <cell r="C260" t="str">
            <v>HOSPITAL PELÓPIDAS SILVEIRA</v>
          </cell>
          <cell r="E260" t="str">
            <v>DANIELE RODRIGUES DA SILVA</v>
          </cell>
          <cell r="F260" t="str">
            <v>3 - Administrativo</v>
          </cell>
          <cell r="G260">
            <v>513430</v>
          </cell>
          <cell r="H260">
            <v>44075</v>
          </cell>
          <cell r="I260">
            <v>17.647200000000002</v>
          </cell>
          <cell r="J260">
            <v>141.17760000000001</v>
          </cell>
          <cell r="M260">
            <v>0</v>
          </cell>
          <cell r="O260">
            <v>1.1599999999999999</v>
          </cell>
          <cell r="R260">
            <v>103.5</v>
          </cell>
          <cell r="S260">
            <v>62.7</v>
          </cell>
          <cell r="U260">
            <v>0</v>
          </cell>
        </row>
        <row r="261">
          <cell r="C261" t="str">
            <v>HOSPITAL PELÓPIDAS SILVEIRA</v>
          </cell>
          <cell r="E261" t="str">
            <v>DANIELLA CARNEIRO DA COSTA SILVA CASTRO</v>
          </cell>
          <cell r="F261" t="str">
            <v>1 - Médico</v>
          </cell>
          <cell r="G261">
            <v>225125</v>
          </cell>
          <cell r="H261">
            <v>44075</v>
          </cell>
          <cell r="I261">
            <v>96.758500000000012</v>
          </cell>
          <cell r="J261">
            <v>774.0680000000001</v>
          </cell>
          <cell r="M261">
            <v>0</v>
          </cell>
          <cell r="O261">
            <v>9.2766500000000001</v>
          </cell>
          <cell r="S261">
            <v>0</v>
          </cell>
          <cell r="U261">
            <v>0</v>
          </cell>
        </row>
        <row r="262">
          <cell r="C262" t="str">
            <v>HOSPITAL PELÓPIDAS SILVEIRA</v>
          </cell>
          <cell r="E262" t="str">
            <v>DANIELLA DA SILVA SANTOS</v>
          </cell>
          <cell r="F262" t="str">
            <v>2 - Outros Profissionais da Saúde</v>
          </cell>
          <cell r="G262">
            <v>322205</v>
          </cell>
          <cell r="H262">
            <v>44075</v>
          </cell>
          <cell r="I262">
            <v>14.022600000000001</v>
          </cell>
          <cell r="J262">
            <v>112.1808</v>
          </cell>
          <cell r="L262">
            <v>95.725822550831694</v>
          </cell>
          <cell r="M262">
            <v>20.9</v>
          </cell>
          <cell r="O262">
            <v>1.1599999999999999</v>
          </cell>
          <cell r="R262">
            <v>207</v>
          </cell>
          <cell r="S262">
            <v>62.7</v>
          </cell>
          <cell r="U262">
            <v>0</v>
          </cell>
        </row>
        <row r="263">
          <cell r="C263" t="str">
            <v>HOSPITAL PELÓPIDAS SILVEIRA</v>
          </cell>
          <cell r="E263" t="str">
            <v>DANIELLA YASMIM PAMELA DO NASCIMENTO</v>
          </cell>
          <cell r="F263" t="str">
            <v>3 - Administrativo</v>
          </cell>
          <cell r="G263">
            <v>411010</v>
          </cell>
          <cell r="H263">
            <v>44075</v>
          </cell>
          <cell r="I263">
            <v>5.2145000000000001</v>
          </cell>
          <cell r="J263">
            <v>10.429</v>
          </cell>
          <cell r="M263">
            <v>0</v>
          </cell>
          <cell r="O263">
            <v>1.1599999999999999</v>
          </cell>
          <cell r="R263">
            <v>117.3</v>
          </cell>
          <cell r="S263">
            <v>0</v>
          </cell>
          <cell r="U263">
            <v>0</v>
          </cell>
        </row>
        <row r="264">
          <cell r="C264" t="str">
            <v>HOSPITAL PELÓPIDAS SILVEIRA</v>
          </cell>
          <cell r="E264" t="str">
            <v>DANIELLE ANDRADE CHAVES VIEIRA</v>
          </cell>
          <cell r="F264" t="str">
            <v>2 - Outros Profissionais da Saúde</v>
          </cell>
          <cell r="G264">
            <v>322205</v>
          </cell>
          <cell r="H264">
            <v>44075</v>
          </cell>
          <cell r="I264">
            <v>13.208299999999999</v>
          </cell>
          <cell r="J264">
            <v>105.6664</v>
          </cell>
          <cell r="M264">
            <v>0</v>
          </cell>
          <cell r="O264">
            <v>1.1599999999999999</v>
          </cell>
          <cell r="R264">
            <v>96.6</v>
          </cell>
          <cell r="S264">
            <v>48.07</v>
          </cell>
          <cell r="U264">
            <v>0</v>
          </cell>
        </row>
        <row r="265">
          <cell r="C265" t="str">
            <v>HOSPITAL PELÓPIDAS SILVEIRA</v>
          </cell>
          <cell r="E265" t="str">
            <v>DANIELLE DE SOUZA PONTES</v>
          </cell>
          <cell r="F265" t="str">
            <v>2 - Outros Profissionais da Saúde</v>
          </cell>
          <cell r="G265">
            <v>322205</v>
          </cell>
          <cell r="H265">
            <v>44075</v>
          </cell>
          <cell r="I265">
            <v>14.738199999999999</v>
          </cell>
          <cell r="J265">
            <v>117.90559999999999</v>
          </cell>
          <cell r="M265">
            <v>0</v>
          </cell>
          <cell r="O265">
            <v>1.1599999999999999</v>
          </cell>
          <cell r="R265">
            <v>282</v>
          </cell>
          <cell r="S265">
            <v>62.7</v>
          </cell>
          <cell r="U265">
            <v>0</v>
          </cell>
        </row>
        <row r="266">
          <cell r="C266" t="str">
            <v>HOSPITAL PELÓPIDAS SILVEIRA</v>
          </cell>
          <cell r="E266" t="str">
            <v>DANIELLE PRISCILA DE OLIVEIRA CALADO</v>
          </cell>
          <cell r="F266" t="str">
            <v>2 - Outros Profissionais da Saúde</v>
          </cell>
          <cell r="G266">
            <v>223505</v>
          </cell>
          <cell r="H266">
            <v>44075</v>
          </cell>
          <cell r="I266">
            <v>38.5794</v>
          </cell>
          <cell r="J266">
            <v>308.6352</v>
          </cell>
          <cell r="M266">
            <v>0</v>
          </cell>
          <cell r="O266">
            <v>2.44</v>
          </cell>
          <cell r="S266">
            <v>0</v>
          </cell>
          <cell r="U266">
            <v>0</v>
          </cell>
        </row>
        <row r="267">
          <cell r="C267" t="str">
            <v>HOSPITAL PELÓPIDAS SILVEIRA</v>
          </cell>
          <cell r="E267" t="str">
            <v>DANILLO GOMES DA SILVA</v>
          </cell>
          <cell r="F267" t="str">
            <v>2 - Outros Profissionais da Saúde</v>
          </cell>
          <cell r="G267">
            <v>521130</v>
          </cell>
          <cell r="H267">
            <v>44075</v>
          </cell>
          <cell r="I267">
            <v>10.384300000000001</v>
          </cell>
          <cell r="J267">
            <v>83.074400000000011</v>
          </cell>
          <cell r="M267">
            <v>0</v>
          </cell>
          <cell r="O267">
            <v>1.1599999999999999</v>
          </cell>
          <cell r="R267">
            <v>144.9</v>
          </cell>
          <cell r="S267">
            <v>62.7</v>
          </cell>
          <cell r="U267">
            <v>0</v>
          </cell>
        </row>
        <row r="268">
          <cell r="C268" t="str">
            <v>HOSPITAL PELÓPIDAS SILVEIRA</v>
          </cell>
          <cell r="E268" t="str">
            <v>DANILO DANIEL DE SOUZA</v>
          </cell>
          <cell r="F268" t="str">
            <v>2 - Outros Profissionais da Saúde</v>
          </cell>
          <cell r="G268">
            <v>515110</v>
          </cell>
          <cell r="H268">
            <v>44075</v>
          </cell>
          <cell r="I268">
            <v>0</v>
          </cell>
          <cell r="J268">
            <v>0</v>
          </cell>
          <cell r="M268">
            <v>0</v>
          </cell>
          <cell r="R268">
            <v>207</v>
          </cell>
          <cell r="S268">
            <v>0</v>
          </cell>
          <cell r="U268">
            <v>0</v>
          </cell>
        </row>
        <row r="269">
          <cell r="C269" t="str">
            <v>HOSPITAL PELÓPIDAS SILVEIRA</v>
          </cell>
          <cell r="E269" t="str">
            <v>DANILO HENRIQUE RODRIGUES PEIXOTO</v>
          </cell>
          <cell r="F269" t="str">
            <v>3 - Administrativo</v>
          </cell>
          <cell r="G269">
            <v>517410</v>
          </cell>
          <cell r="H269">
            <v>44075</v>
          </cell>
          <cell r="I269">
            <v>12.250999999999999</v>
          </cell>
          <cell r="J269">
            <v>98.007999999999996</v>
          </cell>
          <cell r="L269">
            <v>95.725822550831694</v>
          </cell>
          <cell r="M269">
            <v>20.9</v>
          </cell>
          <cell r="O269">
            <v>1.1599999999999999</v>
          </cell>
          <cell r="S269">
            <v>0</v>
          </cell>
          <cell r="U269">
            <v>0</v>
          </cell>
        </row>
        <row r="270">
          <cell r="C270" t="str">
            <v>HOSPITAL PELÓPIDAS SILVEIRA</v>
          </cell>
          <cell r="E270" t="str">
            <v>DANILO SORIANO DAS NEVES</v>
          </cell>
          <cell r="F270" t="str">
            <v>2 - Outros Profissionais da Saúde</v>
          </cell>
          <cell r="G270">
            <v>324115</v>
          </cell>
          <cell r="H270">
            <v>44075</v>
          </cell>
          <cell r="I270">
            <v>42.647799999999997</v>
          </cell>
          <cell r="J270">
            <v>341.18239999999997</v>
          </cell>
          <cell r="L270">
            <v>95.725822550831694</v>
          </cell>
          <cell r="M270">
            <v>9.49</v>
          </cell>
          <cell r="O270">
            <v>1.1599999999999999</v>
          </cell>
          <cell r="S270">
            <v>0</v>
          </cell>
          <cell r="U270">
            <v>0</v>
          </cell>
        </row>
        <row r="271">
          <cell r="C271" t="str">
            <v>HOSPITAL PELÓPIDAS SILVEIRA</v>
          </cell>
          <cell r="E271" t="str">
            <v>DANTIELLY MICHELLY MOREIRA DA COSTA</v>
          </cell>
          <cell r="F271" t="str">
            <v>2 - Outros Profissionais da Saúde</v>
          </cell>
          <cell r="G271">
            <v>322205</v>
          </cell>
          <cell r="H271">
            <v>44075</v>
          </cell>
          <cell r="I271">
            <v>12.361400000000001</v>
          </cell>
          <cell r="J271">
            <v>98.891200000000012</v>
          </cell>
          <cell r="L271">
            <v>95.725822550831694</v>
          </cell>
          <cell r="M271">
            <v>20.9</v>
          </cell>
          <cell r="O271">
            <v>1.1599999999999999</v>
          </cell>
          <cell r="R271">
            <v>103.5</v>
          </cell>
          <cell r="S271">
            <v>62.7</v>
          </cell>
          <cell r="U271">
            <v>0</v>
          </cell>
        </row>
        <row r="272">
          <cell r="C272" t="str">
            <v>HOSPITAL PELÓPIDAS SILVEIRA</v>
          </cell>
          <cell r="E272" t="str">
            <v>DANUBIA LIMA DE ASSIS ORENGO</v>
          </cell>
          <cell r="F272" t="str">
            <v>2 - Outros Profissionais da Saúde</v>
          </cell>
          <cell r="G272">
            <v>251510</v>
          </cell>
          <cell r="H272">
            <v>44075</v>
          </cell>
          <cell r="I272">
            <v>24.165700000000001</v>
          </cell>
          <cell r="J272">
            <v>193.32560000000001</v>
          </cell>
          <cell r="M272">
            <v>0</v>
          </cell>
          <cell r="O272">
            <v>1.1599999999999999</v>
          </cell>
          <cell r="R272">
            <v>207</v>
          </cell>
          <cell r="S272">
            <v>0</v>
          </cell>
          <cell r="U272">
            <v>0</v>
          </cell>
        </row>
        <row r="273">
          <cell r="C273" t="str">
            <v>HOSPITAL PELÓPIDAS SILVEIRA</v>
          </cell>
          <cell r="E273" t="str">
            <v>DARLINGLACE NUNES DE ANDRADE SILVA</v>
          </cell>
          <cell r="F273" t="str">
            <v>2 - Outros Profissionais da Saúde</v>
          </cell>
          <cell r="G273">
            <v>521130</v>
          </cell>
          <cell r="H273">
            <v>44075</v>
          </cell>
          <cell r="I273">
            <v>11.720599999999999</v>
          </cell>
          <cell r="J273">
            <v>93.764799999999994</v>
          </cell>
          <cell r="L273">
            <v>95.725822550831694</v>
          </cell>
          <cell r="M273">
            <v>20.9</v>
          </cell>
          <cell r="O273">
            <v>1.1599999999999999</v>
          </cell>
          <cell r="S273">
            <v>60.61</v>
          </cell>
          <cell r="U273">
            <v>0</v>
          </cell>
        </row>
        <row r="274">
          <cell r="C274" t="str">
            <v>HOSPITAL PELÓPIDAS SILVEIRA</v>
          </cell>
          <cell r="E274" t="str">
            <v>DAVISON FELIX DA SILVA</v>
          </cell>
          <cell r="F274" t="str">
            <v>3 - Administrativo</v>
          </cell>
          <cell r="G274">
            <v>517410</v>
          </cell>
          <cell r="H274">
            <v>44075</v>
          </cell>
          <cell r="I274">
            <v>13.940100000000001</v>
          </cell>
          <cell r="J274">
            <v>111.52080000000001</v>
          </cell>
          <cell r="L274">
            <v>95.725822550831694</v>
          </cell>
          <cell r="M274">
            <v>20.9</v>
          </cell>
          <cell r="O274">
            <v>1.1599999999999999</v>
          </cell>
          <cell r="S274">
            <v>0</v>
          </cell>
          <cell r="U274">
            <v>0</v>
          </cell>
        </row>
        <row r="275">
          <cell r="C275" t="str">
            <v>HOSPITAL PELÓPIDAS SILVEIRA</v>
          </cell>
          <cell r="E275" t="str">
            <v>DAYANE MARIA CAVALCANTE</v>
          </cell>
          <cell r="F275" t="str">
            <v>3 - Administrativo</v>
          </cell>
          <cell r="G275">
            <v>411010</v>
          </cell>
          <cell r="H275">
            <v>44075</v>
          </cell>
          <cell r="I275">
            <v>10.298</v>
          </cell>
          <cell r="J275">
            <v>82.384</v>
          </cell>
          <cell r="L275">
            <v>95.725822550831694</v>
          </cell>
          <cell r="M275">
            <v>20.9</v>
          </cell>
          <cell r="O275">
            <v>1.1599999999999999</v>
          </cell>
          <cell r="R275">
            <v>144.9</v>
          </cell>
          <cell r="S275">
            <v>0</v>
          </cell>
          <cell r="U275">
            <v>0</v>
          </cell>
        </row>
        <row r="276">
          <cell r="C276" t="str">
            <v>HOSPITAL PELÓPIDAS SILVEIRA</v>
          </cell>
          <cell r="E276" t="str">
            <v>DEBORA BISPO DA SILVA</v>
          </cell>
          <cell r="F276" t="str">
            <v>2 - Outros Profissionais da Saúde</v>
          </cell>
          <cell r="G276">
            <v>322205</v>
          </cell>
          <cell r="H276">
            <v>44075</v>
          </cell>
          <cell r="I276">
            <v>13.1378</v>
          </cell>
          <cell r="J276">
            <v>105.1024</v>
          </cell>
          <cell r="M276">
            <v>0</v>
          </cell>
          <cell r="O276">
            <v>1.1599999999999999</v>
          </cell>
          <cell r="R276">
            <v>144.9</v>
          </cell>
          <cell r="S276">
            <v>62.7</v>
          </cell>
          <cell r="U276">
            <v>0</v>
          </cell>
        </row>
        <row r="277">
          <cell r="C277" t="str">
            <v>HOSPITAL PELÓPIDAS SILVEIRA</v>
          </cell>
          <cell r="E277" t="str">
            <v>DEBORA MARIA DA SILVA</v>
          </cell>
          <cell r="F277" t="str">
            <v>2 - Outros Profissionais da Saúde</v>
          </cell>
          <cell r="G277">
            <v>322205</v>
          </cell>
          <cell r="H277">
            <v>44075</v>
          </cell>
          <cell r="I277">
            <v>13.0625</v>
          </cell>
          <cell r="J277">
            <v>104.5</v>
          </cell>
          <cell r="M277">
            <v>0</v>
          </cell>
          <cell r="O277">
            <v>1.1599999999999999</v>
          </cell>
          <cell r="R277">
            <v>103.5</v>
          </cell>
          <cell r="S277">
            <v>62.7</v>
          </cell>
          <cell r="U277">
            <v>0</v>
          </cell>
        </row>
        <row r="278">
          <cell r="C278" t="str">
            <v>HOSPITAL PELÓPIDAS SILVEIRA</v>
          </cell>
          <cell r="E278" t="str">
            <v>DEBORA VICTORIA DA SILVA</v>
          </cell>
          <cell r="F278" t="str">
            <v>3 - Administrativo</v>
          </cell>
          <cell r="G278">
            <v>411010</v>
          </cell>
          <cell r="H278">
            <v>44075</v>
          </cell>
          <cell r="I278">
            <v>5.2250000000000005</v>
          </cell>
          <cell r="J278">
            <v>10.450000000000001</v>
          </cell>
          <cell r="M278">
            <v>0</v>
          </cell>
          <cell r="O278">
            <v>1.1599999999999999</v>
          </cell>
          <cell r="R278">
            <v>110.4</v>
          </cell>
          <cell r="S278">
            <v>0</v>
          </cell>
          <cell r="U278">
            <v>0</v>
          </cell>
        </row>
        <row r="279">
          <cell r="C279" t="str">
            <v>HOSPITAL PELÓPIDAS SILVEIRA</v>
          </cell>
          <cell r="E279" t="str">
            <v>DEBORAH EVELYN DUARTE DA SILVA</v>
          </cell>
          <cell r="F279" t="str">
            <v>2 - Outros Profissionais da Saúde</v>
          </cell>
          <cell r="G279">
            <v>521130</v>
          </cell>
          <cell r="H279">
            <v>44075</v>
          </cell>
          <cell r="I279">
            <v>9.7442999999999991</v>
          </cell>
          <cell r="J279">
            <v>77.954399999999993</v>
          </cell>
          <cell r="L279">
            <v>95.725822550831694</v>
          </cell>
          <cell r="M279">
            <v>20.9</v>
          </cell>
          <cell r="O279">
            <v>1.1599999999999999</v>
          </cell>
          <cell r="S279">
            <v>0</v>
          </cell>
          <cell r="U279">
            <v>0</v>
          </cell>
        </row>
        <row r="280">
          <cell r="C280" t="str">
            <v>HOSPITAL PELÓPIDAS SILVEIRA</v>
          </cell>
          <cell r="E280" t="str">
            <v>DEBORAH MARINHO FRANCA NOGUEIRA</v>
          </cell>
          <cell r="F280" t="str">
            <v>2 - Outros Profissionais da Saúde</v>
          </cell>
          <cell r="G280">
            <v>322205</v>
          </cell>
          <cell r="H280">
            <v>44075</v>
          </cell>
          <cell r="I280">
            <v>12.646400000000002</v>
          </cell>
          <cell r="J280">
            <v>101.17120000000001</v>
          </cell>
          <cell r="L280">
            <v>95.725822550831694</v>
          </cell>
          <cell r="M280">
            <v>20.9</v>
          </cell>
          <cell r="O280">
            <v>1.1599999999999999</v>
          </cell>
          <cell r="R280">
            <v>207</v>
          </cell>
          <cell r="S280">
            <v>54.34</v>
          </cell>
          <cell r="U280">
            <v>0</v>
          </cell>
        </row>
        <row r="281">
          <cell r="C281" t="str">
            <v>HOSPITAL PELÓPIDAS SILVEIRA</v>
          </cell>
          <cell r="E281" t="str">
            <v>DEBORAH SOUZA CARTHAGENES DE MORAIS</v>
          </cell>
          <cell r="F281" t="str">
            <v>2 - Outros Profissionais da Saúde</v>
          </cell>
          <cell r="G281">
            <v>223605</v>
          </cell>
          <cell r="H281">
            <v>44075</v>
          </cell>
          <cell r="I281">
            <v>31.963899999999999</v>
          </cell>
          <cell r="J281">
            <v>255.71119999999999</v>
          </cell>
          <cell r="M281">
            <v>0</v>
          </cell>
          <cell r="O281">
            <v>2.44</v>
          </cell>
          <cell r="S281">
            <v>0</v>
          </cell>
          <cell r="U281">
            <v>0</v>
          </cell>
        </row>
        <row r="282">
          <cell r="C282" t="str">
            <v>HOSPITAL PELÓPIDAS SILVEIRA</v>
          </cell>
          <cell r="E282" t="str">
            <v>DEIVID DOS SANTOS LEOTERIO</v>
          </cell>
          <cell r="F282" t="str">
            <v>2 - Outros Profissionais da Saúde</v>
          </cell>
          <cell r="G282">
            <v>322205</v>
          </cell>
          <cell r="H282">
            <v>44075</v>
          </cell>
          <cell r="I282">
            <v>0</v>
          </cell>
          <cell r="J282">
            <v>0</v>
          </cell>
          <cell r="M282">
            <v>0</v>
          </cell>
          <cell r="R282">
            <v>155.25</v>
          </cell>
          <cell r="S282">
            <v>0</v>
          </cell>
          <cell r="U282">
            <v>0</v>
          </cell>
        </row>
        <row r="283">
          <cell r="C283" t="str">
            <v>HOSPITAL PELÓPIDAS SILVEIRA</v>
          </cell>
          <cell r="E283" t="str">
            <v>DELMA MARIA TRAJANO PEREIRA OLIVEIRA</v>
          </cell>
          <cell r="F283" t="str">
            <v>2 - Outros Profissionais da Saúde</v>
          </cell>
          <cell r="G283">
            <v>322205</v>
          </cell>
          <cell r="H283">
            <v>44075</v>
          </cell>
          <cell r="I283">
            <v>14.1075</v>
          </cell>
          <cell r="J283">
            <v>112.86</v>
          </cell>
          <cell r="L283">
            <v>95.725822550831694</v>
          </cell>
          <cell r="M283">
            <v>20.9</v>
          </cell>
          <cell r="O283">
            <v>1.1599999999999999</v>
          </cell>
          <cell r="R283">
            <v>207</v>
          </cell>
          <cell r="S283">
            <v>62.7</v>
          </cell>
          <cell r="U283">
            <v>0</v>
          </cell>
        </row>
        <row r="284">
          <cell r="C284" t="str">
            <v>HOSPITAL PELÓPIDAS SILVEIRA</v>
          </cell>
          <cell r="E284" t="str">
            <v>DELSON CULEMBE BAPTISTA ANDRE</v>
          </cell>
          <cell r="F284" t="str">
            <v>1 - Médico</v>
          </cell>
          <cell r="G284">
            <v>225125</v>
          </cell>
          <cell r="H284">
            <v>44075</v>
          </cell>
          <cell r="I284">
            <v>48.7532</v>
          </cell>
          <cell r="J284">
            <v>390.0256</v>
          </cell>
          <cell r="M284">
            <v>0</v>
          </cell>
          <cell r="O284">
            <v>9.2766500000000001</v>
          </cell>
          <cell r="S284">
            <v>0</v>
          </cell>
          <cell r="U284">
            <v>0</v>
          </cell>
        </row>
        <row r="285">
          <cell r="C285" t="str">
            <v>HOSPITAL PELÓPIDAS SILVEIRA</v>
          </cell>
          <cell r="E285" t="str">
            <v>DENILSON SORIANO DAS NEVES</v>
          </cell>
          <cell r="F285" t="str">
            <v>2 - Outros Profissionais da Saúde</v>
          </cell>
          <cell r="G285">
            <v>223605</v>
          </cell>
          <cell r="H285">
            <v>44075</v>
          </cell>
          <cell r="I285">
            <v>32.883000000000003</v>
          </cell>
          <cell r="J285">
            <v>263.06400000000002</v>
          </cell>
          <cell r="L285">
            <v>95.725822550831694</v>
          </cell>
          <cell r="M285">
            <v>2.41</v>
          </cell>
          <cell r="O285">
            <v>2.44</v>
          </cell>
          <cell r="S285">
            <v>0</v>
          </cell>
          <cell r="U285">
            <v>0</v>
          </cell>
        </row>
        <row r="286">
          <cell r="C286" t="str">
            <v>HOSPITAL PELÓPIDAS SILVEIRA</v>
          </cell>
          <cell r="E286" t="str">
            <v>DENIS FELIPE RAMOS DA SILVA</v>
          </cell>
          <cell r="F286" t="str">
            <v>3 - Administrativo</v>
          </cell>
          <cell r="G286">
            <v>517410</v>
          </cell>
          <cell r="H286">
            <v>44075</v>
          </cell>
          <cell r="I286">
            <v>10.3977</v>
          </cell>
          <cell r="J286">
            <v>83.181600000000003</v>
          </cell>
          <cell r="L286">
            <v>95.725822550831694</v>
          </cell>
          <cell r="M286">
            <v>20.9</v>
          </cell>
          <cell r="O286">
            <v>1.1599999999999999</v>
          </cell>
          <cell r="S286">
            <v>0</v>
          </cell>
          <cell r="U286">
            <v>0</v>
          </cell>
        </row>
        <row r="287">
          <cell r="C287" t="str">
            <v>HOSPITAL PELÓPIDAS SILVEIRA</v>
          </cell>
          <cell r="E287" t="str">
            <v>DENIS ZACARIAS ALVES</v>
          </cell>
          <cell r="F287" t="str">
            <v>3 - Administrativo</v>
          </cell>
          <cell r="G287">
            <v>514225</v>
          </cell>
          <cell r="H287">
            <v>44075</v>
          </cell>
          <cell r="I287">
            <v>13.0625</v>
          </cell>
          <cell r="J287">
            <v>104.5</v>
          </cell>
          <cell r="L287">
            <v>95.725822550831694</v>
          </cell>
          <cell r="M287">
            <v>20.9</v>
          </cell>
          <cell r="O287">
            <v>1.1599999999999999</v>
          </cell>
          <cell r="R287">
            <v>82.8</v>
          </cell>
          <cell r="S287">
            <v>62.7</v>
          </cell>
          <cell r="U287">
            <v>0</v>
          </cell>
        </row>
        <row r="288">
          <cell r="C288" t="str">
            <v>HOSPITAL PELÓPIDAS SILVEIRA</v>
          </cell>
          <cell r="E288" t="str">
            <v>DENISE MUNIZ DA SILVA</v>
          </cell>
          <cell r="F288" t="str">
            <v>1 - Médico</v>
          </cell>
          <cell r="G288">
            <v>225125</v>
          </cell>
          <cell r="H288">
            <v>44075</v>
          </cell>
          <cell r="I288">
            <v>0</v>
          </cell>
          <cell r="J288">
            <v>0</v>
          </cell>
          <cell r="M288">
            <v>0</v>
          </cell>
          <cell r="O288">
            <v>9.2766500000000001</v>
          </cell>
          <cell r="S288">
            <v>0</v>
          </cell>
          <cell r="U288">
            <v>0</v>
          </cell>
        </row>
        <row r="289">
          <cell r="C289" t="str">
            <v>HOSPITAL PELÓPIDAS SILVEIRA</v>
          </cell>
          <cell r="E289" t="str">
            <v>DENISON ANDREW PAULO DE OLIVEIRA</v>
          </cell>
          <cell r="F289" t="str">
            <v>3 - Administrativo</v>
          </cell>
          <cell r="G289">
            <v>317210</v>
          </cell>
          <cell r="H289">
            <v>44075</v>
          </cell>
          <cell r="I289">
            <v>17.677700000000002</v>
          </cell>
          <cell r="J289">
            <v>141.42160000000001</v>
          </cell>
          <cell r="L289">
            <v>95.725822550831694</v>
          </cell>
          <cell r="M289">
            <v>33.67</v>
          </cell>
          <cell r="O289">
            <v>1.1599999999999999</v>
          </cell>
          <cell r="S289">
            <v>0</v>
          </cell>
          <cell r="U289">
            <v>0</v>
          </cell>
        </row>
        <row r="290">
          <cell r="C290" t="str">
            <v>HOSPITAL PELÓPIDAS SILVEIRA</v>
          </cell>
          <cell r="E290" t="str">
            <v>DEOCLECIA VERONICA DE ARAUJO CARVALHO</v>
          </cell>
          <cell r="F290" t="str">
            <v>2 - Outros Profissionais da Saúde</v>
          </cell>
          <cell r="G290">
            <v>322205</v>
          </cell>
          <cell r="H290">
            <v>44075</v>
          </cell>
          <cell r="I290">
            <v>12.3794</v>
          </cell>
          <cell r="J290">
            <v>99.035200000000003</v>
          </cell>
          <cell r="L290">
            <v>95.725822550831694</v>
          </cell>
          <cell r="M290">
            <v>20.9</v>
          </cell>
          <cell r="O290">
            <v>1.1599999999999999</v>
          </cell>
          <cell r="R290">
            <v>207</v>
          </cell>
          <cell r="S290">
            <v>62.7</v>
          </cell>
          <cell r="U290">
            <v>0</v>
          </cell>
        </row>
        <row r="291">
          <cell r="C291" t="str">
            <v>HOSPITAL PELÓPIDAS SILVEIRA</v>
          </cell>
          <cell r="E291" t="str">
            <v>DEUSDETH LOPES DA SILVA</v>
          </cell>
          <cell r="F291" t="str">
            <v>3 - Administrativo</v>
          </cell>
          <cell r="G291">
            <v>514225</v>
          </cell>
          <cell r="H291">
            <v>44075</v>
          </cell>
          <cell r="I291">
            <v>16.048500000000001</v>
          </cell>
          <cell r="J291">
            <v>128.38800000000001</v>
          </cell>
          <cell r="L291">
            <v>95.725822550831694</v>
          </cell>
          <cell r="M291">
            <v>20.9</v>
          </cell>
          <cell r="O291">
            <v>1.1599999999999999</v>
          </cell>
          <cell r="R291">
            <v>289.8</v>
          </cell>
          <cell r="S291">
            <v>62.7</v>
          </cell>
          <cell r="U291">
            <v>0</v>
          </cell>
        </row>
        <row r="292">
          <cell r="C292" t="str">
            <v>HOSPITAL PELÓPIDAS SILVEIRA</v>
          </cell>
          <cell r="E292" t="str">
            <v>DEYSE LUCIA BALBINO</v>
          </cell>
          <cell r="F292" t="str">
            <v>2 - Outros Profissionais da Saúde</v>
          </cell>
          <cell r="G292">
            <v>322205</v>
          </cell>
          <cell r="H292">
            <v>44075</v>
          </cell>
          <cell r="I292">
            <v>12.526700000000002</v>
          </cell>
          <cell r="J292">
            <v>100.21360000000001</v>
          </cell>
          <cell r="L292">
            <v>95.725822550831694</v>
          </cell>
          <cell r="M292">
            <v>20.9</v>
          </cell>
          <cell r="O292">
            <v>1.1599999999999999</v>
          </cell>
          <cell r="S292">
            <v>0</v>
          </cell>
          <cell r="U292">
            <v>0</v>
          </cell>
        </row>
        <row r="293">
          <cell r="C293" t="str">
            <v>HOSPITAL PELÓPIDAS SILVEIRA</v>
          </cell>
          <cell r="E293" t="str">
            <v>DEYVSON DE SANTANA MARTINS</v>
          </cell>
          <cell r="F293" t="str">
            <v>2 - Outros Profissionais da Saúde</v>
          </cell>
          <cell r="G293">
            <v>515110</v>
          </cell>
          <cell r="H293">
            <v>44075</v>
          </cell>
          <cell r="I293">
            <v>30.76</v>
          </cell>
          <cell r="J293">
            <v>290.60000000000002</v>
          </cell>
          <cell r="K293">
            <v>4817.9799999999996</v>
          </cell>
          <cell r="M293">
            <v>0</v>
          </cell>
          <cell r="O293">
            <v>1.1599999999999999</v>
          </cell>
          <cell r="R293">
            <v>207</v>
          </cell>
          <cell r="S293">
            <v>160.99</v>
          </cell>
          <cell r="U293">
            <v>0</v>
          </cell>
        </row>
        <row r="294">
          <cell r="C294" t="str">
            <v>HOSPITAL PELÓPIDAS SILVEIRA</v>
          </cell>
          <cell r="E294" t="str">
            <v>DIEGO FELIPE FERRAO PEREIRA DE ANDRADE BARROS</v>
          </cell>
          <cell r="F294" t="str">
            <v>1 - Médico</v>
          </cell>
          <cell r="G294">
            <v>225125</v>
          </cell>
          <cell r="H294">
            <v>44075</v>
          </cell>
          <cell r="I294">
            <v>82.896200000000007</v>
          </cell>
          <cell r="J294">
            <v>663.16960000000006</v>
          </cell>
          <cell r="M294">
            <v>0</v>
          </cell>
          <cell r="O294">
            <v>9.2766500000000001</v>
          </cell>
          <cell r="S294">
            <v>0</v>
          </cell>
          <cell r="U294">
            <v>0</v>
          </cell>
        </row>
        <row r="295">
          <cell r="C295" t="str">
            <v>HOSPITAL PELÓPIDAS SILVEIRA</v>
          </cell>
          <cell r="E295" t="str">
            <v>DIEGO MONTARROYOS SIMOES</v>
          </cell>
          <cell r="F295" t="str">
            <v>1 - Médico</v>
          </cell>
          <cell r="G295">
            <v>225125</v>
          </cell>
          <cell r="H295">
            <v>44075</v>
          </cell>
          <cell r="I295">
            <v>43.209200000000003</v>
          </cell>
          <cell r="J295">
            <v>345.67360000000002</v>
          </cell>
          <cell r="M295">
            <v>0</v>
          </cell>
          <cell r="O295">
            <v>9.2766500000000001</v>
          </cell>
          <cell r="S295">
            <v>0</v>
          </cell>
          <cell r="U295">
            <v>0</v>
          </cell>
        </row>
        <row r="296">
          <cell r="C296" t="str">
            <v>HOSPITAL PELÓPIDAS SILVEIRA</v>
          </cell>
          <cell r="E296" t="str">
            <v>DILSON ALVES FERREIRA</v>
          </cell>
          <cell r="F296" t="str">
            <v>2 - Outros Profissionais da Saúde</v>
          </cell>
          <cell r="G296">
            <v>322205</v>
          </cell>
          <cell r="H296">
            <v>44075</v>
          </cell>
          <cell r="I296">
            <v>12.457800000000001</v>
          </cell>
          <cell r="J296">
            <v>99.662400000000005</v>
          </cell>
          <cell r="L296">
            <v>95.725822550831694</v>
          </cell>
          <cell r="M296">
            <v>20.9</v>
          </cell>
          <cell r="O296">
            <v>1.1599999999999999</v>
          </cell>
          <cell r="R296">
            <v>103.5</v>
          </cell>
          <cell r="S296">
            <v>52.25</v>
          </cell>
          <cell r="U296">
            <v>0</v>
          </cell>
        </row>
        <row r="297">
          <cell r="C297" t="str">
            <v>HOSPITAL PELÓPIDAS SILVEIRA</v>
          </cell>
          <cell r="E297" t="str">
            <v>DIOGENES AVELINO DOS PRAZERES</v>
          </cell>
          <cell r="F297" t="str">
            <v>3 - Administrativo</v>
          </cell>
          <cell r="G297">
            <v>351605</v>
          </cell>
          <cell r="H297">
            <v>44075</v>
          </cell>
          <cell r="I297">
            <v>15.674200000000001</v>
          </cell>
          <cell r="J297">
            <v>125.39360000000001</v>
          </cell>
          <cell r="L297">
            <v>95.725822550831694</v>
          </cell>
          <cell r="M297">
            <v>29.88</v>
          </cell>
          <cell r="O297">
            <v>1.1599999999999999</v>
          </cell>
          <cell r="R297">
            <v>289.8</v>
          </cell>
          <cell r="S297">
            <v>89.63</v>
          </cell>
          <cell r="U297">
            <v>0</v>
          </cell>
        </row>
        <row r="298">
          <cell r="C298" t="str">
            <v>HOSPITAL PELÓPIDAS SILVEIRA</v>
          </cell>
          <cell r="E298" t="str">
            <v>DIOGO BATISTA DA SILVA</v>
          </cell>
          <cell r="F298" t="str">
            <v>2 - Outros Profissionais da Saúde</v>
          </cell>
          <cell r="G298">
            <v>324115</v>
          </cell>
          <cell r="H298">
            <v>44075</v>
          </cell>
          <cell r="I298">
            <v>29.131</v>
          </cell>
          <cell r="J298">
            <v>233.048</v>
          </cell>
          <cell r="L298">
            <v>95.725822550831694</v>
          </cell>
          <cell r="M298">
            <v>4.07</v>
          </cell>
          <cell r="O298">
            <v>1.1599999999999999</v>
          </cell>
          <cell r="S298">
            <v>0</v>
          </cell>
          <cell r="U298">
            <v>0</v>
          </cell>
        </row>
        <row r="299">
          <cell r="C299" t="str">
            <v>HOSPITAL PELÓPIDAS SILVEIRA</v>
          </cell>
          <cell r="E299" t="str">
            <v>DJACYR CAETANO VIANA FILHO</v>
          </cell>
          <cell r="F299" t="str">
            <v>2 - Outros Profissionais da Saúde</v>
          </cell>
          <cell r="G299">
            <v>223605</v>
          </cell>
          <cell r="H299">
            <v>44075</v>
          </cell>
          <cell r="I299">
            <v>38.266100000000002</v>
          </cell>
          <cell r="J299">
            <v>306.12880000000001</v>
          </cell>
          <cell r="M299">
            <v>0</v>
          </cell>
          <cell r="O299">
            <v>2.44</v>
          </cell>
          <cell r="S299">
            <v>0</v>
          </cell>
          <cell r="U299">
            <v>0</v>
          </cell>
        </row>
        <row r="300">
          <cell r="C300" t="str">
            <v>HOSPITAL PELÓPIDAS SILVEIRA</v>
          </cell>
          <cell r="E300" t="str">
            <v>DJALMA BEZERRA DE FARIAS</v>
          </cell>
          <cell r="F300" t="str">
            <v>3 - Administrativo</v>
          </cell>
          <cell r="G300">
            <v>517410</v>
          </cell>
          <cell r="H300">
            <v>44075</v>
          </cell>
          <cell r="I300">
            <v>10.9725</v>
          </cell>
          <cell r="J300">
            <v>87.78</v>
          </cell>
          <cell r="M300">
            <v>0</v>
          </cell>
          <cell r="O300">
            <v>1.1599999999999999</v>
          </cell>
          <cell r="R300">
            <v>207</v>
          </cell>
          <cell r="S300">
            <v>62.7</v>
          </cell>
          <cell r="U300">
            <v>0</v>
          </cell>
        </row>
        <row r="301">
          <cell r="C301" t="str">
            <v>HOSPITAL PELÓPIDAS SILVEIRA</v>
          </cell>
          <cell r="E301" t="str">
            <v>DJALMA VILA NOVA TORRES</v>
          </cell>
          <cell r="F301" t="str">
            <v>2 - Outros Profissionais da Saúde</v>
          </cell>
          <cell r="G301">
            <v>322205</v>
          </cell>
          <cell r="H301">
            <v>44075</v>
          </cell>
          <cell r="I301">
            <v>20.9285</v>
          </cell>
          <cell r="J301">
            <v>167.428</v>
          </cell>
          <cell r="L301">
            <v>95.725822550831694</v>
          </cell>
          <cell r="M301">
            <v>20.9</v>
          </cell>
          <cell r="O301">
            <v>1.1599999999999999</v>
          </cell>
          <cell r="S301">
            <v>0</v>
          </cell>
          <cell r="U301">
            <v>0</v>
          </cell>
        </row>
        <row r="302">
          <cell r="C302" t="str">
            <v>HOSPITAL PELÓPIDAS SILVEIRA</v>
          </cell>
          <cell r="E302" t="str">
            <v>DORALICE DUARTE TEODOZIO</v>
          </cell>
          <cell r="F302" t="str">
            <v>2 - Outros Profissionais da Saúde</v>
          </cell>
          <cell r="G302">
            <v>322205</v>
          </cell>
          <cell r="H302">
            <v>44075</v>
          </cell>
          <cell r="I302">
            <v>13.628900000000002</v>
          </cell>
          <cell r="J302">
            <v>109.03120000000001</v>
          </cell>
          <cell r="L302">
            <v>95.725822550831694</v>
          </cell>
          <cell r="M302">
            <v>20.9</v>
          </cell>
          <cell r="O302">
            <v>1.1599999999999999</v>
          </cell>
          <cell r="R302">
            <v>207</v>
          </cell>
          <cell r="S302">
            <v>50.16</v>
          </cell>
          <cell r="U302">
            <v>0</v>
          </cell>
        </row>
        <row r="303">
          <cell r="C303" t="str">
            <v>HOSPITAL PELÓPIDAS SILVEIRA</v>
          </cell>
          <cell r="E303" t="str">
            <v>EDA PEREIRA DA SILVA</v>
          </cell>
          <cell r="F303" t="str">
            <v>2 - Outros Profissionais da Saúde</v>
          </cell>
          <cell r="G303">
            <v>223505</v>
          </cell>
          <cell r="H303">
            <v>44075</v>
          </cell>
          <cell r="I303">
            <v>10.177300000000001</v>
          </cell>
          <cell r="J303">
            <v>81.418400000000005</v>
          </cell>
          <cell r="M303">
            <v>0</v>
          </cell>
          <cell r="O303">
            <v>2.44</v>
          </cell>
          <cell r="R303">
            <v>207</v>
          </cell>
          <cell r="S303">
            <v>0</v>
          </cell>
          <cell r="U303">
            <v>0</v>
          </cell>
        </row>
        <row r="304">
          <cell r="C304" t="str">
            <v>HOSPITAL PELÓPIDAS SILVEIRA</v>
          </cell>
          <cell r="E304" t="str">
            <v>EDESIO SANTANA DA SILVA</v>
          </cell>
          <cell r="F304" t="str">
            <v>3 - Administrativo</v>
          </cell>
          <cell r="G304">
            <v>317210</v>
          </cell>
          <cell r="H304">
            <v>44075</v>
          </cell>
          <cell r="I304">
            <v>19.820399999999999</v>
          </cell>
          <cell r="J304">
            <v>158.56319999999999</v>
          </cell>
          <cell r="L304">
            <v>95.725822550831694</v>
          </cell>
          <cell r="M304">
            <v>33.67</v>
          </cell>
          <cell r="O304">
            <v>1.1599999999999999</v>
          </cell>
          <cell r="S304">
            <v>0</v>
          </cell>
          <cell r="U304">
            <v>0</v>
          </cell>
        </row>
        <row r="305">
          <cell r="C305" t="str">
            <v>HOSPITAL PELÓPIDAS SILVEIRA</v>
          </cell>
          <cell r="E305" t="str">
            <v>EDILENE POHLMANN TABARELLI</v>
          </cell>
          <cell r="F305" t="str">
            <v>2 - Outros Profissionais da Saúde</v>
          </cell>
          <cell r="G305">
            <v>223505</v>
          </cell>
          <cell r="H305">
            <v>44075</v>
          </cell>
          <cell r="I305">
            <v>28.3919</v>
          </cell>
          <cell r="J305">
            <v>227.1352</v>
          </cell>
          <cell r="L305">
            <v>95.725822550831694</v>
          </cell>
          <cell r="M305">
            <v>2.39</v>
          </cell>
          <cell r="O305">
            <v>2.44</v>
          </cell>
          <cell r="S305">
            <v>0</v>
          </cell>
          <cell r="U305">
            <v>0</v>
          </cell>
        </row>
        <row r="306">
          <cell r="C306" t="str">
            <v>HOSPITAL PELÓPIDAS SILVEIRA</v>
          </cell>
          <cell r="E306" t="str">
            <v>EDILEUZA MARIA DA SILVA SANTOS</v>
          </cell>
          <cell r="F306" t="str">
            <v>3 - Administrativo</v>
          </cell>
          <cell r="G306">
            <v>514225</v>
          </cell>
          <cell r="H306">
            <v>44075</v>
          </cell>
          <cell r="I306">
            <v>10.9726</v>
          </cell>
          <cell r="J306">
            <v>87.780799999999999</v>
          </cell>
          <cell r="M306">
            <v>0</v>
          </cell>
          <cell r="O306">
            <v>1.1599999999999999</v>
          </cell>
          <cell r="R306">
            <v>144.9</v>
          </cell>
          <cell r="S306">
            <v>60.61</v>
          </cell>
          <cell r="U306">
            <v>0</v>
          </cell>
        </row>
        <row r="307">
          <cell r="C307" t="str">
            <v>HOSPITAL PELÓPIDAS SILVEIRA</v>
          </cell>
          <cell r="E307" t="str">
            <v>EDILMA MARIA MARINHO DE OLIVEIRA</v>
          </cell>
          <cell r="F307" t="str">
            <v>2 - Outros Profissionais da Saúde</v>
          </cell>
          <cell r="G307">
            <v>322205</v>
          </cell>
          <cell r="H307">
            <v>44075</v>
          </cell>
          <cell r="I307">
            <v>12.0342</v>
          </cell>
          <cell r="J307">
            <v>96.273600000000002</v>
          </cell>
          <cell r="L307">
            <v>95.725822550831694</v>
          </cell>
          <cell r="M307">
            <v>20.9</v>
          </cell>
          <cell r="O307">
            <v>1.1599999999999999</v>
          </cell>
          <cell r="R307">
            <v>207</v>
          </cell>
          <cell r="S307">
            <v>58.94</v>
          </cell>
          <cell r="U307">
            <v>0</v>
          </cell>
        </row>
        <row r="308">
          <cell r="C308" t="str">
            <v>HOSPITAL PELÓPIDAS SILVEIRA</v>
          </cell>
          <cell r="E308" t="str">
            <v>EDILSON APRIGIO DE LIMA</v>
          </cell>
          <cell r="F308" t="str">
            <v>3 - Administrativo</v>
          </cell>
          <cell r="G308">
            <v>517410</v>
          </cell>
          <cell r="H308">
            <v>44075</v>
          </cell>
          <cell r="I308">
            <v>10.9725</v>
          </cell>
          <cell r="J308">
            <v>87.78</v>
          </cell>
          <cell r="L308">
            <v>95.725822550831694</v>
          </cell>
          <cell r="M308">
            <v>20.9</v>
          </cell>
          <cell r="O308">
            <v>1.1599999999999999</v>
          </cell>
          <cell r="R308">
            <v>103.5</v>
          </cell>
          <cell r="S308">
            <v>62.7</v>
          </cell>
          <cell r="U308">
            <v>0</v>
          </cell>
        </row>
        <row r="309">
          <cell r="C309" t="str">
            <v>HOSPITAL PELÓPIDAS SILVEIRA</v>
          </cell>
          <cell r="E309" t="str">
            <v>EDILZA RAMOS DE OLIVEIRA</v>
          </cell>
          <cell r="F309" t="str">
            <v>3 - Administrativo</v>
          </cell>
          <cell r="G309">
            <v>513430</v>
          </cell>
          <cell r="H309">
            <v>44075</v>
          </cell>
          <cell r="I309">
            <v>0</v>
          </cell>
          <cell r="J309">
            <v>0</v>
          </cell>
          <cell r="M309">
            <v>0</v>
          </cell>
          <cell r="O309">
            <v>1.1599999999999999</v>
          </cell>
          <cell r="R309">
            <v>244.5</v>
          </cell>
          <cell r="S309">
            <v>0</v>
          </cell>
          <cell r="U309">
            <v>0</v>
          </cell>
        </row>
        <row r="310">
          <cell r="C310" t="str">
            <v>HOSPITAL PELÓPIDAS SILVEIRA</v>
          </cell>
          <cell r="E310" t="str">
            <v>EDINEIDE DA SILVA SANTOS</v>
          </cell>
          <cell r="F310" t="str">
            <v>2 - Outros Profissionais da Saúde</v>
          </cell>
          <cell r="G310">
            <v>521130</v>
          </cell>
          <cell r="H310">
            <v>44075</v>
          </cell>
          <cell r="I310">
            <v>10.967499999999999</v>
          </cell>
          <cell r="J310">
            <v>87.74</v>
          </cell>
          <cell r="L310">
            <v>95.725822550831694</v>
          </cell>
          <cell r="M310">
            <v>20.9</v>
          </cell>
          <cell r="O310">
            <v>1.1599999999999999</v>
          </cell>
          <cell r="S310">
            <v>0</v>
          </cell>
          <cell r="U310">
            <v>64</v>
          </cell>
          <cell r="X310" t="str">
            <v>AUXILIO CRECHE</v>
          </cell>
        </row>
        <row r="311">
          <cell r="C311" t="str">
            <v>HOSPITAL PELÓPIDAS SILVEIRA</v>
          </cell>
          <cell r="E311" t="str">
            <v>EDITH SOARES DANTAS</v>
          </cell>
          <cell r="F311" t="str">
            <v>2 - Outros Profissionais da Saúde</v>
          </cell>
          <cell r="G311">
            <v>324205</v>
          </cell>
          <cell r="H311">
            <v>44075</v>
          </cell>
          <cell r="I311">
            <v>16.694600000000001</v>
          </cell>
          <cell r="J311">
            <v>133.55680000000001</v>
          </cell>
          <cell r="M311">
            <v>0</v>
          </cell>
          <cell r="O311">
            <v>1.1599999999999999</v>
          </cell>
          <cell r="R311">
            <v>103.5</v>
          </cell>
          <cell r="S311">
            <v>77.540000000000006</v>
          </cell>
          <cell r="U311">
            <v>0</v>
          </cell>
        </row>
        <row r="312">
          <cell r="C312" t="str">
            <v>HOSPITAL PELÓPIDAS SILVEIRA</v>
          </cell>
          <cell r="E312" t="str">
            <v>EDJANE PEREIRA DE LIMA</v>
          </cell>
          <cell r="F312" t="str">
            <v>2 - Outros Profissionais da Saúde</v>
          </cell>
          <cell r="G312">
            <v>223705</v>
          </cell>
          <cell r="H312">
            <v>44075</v>
          </cell>
          <cell r="I312">
            <v>9.2478999999999996</v>
          </cell>
          <cell r="J312">
            <v>73.983199999999997</v>
          </cell>
          <cell r="M312">
            <v>0</v>
          </cell>
          <cell r="O312">
            <v>1.1599999999999999</v>
          </cell>
          <cell r="R312">
            <v>193.2</v>
          </cell>
          <cell r="S312">
            <v>62.7</v>
          </cell>
          <cell r="U312">
            <v>0</v>
          </cell>
        </row>
        <row r="313">
          <cell r="C313" t="str">
            <v>HOSPITAL PELÓPIDAS SILVEIRA</v>
          </cell>
          <cell r="E313" t="str">
            <v>EDLAIANA FERREIRA DA SILVA SOBRINHO</v>
          </cell>
          <cell r="F313" t="str">
            <v>2 - Outros Profissionais da Saúde</v>
          </cell>
          <cell r="G313">
            <v>322205</v>
          </cell>
          <cell r="H313">
            <v>44075</v>
          </cell>
          <cell r="I313">
            <v>13.585000000000001</v>
          </cell>
          <cell r="J313">
            <v>108.68</v>
          </cell>
          <cell r="M313">
            <v>0</v>
          </cell>
          <cell r="O313">
            <v>1.1599999999999999</v>
          </cell>
          <cell r="R313">
            <v>103.5</v>
          </cell>
          <cell r="S313">
            <v>62.7</v>
          </cell>
          <cell r="U313">
            <v>66.11</v>
          </cell>
          <cell r="X313" t="str">
            <v>AUXILIO CRECHE</v>
          </cell>
        </row>
        <row r="314">
          <cell r="C314" t="str">
            <v>HOSPITAL PELÓPIDAS SILVEIRA</v>
          </cell>
          <cell r="E314" t="str">
            <v>EDLENE NUNES LAMOIA</v>
          </cell>
          <cell r="F314" t="str">
            <v>2 - Outros Profissionais da Saúde</v>
          </cell>
          <cell r="G314">
            <v>322205</v>
          </cell>
          <cell r="H314">
            <v>44075</v>
          </cell>
          <cell r="I314">
            <v>12.534300000000002</v>
          </cell>
          <cell r="J314">
            <v>100.27440000000001</v>
          </cell>
          <cell r="M314">
            <v>0</v>
          </cell>
          <cell r="O314">
            <v>1.1599999999999999</v>
          </cell>
          <cell r="S314">
            <v>0</v>
          </cell>
          <cell r="U314">
            <v>0</v>
          </cell>
        </row>
        <row r="315">
          <cell r="C315" t="str">
            <v>HOSPITAL PELÓPIDAS SILVEIRA</v>
          </cell>
          <cell r="E315" t="str">
            <v>EDMILSON CLAUDINO DA SILVA</v>
          </cell>
          <cell r="F315" t="str">
            <v>3 - Administrativo</v>
          </cell>
          <cell r="G315">
            <v>517410</v>
          </cell>
          <cell r="H315">
            <v>44075</v>
          </cell>
          <cell r="I315">
            <v>12.289200000000001</v>
          </cell>
          <cell r="J315">
            <v>98.313600000000008</v>
          </cell>
          <cell r="L315">
            <v>95.725822550831694</v>
          </cell>
          <cell r="M315">
            <v>20.9</v>
          </cell>
          <cell r="O315">
            <v>1.1599999999999999</v>
          </cell>
          <cell r="R315">
            <v>207</v>
          </cell>
          <cell r="S315">
            <v>62.7</v>
          </cell>
          <cell r="U315">
            <v>0</v>
          </cell>
        </row>
        <row r="316">
          <cell r="C316" t="str">
            <v>HOSPITAL PELÓPIDAS SILVEIRA</v>
          </cell>
          <cell r="E316" t="str">
            <v>EDNA DA SILVA COSTA</v>
          </cell>
          <cell r="F316" t="str">
            <v>2 - Outros Profissionais da Saúde</v>
          </cell>
          <cell r="G316">
            <v>322205</v>
          </cell>
          <cell r="H316">
            <v>44075</v>
          </cell>
          <cell r="I316">
            <v>18.79</v>
          </cell>
          <cell r="J316">
            <v>150.32</v>
          </cell>
          <cell r="M316">
            <v>0</v>
          </cell>
          <cell r="O316">
            <v>1.1599999999999999</v>
          </cell>
          <cell r="R316">
            <v>244.5</v>
          </cell>
          <cell r="S316">
            <v>62.7</v>
          </cell>
          <cell r="U316">
            <v>0</v>
          </cell>
        </row>
        <row r="317">
          <cell r="C317" t="str">
            <v>HOSPITAL PELÓPIDAS SILVEIRA</v>
          </cell>
          <cell r="E317" t="str">
            <v>EDNA FRANCISCA DA SILVA</v>
          </cell>
          <cell r="F317" t="str">
            <v>2 - Outros Profissionais da Saúde</v>
          </cell>
          <cell r="G317">
            <v>322205</v>
          </cell>
          <cell r="H317">
            <v>44075</v>
          </cell>
          <cell r="I317">
            <v>11.9999</v>
          </cell>
          <cell r="J317">
            <v>95.999200000000002</v>
          </cell>
          <cell r="L317">
            <v>95.725822550831694</v>
          </cell>
          <cell r="M317">
            <v>20.9</v>
          </cell>
          <cell r="O317">
            <v>1.1599999999999999</v>
          </cell>
          <cell r="R317">
            <v>151.80000000000001</v>
          </cell>
          <cell r="S317">
            <v>60.61</v>
          </cell>
          <cell r="U317">
            <v>0</v>
          </cell>
        </row>
        <row r="318">
          <cell r="C318" t="str">
            <v>HOSPITAL PELÓPIDAS SILVEIRA</v>
          </cell>
          <cell r="E318" t="str">
            <v>EDNA LUCIA DE FREITAS SILVA</v>
          </cell>
          <cell r="F318" t="str">
            <v>1 - Médico</v>
          </cell>
          <cell r="G318">
            <v>225125</v>
          </cell>
          <cell r="H318">
            <v>44075</v>
          </cell>
          <cell r="I318">
            <v>80.787500000000009</v>
          </cell>
          <cell r="J318">
            <v>646.30000000000007</v>
          </cell>
          <cell r="M318">
            <v>0</v>
          </cell>
          <cell r="O318">
            <v>9.2766500000000001</v>
          </cell>
          <cell r="S318">
            <v>0</v>
          </cell>
          <cell r="U318">
            <v>0</v>
          </cell>
        </row>
        <row r="319">
          <cell r="C319" t="str">
            <v>HOSPITAL PELÓPIDAS SILVEIRA</v>
          </cell>
          <cell r="E319" t="str">
            <v>EDNA MARIA DO NASCIMENTO</v>
          </cell>
          <cell r="F319" t="str">
            <v>2 - Outros Profissionais da Saúde</v>
          </cell>
          <cell r="G319">
            <v>322205</v>
          </cell>
          <cell r="H319">
            <v>44075</v>
          </cell>
          <cell r="I319">
            <v>13.005100000000001</v>
          </cell>
          <cell r="J319">
            <v>104.0408</v>
          </cell>
          <cell r="L319">
            <v>95.725822550831694</v>
          </cell>
          <cell r="M319">
            <v>20.9</v>
          </cell>
          <cell r="O319">
            <v>1.1599999999999999</v>
          </cell>
          <cell r="R319">
            <v>130.4</v>
          </cell>
          <cell r="S319">
            <v>62.7</v>
          </cell>
          <cell r="U319">
            <v>0</v>
          </cell>
        </row>
        <row r="320">
          <cell r="C320" t="str">
            <v>HOSPITAL PELÓPIDAS SILVEIRA</v>
          </cell>
          <cell r="E320" t="str">
            <v>EDSON FREITAS DE LIMA</v>
          </cell>
          <cell r="F320" t="str">
            <v>2 - Outros Profissionais da Saúde</v>
          </cell>
          <cell r="G320">
            <v>515110</v>
          </cell>
          <cell r="H320">
            <v>44075</v>
          </cell>
          <cell r="I320">
            <v>7.9195000000000002</v>
          </cell>
          <cell r="J320">
            <v>63.356000000000002</v>
          </cell>
          <cell r="L320">
            <v>95.725822550831694</v>
          </cell>
          <cell r="M320">
            <v>20.9</v>
          </cell>
          <cell r="O320">
            <v>1.1599999999999999</v>
          </cell>
          <cell r="R320">
            <v>193.2</v>
          </cell>
          <cell r="S320">
            <v>40.32</v>
          </cell>
          <cell r="U320">
            <v>0</v>
          </cell>
        </row>
        <row r="321">
          <cell r="C321" t="str">
            <v>HOSPITAL PELÓPIDAS SILVEIRA</v>
          </cell>
          <cell r="E321" t="str">
            <v>EDSON JOSE COSTA JUNIOR</v>
          </cell>
          <cell r="F321" t="str">
            <v>3 - Administrativo</v>
          </cell>
          <cell r="G321">
            <v>514225</v>
          </cell>
          <cell r="H321">
            <v>44075</v>
          </cell>
          <cell r="I321">
            <v>12.446</v>
          </cell>
          <cell r="J321">
            <v>99.567999999999998</v>
          </cell>
          <cell r="M321">
            <v>0</v>
          </cell>
          <cell r="O321">
            <v>1.1599999999999999</v>
          </cell>
          <cell r="R321">
            <v>207</v>
          </cell>
          <cell r="S321">
            <v>62.7</v>
          </cell>
          <cell r="U321">
            <v>0</v>
          </cell>
        </row>
        <row r="322">
          <cell r="C322" t="str">
            <v>HOSPITAL PELÓPIDAS SILVEIRA</v>
          </cell>
          <cell r="E322" t="str">
            <v>EDSON JOSE DA COSTA FILHO</v>
          </cell>
          <cell r="F322" t="str">
            <v>2 - Outros Profissionais da Saúde</v>
          </cell>
          <cell r="G322">
            <v>515110</v>
          </cell>
          <cell r="H322">
            <v>44075</v>
          </cell>
          <cell r="I322">
            <v>13.913699999999999</v>
          </cell>
          <cell r="J322">
            <v>111.30959999999999</v>
          </cell>
          <cell r="L322">
            <v>95.725822550831694</v>
          </cell>
          <cell r="M322">
            <v>20.9</v>
          </cell>
          <cell r="O322">
            <v>1.1599999999999999</v>
          </cell>
          <cell r="S322">
            <v>0</v>
          </cell>
          <cell r="U322">
            <v>0</v>
          </cell>
        </row>
        <row r="323">
          <cell r="C323" t="str">
            <v>HOSPITAL PELÓPIDAS SILVEIRA</v>
          </cell>
          <cell r="E323" t="str">
            <v>EDSON JOSE DE SANTANA</v>
          </cell>
          <cell r="F323" t="str">
            <v>2 - Outros Profissionais da Saúde</v>
          </cell>
          <cell r="G323">
            <v>322205</v>
          </cell>
          <cell r="H323">
            <v>44075</v>
          </cell>
          <cell r="I323">
            <v>14.6585</v>
          </cell>
          <cell r="J323">
            <v>117.268</v>
          </cell>
          <cell r="L323">
            <v>95.725822550831694</v>
          </cell>
          <cell r="M323">
            <v>20.9</v>
          </cell>
          <cell r="O323">
            <v>1.1599999999999999</v>
          </cell>
          <cell r="R323">
            <v>207</v>
          </cell>
          <cell r="S323">
            <v>62.7</v>
          </cell>
          <cell r="U323">
            <v>0</v>
          </cell>
        </row>
        <row r="324">
          <cell r="C324" t="str">
            <v>HOSPITAL PELÓPIDAS SILVEIRA</v>
          </cell>
          <cell r="E324" t="str">
            <v>EDUARDO HENRIQUE PEREIRA E SA GOMES</v>
          </cell>
          <cell r="F324" t="str">
            <v>2 - Outros Profissionais da Saúde</v>
          </cell>
          <cell r="G324">
            <v>223505</v>
          </cell>
          <cell r="H324">
            <v>44075</v>
          </cell>
          <cell r="I324">
            <v>26.4575</v>
          </cell>
          <cell r="J324">
            <v>211.66</v>
          </cell>
          <cell r="M324">
            <v>0</v>
          </cell>
          <cell r="O324">
            <v>2.44</v>
          </cell>
          <cell r="S324">
            <v>0</v>
          </cell>
          <cell r="U324">
            <v>0</v>
          </cell>
        </row>
        <row r="325">
          <cell r="C325" t="str">
            <v>HOSPITAL PELÓPIDAS SILVEIRA</v>
          </cell>
          <cell r="E325" t="str">
            <v>EDVAN MARCOS ALBUQUERQUE DE AGUIAR</v>
          </cell>
          <cell r="F325" t="str">
            <v>3 - Administrativo</v>
          </cell>
          <cell r="G325">
            <v>517410</v>
          </cell>
          <cell r="H325">
            <v>44075</v>
          </cell>
          <cell r="I325">
            <v>0.79</v>
          </cell>
          <cell r="J325">
            <v>44.94</v>
          </cell>
          <cell r="M325">
            <v>0</v>
          </cell>
          <cell r="O325">
            <v>1.1599999999999999</v>
          </cell>
          <cell r="S325">
            <v>0</v>
          </cell>
          <cell r="U325">
            <v>0</v>
          </cell>
        </row>
        <row r="326">
          <cell r="C326" t="str">
            <v>HOSPITAL PELÓPIDAS SILVEIRA</v>
          </cell>
          <cell r="E326" t="str">
            <v>EDVANIA GERMANO DOS SANTOS</v>
          </cell>
          <cell r="F326" t="str">
            <v>3 - Administrativo</v>
          </cell>
          <cell r="G326">
            <v>513430</v>
          </cell>
          <cell r="H326">
            <v>44075</v>
          </cell>
          <cell r="I326">
            <v>14.220499999999999</v>
          </cell>
          <cell r="J326">
            <v>113.764</v>
          </cell>
          <cell r="M326">
            <v>0</v>
          </cell>
          <cell r="O326">
            <v>1.1599999999999999</v>
          </cell>
          <cell r="R326">
            <v>207</v>
          </cell>
          <cell r="S326">
            <v>62.7</v>
          </cell>
          <cell r="U326">
            <v>0</v>
          </cell>
        </row>
        <row r="327">
          <cell r="C327" t="str">
            <v>HOSPITAL PELÓPIDAS SILVEIRA</v>
          </cell>
          <cell r="E327" t="str">
            <v>EDVANIA INGRID DA SILVA</v>
          </cell>
          <cell r="F327" t="str">
            <v>3 - Administrativo</v>
          </cell>
          <cell r="G327">
            <v>411010</v>
          </cell>
          <cell r="H327">
            <v>44075</v>
          </cell>
          <cell r="I327">
            <v>5.2250000000000005</v>
          </cell>
          <cell r="J327">
            <v>10.450000000000001</v>
          </cell>
          <cell r="M327">
            <v>0</v>
          </cell>
          <cell r="O327">
            <v>1.1599999999999999</v>
          </cell>
          <cell r="S327">
            <v>0</v>
          </cell>
          <cell r="U327">
            <v>0</v>
          </cell>
        </row>
        <row r="328">
          <cell r="C328" t="str">
            <v>HOSPITAL PELÓPIDAS SILVEIRA</v>
          </cell>
          <cell r="E328" t="str">
            <v>ELAINE CABRAL DE BRITO</v>
          </cell>
          <cell r="F328" t="str">
            <v>1 - Médico</v>
          </cell>
          <cell r="G328">
            <v>225125</v>
          </cell>
          <cell r="H328">
            <v>44075</v>
          </cell>
          <cell r="I328">
            <v>97.643299999999996</v>
          </cell>
          <cell r="J328">
            <v>781.14639999999997</v>
          </cell>
          <cell r="M328">
            <v>0</v>
          </cell>
          <cell r="O328">
            <v>9.2766500000000001</v>
          </cell>
          <cell r="S328">
            <v>0</v>
          </cell>
          <cell r="U328">
            <v>0</v>
          </cell>
        </row>
        <row r="329">
          <cell r="C329" t="str">
            <v>HOSPITAL PELÓPIDAS SILVEIRA</v>
          </cell>
          <cell r="E329" t="str">
            <v>ELAINE CRISTINA ALEXANDRINA DA SILVA</v>
          </cell>
          <cell r="F329" t="str">
            <v>2 - Outros Profissionais da Saúde</v>
          </cell>
          <cell r="G329">
            <v>322205</v>
          </cell>
          <cell r="H329">
            <v>44075</v>
          </cell>
          <cell r="I329">
            <v>15.736199999999998</v>
          </cell>
          <cell r="J329">
            <v>125.88959999999999</v>
          </cell>
          <cell r="M329">
            <v>0</v>
          </cell>
          <cell r="O329">
            <v>1.1599999999999999</v>
          </cell>
          <cell r="R329">
            <v>155.25</v>
          </cell>
          <cell r="S329">
            <v>62.7</v>
          </cell>
          <cell r="U329">
            <v>0</v>
          </cell>
        </row>
        <row r="330">
          <cell r="C330" t="str">
            <v>HOSPITAL PELÓPIDAS SILVEIRA</v>
          </cell>
          <cell r="E330" t="str">
            <v>ELAINE CRISTINA MATEUS DA COSTA BARBOSA</v>
          </cell>
          <cell r="F330" t="str">
            <v>2 - Outros Profissionais da Saúde</v>
          </cell>
          <cell r="G330">
            <v>322205</v>
          </cell>
          <cell r="H330">
            <v>44075</v>
          </cell>
          <cell r="I330">
            <v>18.3034</v>
          </cell>
          <cell r="J330">
            <v>146.4272</v>
          </cell>
          <cell r="M330">
            <v>0</v>
          </cell>
          <cell r="O330">
            <v>1.1599999999999999</v>
          </cell>
          <cell r="R330">
            <v>41.4</v>
          </cell>
          <cell r="S330">
            <v>9.25</v>
          </cell>
          <cell r="U330">
            <v>0</v>
          </cell>
        </row>
        <row r="331">
          <cell r="C331" t="str">
            <v>HOSPITAL PELÓPIDAS SILVEIRA</v>
          </cell>
          <cell r="E331" t="str">
            <v>ELAINE DANIELY NASCIMENTO DA SILVA RAMOS</v>
          </cell>
          <cell r="F331" t="str">
            <v>3 - Administrativo</v>
          </cell>
          <cell r="G331">
            <v>351605</v>
          </cell>
          <cell r="H331">
            <v>44075</v>
          </cell>
          <cell r="I331">
            <v>15.622000000000002</v>
          </cell>
          <cell r="J331">
            <v>124.97600000000001</v>
          </cell>
          <cell r="M331">
            <v>0</v>
          </cell>
          <cell r="O331">
            <v>1.1599999999999999</v>
          </cell>
          <cell r="R331">
            <v>289.8</v>
          </cell>
          <cell r="S331">
            <v>89.63</v>
          </cell>
          <cell r="U331">
            <v>0</v>
          </cell>
        </row>
        <row r="332">
          <cell r="C332" t="str">
            <v>HOSPITAL PELÓPIDAS SILVEIRA</v>
          </cell>
          <cell r="E332" t="str">
            <v>ELAINE DE SANTANA DINIZ BARRETO</v>
          </cell>
          <cell r="F332" t="str">
            <v>3 - Administrativo</v>
          </cell>
          <cell r="G332">
            <v>252305</v>
          </cell>
          <cell r="H332">
            <v>44075</v>
          </cell>
          <cell r="I332">
            <v>13.781500000000001</v>
          </cell>
          <cell r="J332">
            <v>110.25200000000001</v>
          </cell>
          <cell r="M332">
            <v>0</v>
          </cell>
          <cell r="O332">
            <v>1.1599999999999999</v>
          </cell>
          <cell r="R332">
            <v>75.900000000000006</v>
          </cell>
          <cell r="S332">
            <v>82.94</v>
          </cell>
          <cell r="U332">
            <v>0</v>
          </cell>
        </row>
        <row r="333">
          <cell r="C333" t="str">
            <v>HOSPITAL PELÓPIDAS SILVEIRA</v>
          </cell>
          <cell r="E333" t="str">
            <v>ELANE MARIA SANTOS DE LUCENA</v>
          </cell>
          <cell r="F333" t="str">
            <v>2 - Outros Profissionais da Saúde</v>
          </cell>
          <cell r="G333">
            <v>322205</v>
          </cell>
          <cell r="H333">
            <v>44075</v>
          </cell>
          <cell r="I333">
            <v>14.068</v>
          </cell>
          <cell r="J333">
            <v>112.544</v>
          </cell>
          <cell r="L333">
            <v>95.725822550831694</v>
          </cell>
          <cell r="M333">
            <v>20.9</v>
          </cell>
          <cell r="O333">
            <v>1.1599999999999999</v>
          </cell>
          <cell r="R333">
            <v>207</v>
          </cell>
          <cell r="S333">
            <v>62.7</v>
          </cell>
          <cell r="U333">
            <v>0</v>
          </cell>
        </row>
        <row r="334">
          <cell r="C334" t="str">
            <v>HOSPITAL PELÓPIDAS SILVEIRA</v>
          </cell>
          <cell r="E334" t="str">
            <v>ELIANE FIDELIS GOMES</v>
          </cell>
          <cell r="F334" t="str">
            <v>2 - Outros Profissionais da Saúde</v>
          </cell>
          <cell r="G334">
            <v>223505</v>
          </cell>
          <cell r="H334">
            <v>44075</v>
          </cell>
          <cell r="I334">
            <v>0</v>
          </cell>
          <cell r="J334">
            <v>0</v>
          </cell>
          <cell r="M334">
            <v>0</v>
          </cell>
          <cell r="O334">
            <v>2.44</v>
          </cell>
          <cell r="S334">
            <v>0</v>
          </cell>
          <cell r="U334">
            <v>0</v>
          </cell>
        </row>
        <row r="335">
          <cell r="C335" t="str">
            <v>HOSPITAL PELÓPIDAS SILVEIRA</v>
          </cell>
          <cell r="E335" t="str">
            <v>ELIANE LUIZA DOS SANTOS</v>
          </cell>
          <cell r="F335" t="str">
            <v>3 - Administrativo</v>
          </cell>
          <cell r="G335">
            <v>513430</v>
          </cell>
          <cell r="H335">
            <v>44075</v>
          </cell>
          <cell r="I335">
            <v>16.320999999999998</v>
          </cell>
          <cell r="J335">
            <v>130.56799999999998</v>
          </cell>
          <cell r="M335">
            <v>0</v>
          </cell>
          <cell r="O335">
            <v>1.1599999999999999</v>
          </cell>
          <cell r="R335">
            <v>207</v>
          </cell>
          <cell r="S335">
            <v>62.7</v>
          </cell>
          <cell r="U335">
            <v>0</v>
          </cell>
        </row>
        <row r="336">
          <cell r="C336" t="str">
            <v>HOSPITAL PELÓPIDAS SILVEIRA</v>
          </cell>
          <cell r="E336" t="str">
            <v>ELIANE MARIA DOS SANTOS</v>
          </cell>
          <cell r="F336" t="str">
            <v>2 - Outros Profissionais da Saúde</v>
          </cell>
          <cell r="G336">
            <v>322205</v>
          </cell>
          <cell r="H336">
            <v>44075</v>
          </cell>
          <cell r="I336">
            <v>19.338200000000001</v>
          </cell>
          <cell r="J336">
            <v>154.7056</v>
          </cell>
          <cell r="L336">
            <v>95.725822550831694</v>
          </cell>
          <cell r="M336">
            <v>20.9</v>
          </cell>
          <cell r="O336">
            <v>1.1599999999999999</v>
          </cell>
          <cell r="R336">
            <v>228.2</v>
          </cell>
          <cell r="S336">
            <v>62.7</v>
          </cell>
          <cell r="U336">
            <v>0</v>
          </cell>
        </row>
        <row r="337">
          <cell r="C337" t="str">
            <v>HOSPITAL PELÓPIDAS SILVEIRA</v>
          </cell>
          <cell r="E337" t="str">
            <v>ELIAS FRANCISCO DA SILVA</v>
          </cell>
          <cell r="F337" t="str">
            <v>2 - Outros Profissionais da Saúde</v>
          </cell>
          <cell r="G337">
            <v>324115</v>
          </cell>
          <cell r="H337">
            <v>44075</v>
          </cell>
          <cell r="I337">
            <v>30.105100000000004</v>
          </cell>
          <cell r="J337">
            <v>240.84080000000003</v>
          </cell>
          <cell r="L337">
            <v>95.725822550831694</v>
          </cell>
          <cell r="M337">
            <v>9.49</v>
          </cell>
          <cell r="O337">
            <v>1.1599999999999999</v>
          </cell>
          <cell r="R337">
            <v>69</v>
          </cell>
          <cell r="S337">
            <v>60.91</v>
          </cell>
          <cell r="U337">
            <v>0</v>
          </cell>
        </row>
        <row r="338">
          <cell r="C338" t="str">
            <v>HOSPITAL PELÓPIDAS SILVEIRA</v>
          </cell>
          <cell r="E338" t="str">
            <v>ELIDA BEZERRA DE ARANTES</v>
          </cell>
          <cell r="F338" t="str">
            <v>2 - Outros Profissionais da Saúde</v>
          </cell>
          <cell r="G338">
            <v>322205</v>
          </cell>
          <cell r="H338">
            <v>44075</v>
          </cell>
          <cell r="I338">
            <v>14.533800000000001</v>
          </cell>
          <cell r="J338">
            <v>116.27040000000001</v>
          </cell>
          <cell r="L338">
            <v>95.725822550831694</v>
          </cell>
          <cell r="M338">
            <v>20.9</v>
          </cell>
          <cell r="O338">
            <v>1.1599999999999999</v>
          </cell>
          <cell r="R338">
            <v>207</v>
          </cell>
          <cell r="S338">
            <v>62.7</v>
          </cell>
          <cell r="U338">
            <v>0</v>
          </cell>
        </row>
        <row r="339">
          <cell r="C339" t="str">
            <v>HOSPITAL PELÓPIDAS SILVEIRA</v>
          </cell>
          <cell r="E339" t="str">
            <v>ELIENAI SOUZA LEAO PESSOA</v>
          </cell>
          <cell r="F339" t="str">
            <v>2 - Outros Profissionais da Saúde</v>
          </cell>
          <cell r="G339">
            <v>223505</v>
          </cell>
          <cell r="H339">
            <v>44075</v>
          </cell>
          <cell r="I339">
            <v>0</v>
          </cell>
          <cell r="J339">
            <v>0</v>
          </cell>
          <cell r="M339">
            <v>0</v>
          </cell>
          <cell r="O339">
            <v>2.44</v>
          </cell>
          <cell r="S339">
            <v>0</v>
          </cell>
          <cell r="U339">
            <v>0</v>
          </cell>
        </row>
        <row r="340">
          <cell r="C340" t="str">
            <v>HOSPITAL PELÓPIDAS SILVEIRA</v>
          </cell>
          <cell r="E340" t="str">
            <v>ELIENE MENEZES DE OLIVEIRA COSTA</v>
          </cell>
          <cell r="F340" t="str">
            <v>3 - Administrativo</v>
          </cell>
          <cell r="G340">
            <v>516345</v>
          </cell>
          <cell r="H340">
            <v>44075</v>
          </cell>
          <cell r="I340">
            <v>11.0626</v>
          </cell>
          <cell r="J340">
            <v>88.500799999999998</v>
          </cell>
          <cell r="L340">
            <v>95.725822550831694</v>
          </cell>
          <cell r="M340">
            <v>20.9</v>
          </cell>
          <cell r="O340">
            <v>1.1599999999999999</v>
          </cell>
          <cell r="R340">
            <v>207</v>
          </cell>
          <cell r="S340">
            <v>62.7</v>
          </cell>
          <cell r="U340">
            <v>0</v>
          </cell>
        </row>
        <row r="341">
          <cell r="C341" t="str">
            <v>HOSPITAL PELÓPIDAS SILVEIRA</v>
          </cell>
          <cell r="E341" t="str">
            <v>ELIEZER RODRIGUES GOMES</v>
          </cell>
          <cell r="F341" t="str">
            <v>3 - Administrativo</v>
          </cell>
          <cell r="G341">
            <v>513505</v>
          </cell>
          <cell r="H341">
            <v>44075</v>
          </cell>
          <cell r="I341">
            <v>17.385000000000002</v>
          </cell>
          <cell r="J341">
            <v>139.08000000000001</v>
          </cell>
          <cell r="M341">
            <v>0</v>
          </cell>
          <cell r="O341">
            <v>1.1599999999999999</v>
          </cell>
          <cell r="S341">
            <v>0</v>
          </cell>
          <cell r="U341">
            <v>0</v>
          </cell>
        </row>
        <row r="342">
          <cell r="C342" t="str">
            <v>HOSPITAL PELÓPIDAS SILVEIRA</v>
          </cell>
          <cell r="E342" t="str">
            <v>ELISA HERIKA MARINHO</v>
          </cell>
          <cell r="F342" t="str">
            <v>2 - Outros Profissionais da Saúde</v>
          </cell>
          <cell r="G342">
            <v>322205</v>
          </cell>
          <cell r="H342">
            <v>44075</v>
          </cell>
          <cell r="I342">
            <v>12.532400000000001</v>
          </cell>
          <cell r="J342">
            <v>100.25920000000001</v>
          </cell>
          <cell r="L342">
            <v>95.725822550831694</v>
          </cell>
          <cell r="M342">
            <v>20.9</v>
          </cell>
          <cell r="O342">
            <v>1.1599999999999999</v>
          </cell>
          <cell r="R342">
            <v>155.25</v>
          </cell>
          <cell r="S342">
            <v>62.7</v>
          </cell>
          <cell r="U342">
            <v>0</v>
          </cell>
        </row>
        <row r="343">
          <cell r="C343" t="str">
            <v>HOSPITAL PELÓPIDAS SILVEIRA</v>
          </cell>
          <cell r="E343" t="str">
            <v>ELISABETE JOSE DOS SANTOS LEITE</v>
          </cell>
          <cell r="F343" t="str">
            <v>2 - Outros Profissionais da Saúde</v>
          </cell>
          <cell r="G343">
            <v>322205</v>
          </cell>
          <cell r="H343">
            <v>44075</v>
          </cell>
          <cell r="I343">
            <v>14.528900000000002</v>
          </cell>
          <cell r="J343">
            <v>116.23120000000002</v>
          </cell>
          <cell r="M343">
            <v>0</v>
          </cell>
          <cell r="O343">
            <v>1.1599999999999999</v>
          </cell>
          <cell r="R343">
            <v>103.5</v>
          </cell>
          <cell r="S343">
            <v>62.7</v>
          </cell>
          <cell r="U343">
            <v>0</v>
          </cell>
        </row>
        <row r="344">
          <cell r="C344" t="str">
            <v>HOSPITAL PELÓPIDAS SILVEIRA</v>
          </cell>
          <cell r="E344" t="str">
            <v>ELISANGELA CRISTINA CABRAL</v>
          </cell>
          <cell r="F344" t="str">
            <v>2 - Outros Profissionais da Saúde</v>
          </cell>
          <cell r="G344">
            <v>322205</v>
          </cell>
          <cell r="H344">
            <v>44075</v>
          </cell>
          <cell r="I344">
            <v>16.524999999999999</v>
          </cell>
          <cell r="J344">
            <v>132.19999999999999</v>
          </cell>
          <cell r="L344">
            <v>95.725822550831694</v>
          </cell>
          <cell r="M344">
            <v>20.9</v>
          </cell>
          <cell r="O344">
            <v>1.1599999999999999</v>
          </cell>
          <cell r="R344">
            <v>207</v>
          </cell>
          <cell r="S344">
            <v>60.61</v>
          </cell>
          <cell r="U344">
            <v>0</v>
          </cell>
        </row>
        <row r="345">
          <cell r="C345" t="str">
            <v>HOSPITAL PELÓPIDAS SILVEIRA</v>
          </cell>
          <cell r="E345" t="str">
            <v>ELISANGELA MARIA DA SILVA</v>
          </cell>
          <cell r="F345" t="str">
            <v>2 - Outros Profissionais da Saúde</v>
          </cell>
          <cell r="G345">
            <v>322205</v>
          </cell>
          <cell r="H345">
            <v>44075</v>
          </cell>
          <cell r="I345">
            <v>11.296800000000001</v>
          </cell>
          <cell r="J345">
            <v>90.374400000000009</v>
          </cell>
          <cell r="L345">
            <v>95.725822550831694</v>
          </cell>
          <cell r="M345">
            <v>20.9</v>
          </cell>
          <cell r="O345">
            <v>1.1599999999999999</v>
          </cell>
          <cell r="R345">
            <v>179.4</v>
          </cell>
          <cell r="S345">
            <v>52.83</v>
          </cell>
          <cell r="U345">
            <v>0</v>
          </cell>
        </row>
        <row r="346">
          <cell r="C346" t="str">
            <v>HOSPITAL PELÓPIDAS SILVEIRA</v>
          </cell>
          <cell r="E346" t="str">
            <v>ELISANGELA MARIA DOS RAMOS AIRES</v>
          </cell>
          <cell r="F346" t="str">
            <v>2 - Outros Profissionais da Saúde</v>
          </cell>
          <cell r="G346">
            <v>521130</v>
          </cell>
          <cell r="H346">
            <v>44075</v>
          </cell>
          <cell r="I346">
            <v>0</v>
          </cell>
          <cell r="J346">
            <v>0</v>
          </cell>
          <cell r="M346">
            <v>0</v>
          </cell>
          <cell r="O346">
            <v>1.1599999999999999</v>
          </cell>
          <cell r="S346">
            <v>0</v>
          </cell>
          <cell r="U346">
            <v>0</v>
          </cell>
        </row>
        <row r="347">
          <cell r="C347" t="str">
            <v>HOSPITAL PELÓPIDAS SILVEIRA</v>
          </cell>
          <cell r="E347" t="str">
            <v>ELISONERES JOSE DE LIRA</v>
          </cell>
          <cell r="F347" t="str">
            <v>2 - Outros Profissionais da Saúde</v>
          </cell>
          <cell r="G347">
            <v>322205</v>
          </cell>
          <cell r="H347">
            <v>44075</v>
          </cell>
          <cell r="I347">
            <v>17.695499999999999</v>
          </cell>
          <cell r="J347">
            <v>141.56399999999999</v>
          </cell>
          <cell r="L347">
            <v>95.725822550831694</v>
          </cell>
          <cell r="M347">
            <v>20.9</v>
          </cell>
          <cell r="O347">
            <v>1.1599999999999999</v>
          </cell>
          <cell r="R347">
            <v>151.80000000000001</v>
          </cell>
          <cell r="S347">
            <v>62.7</v>
          </cell>
          <cell r="U347">
            <v>0</v>
          </cell>
        </row>
        <row r="348">
          <cell r="C348" t="str">
            <v>HOSPITAL PELÓPIDAS SILVEIRA</v>
          </cell>
          <cell r="E348" t="str">
            <v>ELIVANIA XAVIER DOS PRAZERES</v>
          </cell>
          <cell r="F348" t="str">
            <v>2 - Outros Profissionais da Saúde</v>
          </cell>
          <cell r="G348">
            <v>515215</v>
          </cell>
          <cell r="H348">
            <v>44075</v>
          </cell>
          <cell r="I348">
            <v>15.601099999999999</v>
          </cell>
          <cell r="J348">
            <v>124.80879999999999</v>
          </cell>
          <cell r="M348">
            <v>0</v>
          </cell>
          <cell r="O348">
            <v>1.1599999999999999</v>
          </cell>
          <cell r="R348">
            <v>244.5</v>
          </cell>
          <cell r="S348">
            <v>73.69</v>
          </cell>
          <cell r="U348">
            <v>0</v>
          </cell>
        </row>
        <row r="349">
          <cell r="C349" t="str">
            <v>HOSPITAL PELÓPIDAS SILVEIRA</v>
          </cell>
          <cell r="E349" t="str">
            <v>ELIZABETE AMARAL DO NASCIMENTO SILVA</v>
          </cell>
          <cell r="F349" t="str">
            <v>2 - Outros Profissionais da Saúde</v>
          </cell>
          <cell r="G349">
            <v>322205</v>
          </cell>
          <cell r="H349">
            <v>44075</v>
          </cell>
          <cell r="I349">
            <v>12.377700000000001</v>
          </cell>
          <cell r="J349">
            <v>99.021600000000007</v>
          </cell>
          <cell r="L349">
            <v>95.725822550831694</v>
          </cell>
          <cell r="M349">
            <v>20.9</v>
          </cell>
          <cell r="O349">
            <v>1.1599999999999999</v>
          </cell>
          <cell r="S349">
            <v>0</v>
          </cell>
          <cell r="U349">
            <v>0</v>
          </cell>
        </row>
        <row r="350">
          <cell r="C350" t="str">
            <v>HOSPITAL PELÓPIDAS SILVEIRA</v>
          </cell>
          <cell r="E350" t="str">
            <v>ELIZABETE FERREIRA DOS SANTOS</v>
          </cell>
          <cell r="F350" t="str">
            <v>2 - Outros Profissionais da Saúde</v>
          </cell>
          <cell r="G350">
            <v>223505</v>
          </cell>
          <cell r="H350">
            <v>44075</v>
          </cell>
          <cell r="I350">
            <v>51.058</v>
          </cell>
          <cell r="J350">
            <v>408.464</v>
          </cell>
          <cell r="M350">
            <v>0</v>
          </cell>
          <cell r="O350">
            <v>2.44</v>
          </cell>
          <cell r="S350">
            <v>0</v>
          </cell>
          <cell r="U350">
            <v>3.44</v>
          </cell>
          <cell r="X350" t="str">
            <v>AUXILIO CRECHE</v>
          </cell>
        </row>
        <row r="351">
          <cell r="C351" t="str">
            <v>HOSPITAL PELÓPIDAS SILVEIRA</v>
          </cell>
          <cell r="E351" t="str">
            <v>ELIZANGELA MARIA DA SILVA</v>
          </cell>
          <cell r="F351" t="str">
            <v>2 - Outros Profissionais da Saúde</v>
          </cell>
          <cell r="G351">
            <v>223505</v>
          </cell>
          <cell r="H351">
            <v>44075</v>
          </cell>
          <cell r="I351">
            <v>33.036300000000004</v>
          </cell>
          <cell r="J351">
            <v>264.29040000000003</v>
          </cell>
          <cell r="M351">
            <v>0</v>
          </cell>
          <cell r="O351">
            <v>2.44</v>
          </cell>
          <cell r="S351">
            <v>0</v>
          </cell>
          <cell r="U351">
            <v>103.28</v>
          </cell>
          <cell r="X351" t="str">
            <v>AUXILIO CRECHE</v>
          </cell>
        </row>
        <row r="352">
          <cell r="C352" t="str">
            <v>HOSPITAL PELÓPIDAS SILVEIRA</v>
          </cell>
          <cell r="E352" t="str">
            <v>ELIZANGELA RIBEIRO REIS</v>
          </cell>
          <cell r="F352" t="str">
            <v>2 - Outros Profissionais da Saúde</v>
          </cell>
          <cell r="G352">
            <v>322205</v>
          </cell>
          <cell r="H352">
            <v>44075</v>
          </cell>
          <cell r="I352">
            <v>13.554100000000002</v>
          </cell>
          <cell r="J352">
            <v>108.43280000000001</v>
          </cell>
          <cell r="L352">
            <v>95.725822550831694</v>
          </cell>
          <cell r="M352">
            <v>20.9</v>
          </cell>
          <cell r="O352">
            <v>1.1599999999999999</v>
          </cell>
          <cell r="R352">
            <v>193.2</v>
          </cell>
          <cell r="S352">
            <v>50.16</v>
          </cell>
          <cell r="U352">
            <v>0</v>
          </cell>
        </row>
        <row r="353">
          <cell r="C353" t="str">
            <v>HOSPITAL PELÓPIDAS SILVEIRA</v>
          </cell>
          <cell r="E353" t="str">
            <v>ELIZIANE SALES CORREIA</v>
          </cell>
          <cell r="F353" t="str">
            <v>3 - Administrativo</v>
          </cell>
          <cell r="G353">
            <v>411010</v>
          </cell>
          <cell r="H353">
            <v>44075</v>
          </cell>
          <cell r="I353">
            <v>18.418699999999998</v>
          </cell>
          <cell r="J353">
            <v>147.34959999999998</v>
          </cell>
          <cell r="M353">
            <v>0</v>
          </cell>
          <cell r="O353">
            <v>1.1599999999999999</v>
          </cell>
          <cell r="R353">
            <v>144.9</v>
          </cell>
          <cell r="S353">
            <v>110.59</v>
          </cell>
          <cell r="U353">
            <v>0</v>
          </cell>
        </row>
        <row r="354">
          <cell r="C354" t="str">
            <v>HOSPITAL PELÓPIDAS SILVEIRA</v>
          </cell>
          <cell r="E354" t="str">
            <v>ELLEN ABIA MELO DOS SANTOS</v>
          </cell>
          <cell r="F354" t="str">
            <v>2 - Outros Profissionais da Saúde</v>
          </cell>
          <cell r="G354">
            <v>223505</v>
          </cell>
          <cell r="H354">
            <v>44075</v>
          </cell>
          <cell r="I354">
            <v>0</v>
          </cell>
          <cell r="J354">
            <v>0</v>
          </cell>
          <cell r="M354">
            <v>0</v>
          </cell>
          <cell r="O354">
            <v>2.44</v>
          </cell>
          <cell r="S354">
            <v>0</v>
          </cell>
          <cell r="U354">
            <v>0</v>
          </cell>
        </row>
        <row r="355">
          <cell r="C355" t="str">
            <v>HOSPITAL PELÓPIDAS SILVEIRA</v>
          </cell>
          <cell r="E355" t="str">
            <v>ELTON PEDROSA VIEIRA DE MELO</v>
          </cell>
          <cell r="F355" t="str">
            <v>1 - Médico</v>
          </cell>
          <cell r="G355">
            <v>225125</v>
          </cell>
          <cell r="H355">
            <v>44075</v>
          </cell>
          <cell r="I355">
            <v>108.40190000000001</v>
          </cell>
          <cell r="J355">
            <v>867.2152000000001</v>
          </cell>
          <cell r="L355">
            <v>95.725822550831694</v>
          </cell>
          <cell r="M355">
            <v>6.34</v>
          </cell>
          <cell r="O355">
            <v>9.2766500000000001</v>
          </cell>
          <cell r="S355">
            <v>0</v>
          </cell>
          <cell r="U355">
            <v>0</v>
          </cell>
        </row>
        <row r="356">
          <cell r="C356" t="str">
            <v>HOSPITAL PELÓPIDAS SILVEIRA</v>
          </cell>
          <cell r="E356" t="str">
            <v>ELVIO DOMINGUES DA COSTA JUNIOR</v>
          </cell>
          <cell r="F356" t="str">
            <v>1 - Médico</v>
          </cell>
          <cell r="G356">
            <v>225120</v>
          </cell>
          <cell r="H356">
            <v>44075</v>
          </cell>
          <cell r="I356">
            <v>104.11660000000001</v>
          </cell>
          <cell r="J356">
            <v>832.93280000000004</v>
          </cell>
          <cell r="M356">
            <v>0</v>
          </cell>
          <cell r="O356">
            <v>9.2766500000000001</v>
          </cell>
          <cell r="S356">
            <v>0</v>
          </cell>
          <cell r="U356">
            <v>0</v>
          </cell>
        </row>
        <row r="357">
          <cell r="C357" t="str">
            <v>HOSPITAL PELÓPIDAS SILVEIRA</v>
          </cell>
          <cell r="E357" t="str">
            <v>ELZA MARIA JORGE BATISTA DA SILVA</v>
          </cell>
          <cell r="F357" t="str">
            <v>2 - Outros Profissionais da Saúde</v>
          </cell>
          <cell r="G357">
            <v>322205</v>
          </cell>
          <cell r="H357">
            <v>44075</v>
          </cell>
          <cell r="I357">
            <v>2.9260000000000002</v>
          </cell>
          <cell r="J357">
            <v>23.408000000000001</v>
          </cell>
          <cell r="M357">
            <v>0</v>
          </cell>
          <cell r="O357">
            <v>1.1599999999999999</v>
          </cell>
          <cell r="R357">
            <v>282</v>
          </cell>
          <cell r="S357">
            <v>12.54</v>
          </cell>
          <cell r="U357">
            <v>0</v>
          </cell>
        </row>
        <row r="358">
          <cell r="C358" t="str">
            <v>HOSPITAL PELÓPIDAS SILVEIRA</v>
          </cell>
          <cell r="E358" t="str">
            <v>EMANOEL JOSUE DA SILVA</v>
          </cell>
          <cell r="F358" t="str">
            <v>3 - Administrativo</v>
          </cell>
          <cell r="G358">
            <v>517410</v>
          </cell>
          <cell r="H358">
            <v>44075</v>
          </cell>
          <cell r="I358">
            <v>10.450000000000001</v>
          </cell>
          <cell r="J358">
            <v>83.600000000000009</v>
          </cell>
          <cell r="L358">
            <v>95.725822550831694</v>
          </cell>
          <cell r="M358">
            <v>20.9</v>
          </cell>
          <cell r="O358">
            <v>1.1599999999999999</v>
          </cell>
          <cell r="R358">
            <v>103.5</v>
          </cell>
          <cell r="S358">
            <v>45.98</v>
          </cell>
          <cell r="U358">
            <v>0</v>
          </cell>
        </row>
        <row r="359">
          <cell r="C359" t="str">
            <v>HOSPITAL PELÓPIDAS SILVEIRA</v>
          </cell>
          <cell r="E359" t="str">
            <v>EMANUELE BATISTA BARBOSA DA SILVA</v>
          </cell>
          <cell r="F359" t="str">
            <v>2 - Outros Profissionais da Saúde</v>
          </cell>
          <cell r="G359">
            <v>223710</v>
          </cell>
          <cell r="H359">
            <v>44075</v>
          </cell>
          <cell r="I359">
            <v>48.1586</v>
          </cell>
          <cell r="J359">
            <v>385.2688</v>
          </cell>
          <cell r="M359">
            <v>0</v>
          </cell>
          <cell r="O359">
            <v>1.1599999999999999</v>
          </cell>
          <cell r="S359">
            <v>0</v>
          </cell>
          <cell r="U359">
            <v>0</v>
          </cell>
        </row>
        <row r="360">
          <cell r="C360" t="str">
            <v>HOSPITAL PELÓPIDAS SILVEIRA</v>
          </cell>
          <cell r="E360" t="str">
            <v>EMERSON DANNILO DE AGUIAR SILVA</v>
          </cell>
          <cell r="F360" t="str">
            <v>3 - Administrativo</v>
          </cell>
          <cell r="G360">
            <v>514225</v>
          </cell>
          <cell r="H360">
            <v>44075</v>
          </cell>
          <cell r="I360">
            <v>12.970499999999999</v>
          </cell>
          <cell r="J360">
            <v>103.764</v>
          </cell>
          <cell r="M360">
            <v>0</v>
          </cell>
          <cell r="O360">
            <v>1.1599999999999999</v>
          </cell>
          <cell r="R360">
            <v>244.5</v>
          </cell>
          <cell r="S360">
            <v>62.7</v>
          </cell>
          <cell r="U360">
            <v>0</v>
          </cell>
        </row>
        <row r="361">
          <cell r="C361" t="str">
            <v>HOSPITAL PELÓPIDAS SILVEIRA</v>
          </cell>
          <cell r="E361" t="str">
            <v>EMERSON DE SANTANA SILVA</v>
          </cell>
          <cell r="F361" t="str">
            <v>2 - Outros Profissionais da Saúde</v>
          </cell>
          <cell r="G361">
            <v>322205</v>
          </cell>
          <cell r="H361">
            <v>44075</v>
          </cell>
          <cell r="I361">
            <v>0</v>
          </cell>
          <cell r="J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C362" t="str">
            <v>HOSPITAL PELÓPIDAS SILVEIRA</v>
          </cell>
          <cell r="E362" t="str">
            <v>EMERSON MARTINS DE SOUZA</v>
          </cell>
          <cell r="F362" t="str">
            <v>3 - Administrativo</v>
          </cell>
          <cell r="G362">
            <v>517410</v>
          </cell>
          <cell r="H362">
            <v>44075</v>
          </cell>
          <cell r="I362">
            <v>10.4429</v>
          </cell>
          <cell r="J362">
            <v>83.543199999999999</v>
          </cell>
          <cell r="L362">
            <v>95.725822550831694</v>
          </cell>
          <cell r="M362">
            <v>20.9</v>
          </cell>
          <cell r="O362">
            <v>1.1599999999999999</v>
          </cell>
          <cell r="R362">
            <v>207</v>
          </cell>
          <cell r="S362">
            <v>62.7</v>
          </cell>
          <cell r="U362">
            <v>0</v>
          </cell>
        </row>
        <row r="363">
          <cell r="C363" t="str">
            <v>HOSPITAL PELÓPIDAS SILVEIRA</v>
          </cell>
          <cell r="E363" t="str">
            <v>EMILIA CAROLINA XIMENES DE BARROS</v>
          </cell>
          <cell r="F363" t="str">
            <v>2 - Outros Profissionais da Saúde</v>
          </cell>
          <cell r="G363">
            <v>223505</v>
          </cell>
          <cell r="H363">
            <v>44075</v>
          </cell>
          <cell r="I363">
            <v>35.678000000000004</v>
          </cell>
          <cell r="J363">
            <v>285.42400000000004</v>
          </cell>
          <cell r="M363">
            <v>0</v>
          </cell>
          <cell r="O363">
            <v>2.44</v>
          </cell>
          <cell r="S363">
            <v>0</v>
          </cell>
          <cell r="U363">
            <v>0</v>
          </cell>
        </row>
        <row r="364">
          <cell r="C364" t="str">
            <v>HOSPITAL PELÓPIDAS SILVEIRA</v>
          </cell>
          <cell r="E364" t="str">
            <v>EMMANUELLE CRISTINE FERREIRA SANTOS</v>
          </cell>
          <cell r="F364" t="str">
            <v>2 - Outros Profissionais da Saúde</v>
          </cell>
          <cell r="G364">
            <v>223505</v>
          </cell>
          <cell r="H364">
            <v>44075</v>
          </cell>
          <cell r="I364">
            <v>59.573900000000002</v>
          </cell>
          <cell r="J364">
            <v>476.59120000000001</v>
          </cell>
          <cell r="M364">
            <v>0</v>
          </cell>
          <cell r="O364">
            <v>2.44</v>
          </cell>
          <cell r="S364">
            <v>0</v>
          </cell>
          <cell r="U364">
            <v>0</v>
          </cell>
        </row>
        <row r="365">
          <cell r="C365" t="str">
            <v>HOSPITAL PELÓPIDAS SILVEIRA</v>
          </cell>
          <cell r="E365" t="str">
            <v>EMMANUELLE MENDES APOLINARIO JAIMES</v>
          </cell>
          <cell r="F365" t="str">
            <v>2 - Outros Profissionais da Saúde</v>
          </cell>
          <cell r="G365">
            <v>223605</v>
          </cell>
          <cell r="H365">
            <v>44075</v>
          </cell>
          <cell r="I365">
            <v>0</v>
          </cell>
          <cell r="J365">
            <v>0</v>
          </cell>
          <cell r="M365">
            <v>0</v>
          </cell>
          <cell r="O365">
            <v>2.44</v>
          </cell>
          <cell r="S365">
            <v>0</v>
          </cell>
          <cell r="U365">
            <v>0</v>
          </cell>
        </row>
        <row r="366">
          <cell r="C366" t="str">
            <v>HOSPITAL PELÓPIDAS SILVEIRA</v>
          </cell>
          <cell r="E366" t="str">
            <v>ENILDA DA ROCHA FREITAS</v>
          </cell>
          <cell r="F366" t="str">
            <v>2 - Outros Profissionais da Saúde</v>
          </cell>
          <cell r="G366">
            <v>322205</v>
          </cell>
          <cell r="H366">
            <v>44075</v>
          </cell>
          <cell r="I366">
            <v>14.252800000000001</v>
          </cell>
          <cell r="J366">
            <v>114.0224</v>
          </cell>
          <cell r="L366">
            <v>95.725822550831694</v>
          </cell>
          <cell r="M366">
            <v>20.9</v>
          </cell>
          <cell r="O366">
            <v>1.1599999999999999</v>
          </cell>
          <cell r="S366">
            <v>0</v>
          </cell>
          <cell r="U366">
            <v>0</v>
          </cell>
        </row>
        <row r="367">
          <cell r="C367" t="str">
            <v>HOSPITAL PELÓPIDAS SILVEIRA</v>
          </cell>
          <cell r="E367" t="str">
            <v>EQUESIANA TAVARES DA SILVA</v>
          </cell>
          <cell r="F367" t="str">
            <v>2 - Outros Profissionais da Saúde</v>
          </cell>
          <cell r="G367">
            <v>223705</v>
          </cell>
          <cell r="H367">
            <v>44075</v>
          </cell>
          <cell r="I367">
            <v>15.1958</v>
          </cell>
          <cell r="J367">
            <v>121.5664</v>
          </cell>
          <cell r="M367">
            <v>0</v>
          </cell>
          <cell r="O367">
            <v>1.1599999999999999</v>
          </cell>
          <cell r="S367">
            <v>0</v>
          </cell>
          <cell r="U367">
            <v>0</v>
          </cell>
        </row>
        <row r="368">
          <cell r="C368" t="str">
            <v>HOSPITAL PELÓPIDAS SILVEIRA</v>
          </cell>
          <cell r="E368" t="str">
            <v>ERIANE ALVES SOTERO</v>
          </cell>
          <cell r="F368" t="str">
            <v>2 - Outros Profissionais da Saúde</v>
          </cell>
          <cell r="G368">
            <v>223505</v>
          </cell>
          <cell r="H368">
            <v>44075</v>
          </cell>
          <cell r="I368">
            <v>63.578400000000002</v>
          </cell>
          <cell r="J368">
            <v>508.62720000000002</v>
          </cell>
          <cell r="M368">
            <v>0</v>
          </cell>
          <cell r="O368">
            <v>2.44</v>
          </cell>
          <cell r="S368">
            <v>0</v>
          </cell>
          <cell r="U368">
            <v>0</v>
          </cell>
        </row>
        <row r="369">
          <cell r="C369" t="str">
            <v>HOSPITAL PELÓPIDAS SILVEIRA</v>
          </cell>
          <cell r="E369" t="str">
            <v>ERICA DE OLIVEIRA NASCIMENTO</v>
          </cell>
          <cell r="F369" t="str">
            <v>2 - Outros Profissionais da Saúde</v>
          </cell>
          <cell r="G369">
            <v>521130</v>
          </cell>
          <cell r="H369">
            <v>44075</v>
          </cell>
          <cell r="I369">
            <v>10.412800000000001</v>
          </cell>
          <cell r="J369">
            <v>83.302400000000006</v>
          </cell>
          <cell r="L369">
            <v>95.725822550831694</v>
          </cell>
          <cell r="M369">
            <v>20.9</v>
          </cell>
          <cell r="O369">
            <v>1.1599999999999999</v>
          </cell>
          <cell r="R369">
            <v>207</v>
          </cell>
          <cell r="S369">
            <v>58.52</v>
          </cell>
          <cell r="U369">
            <v>0</v>
          </cell>
        </row>
        <row r="370">
          <cell r="C370" t="str">
            <v>HOSPITAL PELÓPIDAS SILVEIRA</v>
          </cell>
          <cell r="E370" t="str">
            <v>ERICA MARIA DA SILVA</v>
          </cell>
          <cell r="F370" t="str">
            <v>2 - Outros Profissionais da Saúde</v>
          </cell>
          <cell r="G370">
            <v>322205</v>
          </cell>
          <cell r="H370">
            <v>44075</v>
          </cell>
          <cell r="I370">
            <v>13.040699999999999</v>
          </cell>
          <cell r="J370">
            <v>104.32559999999999</v>
          </cell>
          <cell r="M370">
            <v>0</v>
          </cell>
          <cell r="O370">
            <v>1.1599999999999999</v>
          </cell>
          <cell r="S370">
            <v>0</v>
          </cell>
          <cell r="U370">
            <v>0</v>
          </cell>
        </row>
        <row r="371">
          <cell r="C371" t="str">
            <v>HOSPITAL PELÓPIDAS SILVEIRA</v>
          </cell>
          <cell r="E371" t="str">
            <v>ERICA MARIA DA SILVA OLIVEIRA</v>
          </cell>
          <cell r="F371" t="str">
            <v>2 - Outros Profissionais da Saúde</v>
          </cell>
          <cell r="G371">
            <v>322205</v>
          </cell>
          <cell r="H371">
            <v>44075</v>
          </cell>
          <cell r="I371">
            <v>13.481</v>
          </cell>
          <cell r="J371">
            <v>107.848</v>
          </cell>
          <cell r="L371">
            <v>95.725822550831694</v>
          </cell>
          <cell r="M371">
            <v>20.9</v>
          </cell>
          <cell r="O371">
            <v>1.1599999999999999</v>
          </cell>
          <cell r="R371">
            <v>179.4</v>
          </cell>
          <cell r="S371">
            <v>54.34</v>
          </cell>
          <cell r="U371">
            <v>57.3</v>
          </cell>
          <cell r="X371" t="str">
            <v>AUXILIO CRECHE</v>
          </cell>
        </row>
        <row r="372">
          <cell r="C372" t="str">
            <v>HOSPITAL PELÓPIDAS SILVEIRA</v>
          </cell>
          <cell r="E372" t="str">
            <v>ERICK LUIZ GOMES DE SANTANA</v>
          </cell>
          <cell r="F372" t="str">
            <v>3 - Administrativo</v>
          </cell>
          <cell r="G372">
            <v>517410</v>
          </cell>
          <cell r="H372">
            <v>44075</v>
          </cell>
          <cell r="I372">
            <v>12.245999999999999</v>
          </cell>
          <cell r="J372">
            <v>97.967999999999989</v>
          </cell>
          <cell r="L372">
            <v>95.725822550831694</v>
          </cell>
          <cell r="M372">
            <v>20.9</v>
          </cell>
          <cell r="O372">
            <v>1.1599999999999999</v>
          </cell>
          <cell r="R372">
            <v>244.5</v>
          </cell>
          <cell r="S372">
            <v>62.7</v>
          </cell>
          <cell r="U372">
            <v>0</v>
          </cell>
        </row>
        <row r="373">
          <cell r="C373" t="str">
            <v>HOSPITAL PELÓPIDAS SILVEIRA</v>
          </cell>
          <cell r="E373" t="str">
            <v>ERICKA ROBERTA DE SA ARAUJO PACIFICO E SILVA</v>
          </cell>
          <cell r="F373" t="str">
            <v>2 - Outros Profissionais da Saúde</v>
          </cell>
          <cell r="G373">
            <v>223505</v>
          </cell>
          <cell r="H373">
            <v>44075</v>
          </cell>
          <cell r="I373">
            <v>37.158000000000001</v>
          </cell>
          <cell r="J373">
            <v>297.26400000000001</v>
          </cell>
          <cell r="M373">
            <v>0</v>
          </cell>
          <cell r="O373">
            <v>2.44</v>
          </cell>
          <cell r="S373">
            <v>0</v>
          </cell>
          <cell r="U373">
            <v>0</v>
          </cell>
        </row>
        <row r="374">
          <cell r="C374" t="str">
            <v>HOSPITAL PELÓPIDAS SILVEIRA</v>
          </cell>
          <cell r="E374" t="str">
            <v>ERICKISON JOSE RODRIGUES DE MELLO</v>
          </cell>
          <cell r="F374" t="str">
            <v>3 - Administrativo</v>
          </cell>
          <cell r="G374">
            <v>517410</v>
          </cell>
          <cell r="H374">
            <v>44075</v>
          </cell>
          <cell r="I374">
            <v>11.868699999999999</v>
          </cell>
          <cell r="J374">
            <v>94.94959999999999</v>
          </cell>
          <cell r="L374">
            <v>95.725822550831694</v>
          </cell>
          <cell r="M374">
            <v>20.9</v>
          </cell>
          <cell r="O374">
            <v>1.1599999999999999</v>
          </cell>
          <cell r="R374">
            <v>103.5</v>
          </cell>
          <cell r="S374">
            <v>62.7</v>
          </cell>
          <cell r="U374">
            <v>0</v>
          </cell>
        </row>
        <row r="375">
          <cell r="C375" t="str">
            <v>HOSPITAL PELÓPIDAS SILVEIRA</v>
          </cell>
          <cell r="E375" t="str">
            <v>ERIHEVERTON SILVA MAXIMO DE MELO</v>
          </cell>
          <cell r="F375" t="str">
            <v>3 - Administrativo</v>
          </cell>
          <cell r="G375">
            <v>411010</v>
          </cell>
          <cell r="H375">
            <v>44075</v>
          </cell>
          <cell r="I375">
            <v>5.2250000000000005</v>
          </cell>
          <cell r="J375">
            <v>10.450000000000001</v>
          </cell>
          <cell r="M375">
            <v>0</v>
          </cell>
          <cell r="O375">
            <v>1.1599999999999999</v>
          </cell>
          <cell r="R375">
            <v>117.3</v>
          </cell>
          <cell r="S375">
            <v>0</v>
          </cell>
          <cell r="U375">
            <v>0</v>
          </cell>
        </row>
        <row r="376">
          <cell r="C376" t="str">
            <v>HOSPITAL PELÓPIDAS SILVEIRA</v>
          </cell>
          <cell r="E376" t="str">
            <v>ERIKA ARAUJO EBERLE</v>
          </cell>
          <cell r="F376" t="str">
            <v>1 - Médico</v>
          </cell>
          <cell r="G376">
            <v>225125</v>
          </cell>
          <cell r="H376">
            <v>44075</v>
          </cell>
          <cell r="I376">
            <v>37.7057</v>
          </cell>
          <cell r="J376">
            <v>301.6456</v>
          </cell>
          <cell r="L376">
            <v>95.725822550831694</v>
          </cell>
          <cell r="M376">
            <v>4.75</v>
          </cell>
          <cell r="O376">
            <v>9.2766500000000001</v>
          </cell>
          <cell r="S376">
            <v>0</v>
          </cell>
          <cell r="U376">
            <v>0</v>
          </cell>
        </row>
        <row r="377">
          <cell r="C377" t="str">
            <v>HOSPITAL PELÓPIDAS SILVEIRA</v>
          </cell>
          <cell r="E377" t="str">
            <v>ERIKA NICOLY GOUVEIA BERNARDO</v>
          </cell>
          <cell r="F377" t="str">
            <v>2 - Outros Profissionais da Saúde</v>
          </cell>
          <cell r="G377">
            <v>322205</v>
          </cell>
          <cell r="H377">
            <v>44075</v>
          </cell>
          <cell r="I377">
            <v>14.7303</v>
          </cell>
          <cell r="J377">
            <v>117.8424</v>
          </cell>
          <cell r="M377">
            <v>0</v>
          </cell>
          <cell r="O377">
            <v>1.1599999999999999</v>
          </cell>
          <cell r="S377">
            <v>0</v>
          </cell>
          <cell r="U377">
            <v>66.11</v>
          </cell>
          <cell r="X377" t="str">
            <v>AUXILIO CRECHE</v>
          </cell>
        </row>
        <row r="378">
          <cell r="C378" t="str">
            <v>HOSPITAL PELÓPIDAS SILVEIRA</v>
          </cell>
          <cell r="E378" t="str">
            <v>ERIKA RAQUELI DE MORAIS BEZERRA SILVA</v>
          </cell>
          <cell r="F378" t="str">
            <v>2 - Outros Profissionais da Saúde</v>
          </cell>
          <cell r="G378">
            <v>766420</v>
          </cell>
          <cell r="H378">
            <v>44075</v>
          </cell>
          <cell r="I378">
            <v>16.164200000000001</v>
          </cell>
          <cell r="J378">
            <v>129.31360000000001</v>
          </cell>
          <cell r="M378">
            <v>0</v>
          </cell>
          <cell r="O378">
            <v>1.1599999999999999</v>
          </cell>
          <cell r="R378">
            <v>55.2</v>
          </cell>
          <cell r="S378">
            <v>29.26</v>
          </cell>
          <cell r="U378">
            <v>0</v>
          </cell>
        </row>
        <row r="379">
          <cell r="C379" t="str">
            <v>HOSPITAL PELÓPIDAS SILVEIRA</v>
          </cell>
          <cell r="E379" t="str">
            <v>ERISON DA COSTA FERREIRA</v>
          </cell>
          <cell r="F379" t="str">
            <v>3 - Administrativo</v>
          </cell>
          <cell r="G379">
            <v>411010</v>
          </cell>
          <cell r="H379">
            <v>44075</v>
          </cell>
          <cell r="I379">
            <v>5.1204999999999998</v>
          </cell>
          <cell r="J379">
            <v>10.241</v>
          </cell>
          <cell r="M379">
            <v>0</v>
          </cell>
          <cell r="O379">
            <v>1.1599999999999999</v>
          </cell>
          <cell r="R379">
            <v>117.3</v>
          </cell>
          <cell r="S379">
            <v>0</v>
          </cell>
          <cell r="U379">
            <v>0</v>
          </cell>
        </row>
        <row r="380">
          <cell r="C380" t="str">
            <v>HOSPITAL PELÓPIDAS SILVEIRA</v>
          </cell>
          <cell r="E380" t="str">
            <v>ERIVANDA MARIA BRAZ DA SILVA</v>
          </cell>
          <cell r="F380" t="str">
            <v>2 - Outros Profissionais da Saúde</v>
          </cell>
          <cell r="G380">
            <v>521130</v>
          </cell>
          <cell r="H380">
            <v>44075</v>
          </cell>
          <cell r="I380">
            <v>11.3751</v>
          </cell>
          <cell r="J380">
            <v>91.000799999999998</v>
          </cell>
          <cell r="L380">
            <v>95.725822550831694</v>
          </cell>
          <cell r="M380">
            <v>20.9</v>
          </cell>
          <cell r="O380">
            <v>1.1599999999999999</v>
          </cell>
          <cell r="R380">
            <v>244.5</v>
          </cell>
          <cell r="S380">
            <v>59.41</v>
          </cell>
          <cell r="U380">
            <v>0</v>
          </cell>
        </row>
        <row r="381">
          <cell r="C381" t="str">
            <v>HOSPITAL PELÓPIDAS SILVEIRA</v>
          </cell>
          <cell r="E381" t="str">
            <v>ERIVANIA DE FREITAS LIMA</v>
          </cell>
          <cell r="F381" t="str">
            <v>2 - Outros Profissionais da Saúde</v>
          </cell>
          <cell r="G381">
            <v>322205</v>
          </cell>
          <cell r="H381">
            <v>44075</v>
          </cell>
          <cell r="I381">
            <v>11.793900000000001</v>
          </cell>
          <cell r="J381">
            <v>94.351200000000006</v>
          </cell>
          <cell r="L381">
            <v>95.725822550831694</v>
          </cell>
          <cell r="M381">
            <v>20.9</v>
          </cell>
          <cell r="O381">
            <v>1.1599999999999999</v>
          </cell>
          <cell r="R381">
            <v>103.5</v>
          </cell>
          <cell r="S381">
            <v>56.87</v>
          </cell>
          <cell r="U381">
            <v>0</v>
          </cell>
        </row>
        <row r="382">
          <cell r="C382" t="str">
            <v>HOSPITAL PELÓPIDAS SILVEIRA</v>
          </cell>
          <cell r="E382" t="str">
            <v>ERIVANIA RUFINA DA SILVA</v>
          </cell>
          <cell r="F382" t="str">
            <v>2 - Outros Profissionais da Saúde</v>
          </cell>
          <cell r="G382">
            <v>322205</v>
          </cell>
          <cell r="H382">
            <v>44075</v>
          </cell>
          <cell r="I382">
            <v>15.525</v>
          </cell>
          <cell r="J382">
            <v>124.2</v>
          </cell>
          <cell r="L382">
            <v>95.725822550831694</v>
          </cell>
          <cell r="M382">
            <v>20.9</v>
          </cell>
          <cell r="O382">
            <v>1.1599999999999999</v>
          </cell>
          <cell r="R382">
            <v>207</v>
          </cell>
          <cell r="S382">
            <v>62.7</v>
          </cell>
          <cell r="U382">
            <v>0</v>
          </cell>
        </row>
        <row r="383">
          <cell r="C383" t="str">
            <v>HOSPITAL PELÓPIDAS SILVEIRA</v>
          </cell>
          <cell r="E383" t="str">
            <v>ERIVELTON DA SILVA GUIMARAES</v>
          </cell>
          <cell r="F383" t="str">
            <v>2 - Outros Profissionais da Saúde</v>
          </cell>
          <cell r="G383">
            <v>515110</v>
          </cell>
          <cell r="H383">
            <v>44075</v>
          </cell>
          <cell r="I383">
            <v>6.9009</v>
          </cell>
          <cell r="J383">
            <v>55.2072</v>
          </cell>
          <cell r="M383">
            <v>0</v>
          </cell>
          <cell r="O383">
            <v>1.1599999999999999</v>
          </cell>
          <cell r="R383">
            <v>193.2</v>
          </cell>
          <cell r="S383">
            <v>33.44</v>
          </cell>
          <cell r="U383">
            <v>0</v>
          </cell>
        </row>
        <row r="384">
          <cell r="C384" t="str">
            <v>HOSPITAL PELÓPIDAS SILVEIRA</v>
          </cell>
          <cell r="E384" t="str">
            <v>ERNANDE SILVA DE ANDRADE</v>
          </cell>
          <cell r="F384" t="str">
            <v>2 - Outros Profissionais da Saúde</v>
          </cell>
          <cell r="G384">
            <v>223505</v>
          </cell>
          <cell r="H384">
            <v>44075</v>
          </cell>
          <cell r="I384">
            <v>53.228000000000002</v>
          </cell>
          <cell r="J384">
            <v>425.82400000000001</v>
          </cell>
          <cell r="M384">
            <v>0</v>
          </cell>
          <cell r="O384">
            <v>2.44</v>
          </cell>
          <cell r="S384">
            <v>0</v>
          </cell>
          <cell r="U384">
            <v>0</v>
          </cell>
        </row>
        <row r="385">
          <cell r="C385" t="str">
            <v>HOSPITAL PELÓPIDAS SILVEIRA</v>
          </cell>
          <cell r="E385" t="str">
            <v>ERONILDA DE LIMA FERREIRA</v>
          </cell>
          <cell r="F385" t="str">
            <v>3 - Administrativo</v>
          </cell>
          <cell r="G385">
            <v>516345</v>
          </cell>
          <cell r="H385">
            <v>44075</v>
          </cell>
          <cell r="I385">
            <v>14.650599999999999</v>
          </cell>
          <cell r="J385">
            <v>117.20479999999999</v>
          </cell>
          <cell r="M385">
            <v>0</v>
          </cell>
          <cell r="O385">
            <v>1.1599999999999999</v>
          </cell>
          <cell r="R385">
            <v>244.5</v>
          </cell>
          <cell r="S385">
            <v>62.7</v>
          </cell>
          <cell r="U385">
            <v>0</v>
          </cell>
        </row>
        <row r="386">
          <cell r="C386" t="str">
            <v>HOSPITAL PELÓPIDAS SILVEIRA</v>
          </cell>
          <cell r="E386" t="str">
            <v>EUDES DIAS DA SILVA</v>
          </cell>
          <cell r="F386" t="str">
            <v>2 - Outros Profissionais da Saúde</v>
          </cell>
          <cell r="G386">
            <v>521130</v>
          </cell>
          <cell r="H386">
            <v>44075</v>
          </cell>
          <cell r="I386">
            <v>10.9625</v>
          </cell>
          <cell r="J386">
            <v>87.7</v>
          </cell>
          <cell r="M386">
            <v>0</v>
          </cell>
          <cell r="O386">
            <v>1.1599999999999999</v>
          </cell>
          <cell r="R386">
            <v>155.25</v>
          </cell>
          <cell r="S386">
            <v>62.7</v>
          </cell>
          <cell r="U386">
            <v>0</v>
          </cell>
        </row>
        <row r="387">
          <cell r="C387" t="str">
            <v>HOSPITAL PELÓPIDAS SILVEIRA</v>
          </cell>
          <cell r="E387" t="str">
            <v>EUNICE MARIA DE OLIVEIRA SANTOS</v>
          </cell>
          <cell r="F387" t="str">
            <v>2 - Outros Profissionais da Saúde</v>
          </cell>
          <cell r="G387">
            <v>515205</v>
          </cell>
          <cell r="H387">
            <v>44075</v>
          </cell>
          <cell r="I387">
            <v>14.2728</v>
          </cell>
          <cell r="J387">
            <v>114.1824</v>
          </cell>
          <cell r="L387">
            <v>95.725822550831694</v>
          </cell>
          <cell r="M387">
            <v>21.6</v>
          </cell>
          <cell r="O387">
            <v>1.1599999999999999</v>
          </cell>
          <cell r="R387">
            <v>207</v>
          </cell>
          <cell r="S387">
            <v>64.8</v>
          </cell>
          <cell r="U387">
            <v>0</v>
          </cell>
        </row>
        <row r="388">
          <cell r="C388" t="str">
            <v>HOSPITAL PELÓPIDAS SILVEIRA</v>
          </cell>
          <cell r="E388" t="str">
            <v>EVANDRO CABRAL DE BRITO</v>
          </cell>
          <cell r="F388" t="str">
            <v>1 - Médico</v>
          </cell>
          <cell r="G388">
            <v>225125</v>
          </cell>
          <cell r="H388">
            <v>44075</v>
          </cell>
          <cell r="I388">
            <v>94.555300000000003</v>
          </cell>
          <cell r="J388">
            <v>756.44240000000002</v>
          </cell>
          <cell r="M388">
            <v>0</v>
          </cell>
          <cell r="O388">
            <v>9.2766500000000001</v>
          </cell>
          <cell r="S388">
            <v>0</v>
          </cell>
          <cell r="U388">
            <v>0</v>
          </cell>
        </row>
        <row r="389">
          <cell r="C389" t="str">
            <v>HOSPITAL PELÓPIDAS SILVEIRA</v>
          </cell>
          <cell r="E389" t="str">
            <v>EVANDRO GOMES CORREIA</v>
          </cell>
          <cell r="F389" t="str">
            <v>3 - Administrativo</v>
          </cell>
          <cell r="G389">
            <v>517410</v>
          </cell>
          <cell r="H389">
            <v>44075</v>
          </cell>
          <cell r="I389">
            <v>17.413499999999999</v>
          </cell>
          <cell r="J389">
            <v>139.30799999999999</v>
          </cell>
          <cell r="L389">
            <v>95.725822550831694</v>
          </cell>
          <cell r="M389">
            <v>20.9</v>
          </cell>
          <cell r="O389">
            <v>1.1599999999999999</v>
          </cell>
          <cell r="R389">
            <v>207</v>
          </cell>
          <cell r="S389">
            <v>62.7</v>
          </cell>
          <cell r="U389">
            <v>0</v>
          </cell>
        </row>
        <row r="390">
          <cell r="C390" t="str">
            <v>HOSPITAL PELÓPIDAS SILVEIRA</v>
          </cell>
          <cell r="E390" t="str">
            <v>EVELINE CORREIA DA SILVA</v>
          </cell>
          <cell r="F390" t="str">
            <v>2 - Outros Profissionais da Saúde</v>
          </cell>
          <cell r="G390">
            <v>223710</v>
          </cell>
          <cell r="H390">
            <v>44075</v>
          </cell>
          <cell r="I390">
            <v>43.988599999999998</v>
          </cell>
          <cell r="J390">
            <v>351.90879999999999</v>
          </cell>
          <cell r="M390">
            <v>0</v>
          </cell>
          <cell r="O390">
            <v>1.1599999999999999</v>
          </cell>
          <cell r="S390">
            <v>0</v>
          </cell>
          <cell r="U390">
            <v>0</v>
          </cell>
        </row>
        <row r="391">
          <cell r="C391" t="str">
            <v>HOSPITAL PELÓPIDAS SILVEIRA</v>
          </cell>
          <cell r="E391" t="str">
            <v>EVELYN DA SILVA SOARES</v>
          </cell>
          <cell r="F391" t="str">
            <v>2 - Outros Profissionais da Saúde</v>
          </cell>
          <cell r="G391">
            <v>322205</v>
          </cell>
          <cell r="H391">
            <v>44075</v>
          </cell>
          <cell r="I391">
            <v>15.1066</v>
          </cell>
          <cell r="J391">
            <v>120.8528</v>
          </cell>
          <cell r="L391">
            <v>95.725822550831694</v>
          </cell>
          <cell r="M391">
            <v>20.9</v>
          </cell>
          <cell r="O391">
            <v>1.1599999999999999</v>
          </cell>
          <cell r="R391">
            <v>103.5</v>
          </cell>
          <cell r="S391">
            <v>58.52</v>
          </cell>
          <cell r="U391">
            <v>0</v>
          </cell>
        </row>
        <row r="392">
          <cell r="C392" t="str">
            <v>HOSPITAL PELÓPIDAS SILVEIRA</v>
          </cell>
          <cell r="E392" t="str">
            <v>EZEQUIEL BARBOSA DA SILVA</v>
          </cell>
          <cell r="F392" t="str">
            <v>3 - Administrativo</v>
          </cell>
          <cell r="G392">
            <v>411010</v>
          </cell>
          <cell r="H392">
            <v>44075</v>
          </cell>
          <cell r="I392">
            <v>10.450000000000001</v>
          </cell>
          <cell r="J392">
            <v>83.600000000000009</v>
          </cell>
          <cell r="M392">
            <v>0</v>
          </cell>
          <cell r="O392">
            <v>1.1599999999999999</v>
          </cell>
          <cell r="R392">
            <v>289.8</v>
          </cell>
          <cell r="S392">
            <v>58.52</v>
          </cell>
          <cell r="U392">
            <v>0</v>
          </cell>
        </row>
        <row r="393">
          <cell r="C393" t="str">
            <v>HOSPITAL PELÓPIDAS SILVEIRA</v>
          </cell>
          <cell r="E393" t="str">
            <v>FABIANA FERREIRA DA SILVA</v>
          </cell>
          <cell r="F393" t="str">
            <v>2 - Outros Profissionais da Saúde</v>
          </cell>
          <cell r="G393">
            <v>223405</v>
          </cell>
          <cell r="H393">
            <v>44075</v>
          </cell>
          <cell r="I393">
            <v>47.010600000000004</v>
          </cell>
          <cell r="J393">
            <v>376.08480000000003</v>
          </cell>
          <cell r="L393">
            <v>95.725822550831694</v>
          </cell>
          <cell r="M393">
            <v>17.55</v>
          </cell>
          <cell r="O393">
            <v>1.1599999999999999</v>
          </cell>
          <cell r="S393">
            <v>0</v>
          </cell>
          <cell r="U393">
            <v>0</v>
          </cell>
        </row>
        <row r="394">
          <cell r="C394" t="str">
            <v>HOSPITAL PELÓPIDAS SILVEIRA</v>
          </cell>
          <cell r="E394" t="str">
            <v>FABIANA FERREIRA DE LIMA</v>
          </cell>
          <cell r="F394" t="str">
            <v>2 - Outros Profissionais da Saúde</v>
          </cell>
          <cell r="G394">
            <v>322205</v>
          </cell>
          <cell r="H394">
            <v>44075</v>
          </cell>
          <cell r="I394">
            <v>20.251100000000001</v>
          </cell>
          <cell r="J394">
            <v>162.00880000000001</v>
          </cell>
          <cell r="L394">
            <v>95.725822550831694</v>
          </cell>
          <cell r="M394">
            <v>20.9</v>
          </cell>
          <cell r="O394">
            <v>1.1599999999999999</v>
          </cell>
          <cell r="R394">
            <v>96.6</v>
          </cell>
          <cell r="S394">
            <v>33.44</v>
          </cell>
          <cell r="U394">
            <v>0</v>
          </cell>
        </row>
        <row r="395">
          <cell r="C395" t="str">
            <v>HOSPITAL PELÓPIDAS SILVEIRA</v>
          </cell>
          <cell r="E395" t="str">
            <v>FABIANA LUCAS BARBOSA DOS SANTOS</v>
          </cell>
          <cell r="F395" t="str">
            <v>2 - Outros Profissionais da Saúde</v>
          </cell>
          <cell r="G395">
            <v>223505</v>
          </cell>
          <cell r="H395">
            <v>44075</v>
          </cell>
          <cell r="I395">
            <v>44.343000000000004</v>
          </cell>
          <cell r="J395">
            <v>354.74400000000003</v>
          </cell>
          <cell r="M395">
            <v>0</v>
          </cell>
          <cell r="O395">
            <v>2.44</v>
          </cell>
          <cell r="S395">
            <v>0</v>
          </cell>
          <cell r="U395">
            <v>206.56</v>
          </cell>
          <cell r="X395" t="str">
            <v>AUXILIO CRECHE</v>
          </cell>
        </row>
        <row r="396">
          <cell r="C396" t="str">
            <v>HOSPITAL PELÓPIDAS SILVEIRA</v>
          </cell>
          <cell r="E396" t="str">
            <v>FABIANA SENA DA SILVA</v>
          </cell>
          <cell r="F396" t="str">
            <v>2 - Outros Profissionais da Saúde</v>
          </cell>
          <cell r="G396">
            <v>322205</v>
          </cell>
          <cell r="H396">
            <v>44075</v>
          </cell>
          <cell r="I396">
            <v>13.539100000000001</v>
          </cell>
          <cell r="J396">
            <v>108.31280000000001</v>
          </cell>
          <cell r="L396">
            <v>95.725822550831694</v>
          </cell>
          <cell r="M396">
            <v>20.9</v>
          </cell>
          <cell r="O396">
            <v>1.1599999999999999</v>
          </cell>
          <cell r="S396">
            <v>0</v>
          </cell>
          <cell r="U396">
            <v>0</v>
          </cell>
        </row>
        <row r="397">
          <cell r="C397" t="str">
            <v>HOSPITAL PELÓPIDAS SILVEIRA</v>
          </cell>
          <cell r="E397" t="str">
            <v>FABIANA SOARES BIZARRIA</v>
          </cell>
          <cell r="F397" t="str">
            <v>2 - Outros Profissionais da Saúde</v>
          </cell>
          <cell r="G397">
            <v>223605</v>
          </cell>
          <cell r="H397">
            <v>44075</v>
          </cell>
          <cell r="I397">
            <v>27.0185</v>
          </cell>
          <cell r="J397">
            <v>216.148</v>
          </cell>
          <cell r="L397">
            <v>95.725822550831694</v>
          </cell>
          <cell r="M397">
            <v>2.41</v>
          </cell>
          <cell r="O397">
            <v>2.44</v>
          </cell>
          <cell r="S397">
            <v>0</v>
          </cell>
          <cell r="U397">
            <v>0</v>
          </cell>
        </row>
        <row r="398">
          <cell r="C398" t="str">
            <v>HOSPITAL PELÓPIDAS SILVEIRA</v>
          </cell>
          <cell r="E398" t="str">
            <v>FABIANE DA CRUZ MOURA</v>
          </cell>
          <cell r="F398" t="str">
            <v>2 - Outros Profissionais da Saúde</v>
          </cell>
          <cell r="G398">
            <v>322205</v>
          </cell>
          <cell r="H398">
            <v>44075</v>
          </cell>
          <cell r="I398">
            <v>14.6828</v>
          </cell>
          <cell r="J398">
            <v>117.4624</v>
          </cell>
          <cell r="L398">
            <v>95.725822550831694</v>
          </cell>
          <cell r="M398">
            <v>20.9</v>
          </cell>
          <cell r="O398">
            <v>1.1599999999999999</v>
          </cell>
          <cell r="R398">
            <v>103.5</v>
          </cell>
          <cell r="S398">
            <v>0</v>
          </cell>
          <cell r="U398">
            <v>0</v>
          </cell>
        </row>
        <row r="399">
          <cell r="C399" t="str">
            <v>HOSPITAL PELÓPIDAS SILVEIRA</v>
          </cell>
          <cell r="E399" t="str">
            <v>FABILSON ANDRE CAVALCANTE SILVA</v>
          </cell>
          <cell r="F399" t="str">
            <v>1 - Médico</v>
          </cell>
          <cell r="G399">
            <v>225140</v>
          </cell>
          <cell r="H399">
            <v>44075</v>
          </cell>
          <cell r="I399">
            <v>32.978000000000002</v>
          </cell>
          <cell r="J399">
            <v>263.82400000000001</v>
          </cell>
          <cell r="M399">
            <v>0</v>
          </cell>
          <cell r="O399">
            <v>9.2766500000000001</v>
          </cell>
          <cell r="S399">
            <v>0</v>
          </cell>
          <cell r="U399">
            <v>0</v>
          </cell>
        </row>
        <row r="400">
          <cell r="C400" t="str">
            <v>HOSPITAL PELÓPIDAS SILVEIRA</v>
          </cell>
          <cell r="E400" t="str">
            <v>FABIO ANDRE FERREIRA DA SILVA</v>
          </cell>
          <cell r="F400" t="str">
            <v>1 - Médico</v>
          </cell>
          <cell r="G400">
            <v>225125</v>
          </cell>
          <cell r="H400">
            <v>44075</v>
          </cell>
          <cell r="I400">
            <v>49.1663</v>
          </cell>
          <cell r="J400">
            <v>393.3304</v>
          </cell>
          <cell r="M400">
            <v>0</v>
          </cell>
          <cell r="O400">
            <v>9.2766500000000001</v>
          </cell>
          <cell r="S400">
            <v>0</v>
          </cell>
          <cell r="U400">
            <v>0</v>
          </cell>
        </row>
        <row r="401">
          <cell r="C401" t="str">
            <v>HOSPITAL PELÓPIDAS SILVEIRA</v>
          </cell>
          <cell r="E401" t="str">
            <v>FABIO CABRAL DE ARRUDA</v>
          </cell>
          <cell r="F401" t="str">
            <v>3 - Administrativo</v>
          </cell>
          <cell r="G401">
            <v>513220</v>
          </cell>
          <cell r="H401">
            <v>44075</v>
          </cell>
          <cell r="I401">
            <v>0</v>
          </cell>
          <cell r="J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C402" t="str">
            <v>HOSPITAL PELÓPIDAS SILVEIRA</v>
          </cell>
          <cell r="E402" t="str">
            <v>FABIO HELIO DA SILVA ANDRADE</v>
          </cell>
          <cell r="F402" t="str">
            <v>3 - Administrativo</v>
          </cell>
          <cell r="G402">
            <v>782320</v>
          </cell>
          <cell r="H402">
            <v>44075</v>
          </cell>
          <cell r="I402">
            <v>16.505600000000001</v>
          </cell>
          <cell r="J402">
            <v>132.04480000000001</v>
          </cell>
          <cell r="L402">
            <v>95.725822550831694</v>
          </cell>
          <cell r="M402">
            <v>28.48</v>
          </cell>
          <cell r="O402">
            <v>1.1599999999999999</v>
          </cell>
          <cell r="S402">
            <v>0</v>
          </cell>
          <cell r="U402">
            <v>0</v>
          </cell>
        </row>
        <row r="403">
          <cell r="C403" t="str">
            <v>HOSPITAL PELÓPIDAS SILVEIRA</v>
          </cell>
          <cell r="E403" t="str">
            <v>FABIO HENRIQUE DE AMORIM AROXA</v>
          </cell>
          <cell r="F403" t="str">
            <v>1 - Médico</v>
          </cell>
          <cell r="G403">
            <v>225125</v>
          </cell>
          <cell r="H403">
            <v>44075</v>
          </cell>
          <cell r="I403">
            <v>157.3785</v>
          </cell>
          <cell r="J403">
            <v>1259.028</v>
          </cell>
          <cell r="L403">
            <v>95.725822550831694</v>
          </cell>
          <cell r="M403">
            <v>22.18</v>
          </cell>
          <cell r="O403">
            <v>9.2766500000000001</v>
          </cell>
          <cell r="S403">
            <v>0</v>
          </cell>
          <cell r="U403">
            <v>0</v>
          </cell>
        </row>
        <row r="404">
          <cell r="C404" t="str">
            <v>HOSPITAL PELÓPIDAS SILVEIRA</v>
          </cell>
          <cell r="E404" t="str">
            <v>FABIO JOSE DOS SANTOS</v>
          </cell>
          <cell r="F404" t="str">
            <v>3 - Administrativo</v>
          </cell>
          <cell r="G404">
            <v>513505</v>
          </cell>
          <cell r="H404">
            <v>44075</v>
          </cell>
          <cell r="I404">
            <v>12.540000000000001</v>
          </cell>
          <cell r="J404">
            <v>100.32000000000001</v>
          </cell>
          <cell r="M404">
            <v>0</v>
          </cell>
          <cell r="O404">
            <v>1.1599999999999999</v>
          </cell>
          <cell r="R404">
            <v>144.9</v>
          </cell>
          <cell r="S404">
            <v>62.7</v>
          </cell>
          <cell r="U404">
            <v>0</v>
          </cell>
        </row>
        <row r="405">
          <cell r="C405" t="str">
            <v>HOSPITAL PELÓPIDAS SILVEIRA</v>
          </cell>
          <cell r="E405" t="str">
            <v>FABIO JOSE LIMA OLIVEIRA</v>
          </cell>
          <cell r="F405" t="str">
            <v>1 - Médico</v>
          </cell>
          <cell r="G405">
            <v>225125</v>
          </cell>
          <cell r="H405">
            <v>44075</v>
          </cell>
          <cell r="I405">
            <v>107.02</v>
          </cell>
          <cell r="J405">
            <v>856.16</v>
          </cell>
          <cell r="M405">
            <v>0</v>
          </cell>
          <cell r="O405">
            <v>9.2766500000000001</v>
          </cell>
          <cell r="S405">
            <v>0</v>
          </cell>
          <cell r="U405">
            <v>0</v>
          </cell>
        </row>
        <row r="406">
          <cell r="C406" t="str">
            <v>HOSPITAL PELÓPIDAS SILVEIRA</v>
          </cell>
          <cell r="E406" t="str">
            <v>FABIO JOSE LINHARES</v>
          </cell>
          <cell r="F406" t="str">
            <v>3 - Administrativo</v>
          </cell>
          <cell r="G406">
            <v>517410</v>
          </cell>
          <cell r="H406">
            <v>44075</v>
          </cell>
          <cell r="I406">
            <v>11.7578</v>
          </cell>
          <cell r="J406">
            <v>94.062399999999997</v>
          </cell>
          <cell r="L406">
            <v>95.725822550831694</v>
          </cell>
          <cell r="M406">
            <v>20.9</v>
          </cell>
          <cell r="O406">
            <v>1.1599999999999999</v>
          </cell>
          <cell r="R406">
            <v>155.25</v>
          </cell>
          <cell r="S406">
            <v>62.7</v>
          </cell>
          <cell r="U406">
            <v>0</v>
          </cell>
        </row>
        <row r="407">
          <cell r="C407" t="str">
            <v>HOSPITAL PELÓPIDAS SILVEIRA</v>
          </cell>
          <cell r="E407" t="str">
            <v>FABIO MACHADO DE ANDRADE</v>
          </cell>
          <cell r="F407" t="str">
            <v>1 - Médico</v>
          </cell>
          <cell r="G407">
            <v>225125</v>
          </cell>
          <cell r="H407">
            <v>44075</v>
          </cell>
          <cell r="I407">
            <v>54.555</v>
          </cell>
          <cell r="J407">
            <v>436.44</v>
          </cell>
          <cell r="M407">
            <v>0</v>
          </cell>
          <cell r="O407">
            <v>9.2766500000000001</v>
          </cell>
          <cell r="S407">
            <v>0</v>
          </cell>
          <cell r="U407">
            <v>0</v>
          </cell>
        </row>
        <row r="408">
          <cell r="C408" t="str">
            <v>HOSPITAL PELÓPIDAS SILVEIRA</v>
          </cell>
          <cell r="E408" t="str">
            <v>FABIOLA DOS PRAZERES DA SILVA</v>
          </cell>
          <cell r="F408" t="str">
            <v>3 - Administrativo</v>
          </cell>
          <cell r="G408">
            <v>411010</v>
          </cell>
          <cell r="H408">
            <v>44075</v>
          </cell>
          <cell r="I408">
            <v>11.083900000000002</v>
          </cell>
          <cell r="J408">
            <v>88.671200000000013</v>
          </cell>
          <cell r="L408">
            <v>95.725822550831694</v>
          </cell>
          <cell r="M408">
            <v>20.9</v>
          </cell>
          <cell r="O408">
            <v>1.1599999999999999</v>
          </cell>
          <cell r="R408">
            <v>342.3</v>
          </cell>
          <cell r="S408">
            <v>62.7</v>
          </cell>
          <cell r="U408">
            <v>0</v>
          </cell>
        </row>
        <row r="409">
          <cell r="C409" t="str">
            <v>HOSPITAL PELÓPIDAS SILVEIRA</v>
          </cell>
          <cell r="E409" t="str">
            <v>FABIOLA REBECA LOPES DINIZ PAIVA</v>
          </cell>
          <cell r="F409" t="str">
            <v>2 - Outros Profissionais da Saúde</v>
          </cell>
          <cell r="G409">
            <v>223810</v>
          </cell>
          <cell r="H409">
            <v>44075</v>
          </cell>
          <cell r="I409">
            <v>17.640799999999999</v>
          </cell>
          <cell r="J409">
            <v>141.12639999999999</v>
          </cell>
          <cell r="M409">
            <v>0</v>
          </cell>
          <cell r="O409">
            <v>1.1599999999999999</v>
          </cell>
          <cell r="S409">
            <v>0</v>
          </cell>
          <cell r="U409">
            <v>64</v>
          </cell>
          <cell r="X409" t="str">
            <v>AUXILIO CRECHE</v>
          </cell>
        </row>
        <row r="410">
          <cell r="C410" t="str">
            <v>HOSPITAL PELÓPIDAS SILVEIRA</v>
          </cell>
          <cell r="E410" t="str">
            <v>FABIULA LAURENTINA DA CRUZ</v>
          </cell>
          <cell r="F410" t="str">
            <v>2 - Outros Profissionais da Saúde</v>
          </cell>
          <cell r="G410">
            <v>322205</v>
          </cell>
          <cell r="H410">
            <v>44075</v>
          </cell>
          <cell r="I410">
            <v>17.2393</v>
          </cell>
          <cell r="J410">
            <v>137.9144</v>
          </cell>
          <cell r="L410">
            <v>95.725822550831694</v>
          </cell>
          <cell r="M410">
            <v>20.9</v>
          </cell>
          <cell r="O410">
            <v>1.1599999999999999</v>
          </cell>
          <cell r="R410">
            <v>89.7</v>
          </cell>
          <cell r="S410">
            <v>62.7</v>
          </cell>
          <cell r="U410">
            <v>0</v>
          </cell>
        </row>
        <row r="411">
          <cell r="C411" t="str">
            <v>HOSPITAL PELÓPIDAS SILVEIRA</v>
          </cell>
          <cell r="E411" t="str">
            <v>FELIPE COELHO DE AGUIAR</v>
          </cell>
          <cell r="F411" t="str">
            <v>2 - Outros Profissionais da Saúde</v>
          </cell>
          <cell r="G411">
            <v>322205</v>
          </cell>
          <cell r="H411">
            <v>44075</v>
          </cell>
          <cell r="I411">
            <v>12.540000000000001</v>
          </cell>
          <cell r="J411">
            <v>100.32000000000001</v>
          </cell>
          <cell r="L411">
            <v>95.725822550831694</v>
          </cell>
          <cell r="M411">
            <v>20.9</v>
          </cell>
          <cell r="O411">
            <v>1.1599999999999999</v>
          </cell>
          <cell r="S411">
            <v>0</v>
          </cell>
          <cell r="U411">
            <v>0</v>
          </cell>
        </row>
        <row r="412">
          <cell r="C412" t="str">
            <v>HOSPITAL PELÓPIDAS SILVEIRA</v>
          </cell>
          <cell r="E412" t="str">
            <v>FELIPPE CESAR OLIVEIRA FARIAS</v>
          </cell>
          <cell r="F412" t="str">
            <v>1 - Médico</v>
          </cell>
          <cell r="G412">
            <v>225125</v>
          </cell>
          <cell r="H412">
            <v>44075</v>
          </cell>
          <cell r="I412">
            <v>106.23649999999999</v>
          </cell>
          <cell r="J412">
            <v>849.89199999999994</v>
          </cell>
          <cell r="M412">
            <v>0</v>
          </cell>
          <cell r="O412">
            <v>9.2766500000000001</v>
          </cell>
          <cell r="S412">
            <v>0</v>
          </cell>
          <cell r="U412">
            <v>0</v>
          </cell>
        </row>
        <row r="413">
          <cell r="C413" t="str">
            <v>HOSPITAL PELÓPIDAS SILVEIRA</v>
          </cell>
          <cell r="E413" t="str">
            <v>FERNANDA DE MOURA VERGA</v>
          </cell>
          <cell r="F413" t="str">
            <v>2 - Outros Profissionais da Saúde</v>
          </cell>
          <cell r="G413">
            <v>322205</v>
          </cell>
          <cell r="H413">
            <v>44075</v>
          </cell>
          <cell r="I413">
            <v>13.168900000000001</v>
          </cell>
          <cell r="J413">
            <v>105.35120000000001</v>
          </cell>
          <cell r="M413">
            <v>0</v>
          </cell>
          <cell r="O413">
            <v>1.1599999999999999</v>
          </cell>
          <cell r="R413">
            <v>103.5</v>
          </cell>
          <cell r="S413">
            <v>62.7</v>
          </cell>
          <cell r="U413">
            <v>0</v>
          </cell>
        </row>
        <row r="414">
          <cell r="C414" t="str">
            <v>HOSPITAL PELÓPIDAS SILVEIRA</v>
          </cell>
          <cell r="E414" t="str">
            <v>FERNANDA ELISA DE FRANCA</v>
          </cell>
          <cell r="F414" t="str">
            <v>2 - Outros Profissionais da Saúde</v>
          </cell>
          <cell r="G414">
            <v>322205</v>
          </cell>
          <cell r="H414">
            <v>44075</v>
          </cell>
          <cell r="I414">
            <v>17.934999999999999</v>
          </cell>
          <cell r="J414">
            <v>143.47999999999999</v>
          </cell>
          <cell r="L414">
            <v>95.725822550831694</v>
          </cell>
          <cell r="M414">
            <v>20.9</v>
          </cell>
          <cell r="O414">
            <v>1.1599999999999999</v>
          </cell>
          <cell r="R414">
            <v>96.6</v>
          </cell>
          <cell r="S414">
            <v>62.7</v>
          </cell>
          <cell r="U414">
            <v>0</v>
          </cell>
        </row>
        <row r="415">
          <cell r="C415" t="str">
            <v>HOSPITAL PELÓPIDAS SILVEIRA</v>
          </cell>
          <cell r="E415" t="str">
            <v>FERNANDA GOMES DOS PASSOS</v>
          </cell>
          <cell r="F415" t="str">
            <v>2 - Outros Profissionais da Saúde</v>
          </cell>
          <cell r="G415">
            <v>515205</v>
          </cell>
          <cell r="H415">
            <v>44075</v>
          </cell>
          <cell r="I415">
            <v>12.89</v>
          </cell>
          <cell r="J415">
            <v>103.12</v>
          </cell>
          <cell r="L415">
            <v>95.725822550831694</v>
          </cell>
          <cell r="M415">
            <v>21.6</v>
          </cell>
          <cell r="O415">
            <v>1.1599999999999999</v>
          </cell>
          <cell r="R415">
            <v>103.5</v>
          </cell>
          <cell r="S415">
            <v>64.8</v>
          </cell>
          <cell r="U415">
            <v>0</v>
          </cell>
        </row>
        <row r="416">
          <cell r="C416" t="str">
            <v>HOSPITAL PELÓPIDAS SILVEIRA</v>
          </cell>
          <cell r="E416" t="str">
            <v>FERNANDA LAURIANO DA SILVA CRUZ</v>
          </cell>
          <cell r="F416" t="str">
            <v>2 - Outros Profissionais da Saúde</v>
          </cell>
          <cell r="G416">
            <v>322205</v>
          </cell>
          <cell r="H416">
            <v>44075</v>
          </cell>
          <cell r="I416">
            <v>13.1135</v>
          </cell>
          <cell r="J416">
            <v>104.908</v>
          </cell>
          <cell r="L416">
            <v>95.725822550831694</v>
          </cell>
          <cell r="M416">
            <v>20.9</v>
          </cell>
          <cell r="O416">
            <v>1.1599999999999999</v>
          </cell>
          <cell r="R416">
            <v>207</v>
          </cell>
          <cell r="S416">
            <v>62.7</v>
          </cell>
          <cell r="U416">
            <v>66.11</v>
          </cell>
          <cell r="X416" t="str">
            <v>AUXILIO CRECHE</v>
          </cell>
        </row>
        <row r="417">
          <cell r="C417" t="str">
            <v>HOSPITAL PELÓPIDAS SILVEIRA</v>
          </cell>
          <cell r="E417" t="str">
            <v>FERNANDA MARIA OLIVEIRA DOS SANTOS SOUZA</v>
          </cell>
          <cell r="F417" t="str">
            <v>2 - Outros Profissionais da Saúde</v>
          </cell>
          <cell r="G417">
            <v>324205</v>
          </cell>
          <cell r="H417">
            <v>44075</v>
          </cell>
          <cell r="I417">
            <v>15.659300000000002</v>
          </cell>
          <cell r="J417">
            <v>125.27440000000001</v>
          </cell>
          <cell r="M417">
            <v>0</v>
          </cell>
          <cell r="O417">
            <v>1.1599999999999999</v>
          </cell>
          <cell r="R417">
            <v>207</v>
          </cell>
          <cell r="S417">
            <v>77.540000000000006</v>
          </cell>
          <cell r="U417">
            <v>57</v>
          </cell>
          <cell r="X417" t="str">
            <v>AUXILIO CRECHE</v>
          </cell>
        </row>
        <row r="418">
          <cell r="C418" t="str">
            <v>HOSPITAL PELÓPIDAS SILVEIRA</v>
          </cell>
          <cell r="E418" t="str">
            <v>FERNANDA MARIZ QUEIROGA PEDROSA</v>
          </cell>
          <cell r="F418" t="str">
            <v>1 - Médico</v>
          </cell>
          <cell r="G418">
            <v>225125</v>
          </cell>
          <cell r="H418">
            <v>44075</v>
          </cell>
          <cell r="I418">
            <v>95.790400000000005</v>
          </cell>
          <cell r="J418">
            <v>766.32320000000004</v>
          </cell>
          <cell r="M418">
            <v>0</v>
          </cell>
          <cell r="O418">
            <v>9.2766500000000001</v>
          </cell>
          <cell r="S418">
            <v>0</v>
          </cell>
          <cell r="U418">
            <v>0</v>
          </cell>
        </row>
        <row r="419">
          <cell r="C419" t="str">
            <v>HOSPITAL PELÓPIDAS SILVEIRA</v>
          </cell>
          <cell r="E419" t="str">
            <v>FERNANDO ANTONIO GALVAO GONDIM FILHO</v>
          </cell>
          <cell r="F419" t="str">
            <v>1 - Médico</v>
          </cell>
          <cell r="G419">
            <v>225125</v>
          </cell>
          <cell r="H419">
            <v>44075</v>
          </cell>
          <cell r="I419">
            <v>80.787500000000009</v>
          </cell>
          <cell r="J419">
            <v>646.30000000000007</v>
          </cell>
          <cell r="M419">
            <v>0</v>
          </cell>
          <cell r="O419">
            <v>9.2766500000000001</v>
          </cell>
          <cell r="S419">
            <v>0</v>
          </cell>
          <cell r="U419">
            <v>0</v>
          </cell>
        </row>
        <row r="420">
          <cell r="C420" t="str">
            <v>HOSPITAL PELÓPIDAS SILVEIRA</v>
          </cell>
          <cell r="E420" t="str">
            <v>FERNANDO FRANCISCO MOURA DOS SANTOS</v>
          </cell>
          <cell r="F420" t="str">
            <v>3 - Administrativo</v>
          </cell>
          <cell r="G420">
            <v>723310</v>
          </cell>
          <cell r="H420">
            <v>44075</v>
          </cell>
          <cell r="I420">
            <v>14.806900000000001</v>
          </cell>
          <cell r="J420">
            <v>118.4552</v>
          </cell>
          <cell r="L420">
            <v>95.725822550831694</v>
          </cell>
          <cell r="M420">
            <v>25.43</v>
          </cell>
          <cell r="O420">
            <v>1.1599999999999999</v>
          </cell>
          <cell r="R420">
            <v>82.8</v>
          </cell>
          <cell r="S420">
            <v>76.3</v>
          </cell>
          <cell r="U420">
            <v>0</v>
          </cell>
        </row>
        <row r="421">
          <cell r="C421" t="str">
            <v>HOSPITAL PELÓPIDAS SILVEIRA</v>
          </cell>
          <cell r="E421" t="str">
            <v>FERNANDO NUNES FERREIRA DE OLIVEIRA</v>
          </cell>
          <cell r="F421" t="str">
            <v>2 - Outros Profissionais da Saúde</v>
          </cell>
          <cell r="G421">
            <v>223505</v>
          </cell>
          <cell r="H421">
            <v>44075</v>
          </cell>
          <cell r="I421">
            <v>50.2834</v>
          </cell>
          <cell r="J421">
            <v>402.2672</v>
          </cell>
          <cell r="L421">
            <v>95.725822550831694</v>
          </cell>
          <cell r="M421">
            <v>3.08</v>
          </cell>
          <cell r="O421">
            <v>2.44</v>
          </cell>
          <cell r="S421">
            <v>0</v>
          </cell>
          <cell r="U421">
            <v>0</v>
          </cell>
        </row>
        <row r="422">
          <cell r="C422" t="str">
            <v>HOSPITAL PELÓPIDAS SILVEIRA</v>
          </cell>
          <cell r="E422" t="str">
            <v>FERNANDO TENORIO TRAVASSOS</v>
          </cell>
          <cell r="F422" t="str">
            <v>1 - Médico</v>
          </cell>
          <cell r="G422">
            <v>225125</v>
          </cell>
          <cell r="H422">
            <v>44075</v>
          </cell>
          <cell r="I422">
            <v>107.02</v>
          </cell>
          <cell r="J422">
            <v>856.16</v>
          </cell>
          <cell r="M422">
            <v>0</v>
          </cell>
          <cell r="O422">
            <v>9.2766500000000001</v>
          </cell>
          <cell r="S422">
            <v>0</v>
          </cell>
          <cell r="U422">
            <v>0</v>
          </cell>
        </row>
        <row r="423">
          <cell r="C423" t="str">
            <v>HOSPITAL PELÓPIDAS SILVEIRA</v>
          </cell>
          <cell r="E423" t="str">
            <v>FILIPE DE SIQUEIRA ARAUJO LAFAYETTE</v>
          </cell>
          <cell r="F423" t="str">
            <v>1 - Médico</v>
          </cell>
          <cell r="G423">
            <v>225235</v>
          </cell>
          <cell r="H423">
            <v>44075</v>
          </cell>
          <cell r="I423">
            <v>53.234999999999999</v>
          </cell>
          <cell r="J423">
            <v>425.88</v>
          </cell>
          <cell r="M423">
            <v>0</v>
          </cell>
          <cell r="O423">
            <v>9.2766500000000001</v>
          </cell>
          <cell r="S423">
            <v>0</v>
          </cell>
          <cell r="U423">
            <v>0</v>
          </cell>
        </row>
        <row r="424">
          <cell r="C424" t="str">
            <v>HOSPITAL PELÓPIDAS SILVEIRA</v>
          </cell>
          <cell r="E424" t="str">
            <v>FILIPE PEDRO DA SILVA</v>
          </cell>
          <cell r="F424" t="str">
            <v>3 - Administrativo</v>
          </cell>
          <cell r="G424">
            <v>411010</v>
          </cell>
          <cell r="H424">
            <v>44075</v>
          </cell>
          <cell r="I424">
            <v>1.74</v>
          </cell>
          <cell r="J424">
            <v>8.7100000000000009</v>
          </cell>
          <cell r="M424">
            <v>0</v>
          </cell>
          <cell r="O424">
            <v>1.1599999999999999</v>
          </cell>
          <cell r="R424">
            <v>117.3</v>
          </cell>
          <cell r="S424">
            <v>0</v>
          </cell>
          <cell r="U424">
            <v>0</v>
          </cell>
        </row>
        <row r="425">
          <cell r="C425" t="str">
            <v>HOSPITAL PELÓPIDAS SILVEIRA</v>
          </cell>
          <cell r="E425" t="str">
            <v>FLAVIA CRISTINA CHAGAS CORREIA</v>
          </cell>
          <cell r="F425" t="str">
            <v>3 - Administrativo</v>
          </cell>
          <cell r="G425">
            <v>411010</v>
          </cell>
          <cell r="H425">
            <v>44075</v>
          </cell>
          <cell r="I425">
            <v>19.322100000000002</v>
          </cell>
          <cell r="J425">
            <v>154.57680000000002</v>
          </cell>
          <cell r="L425">
            <v>95.725822550831694</v>
          </cell>
          <cell r="M425">
            <v>36.86</v>
          </cell>
          <cell r="O425">
            <v>1.1599999999999999</v>
          </cell>
          <cell r="S425">
            <v>0</v>
          </cell>
          <cell r="U425">
            <v>64</v>
          </cell>
          <cell r="X425" t="str">
            <v>AUXILIO CRECHE</v>
          </cell>
        </row>
        <row r="426">
          <cell r="C426" t="str">
            <v>HOSPITAL PELÓPIDAS SILVEIRA</v>
          </cell>
          <cell r="E426" t="str">
            <v>FLAVIA GONCALVES MASSENA</v>
          </cell>
          <cell r="F426" t="str">
            <v>2 - Outros Profissionais da Saúde</v>
          </cell>
          <cell r="G426">
            <v>223505</v>
          </cell>
          <cell r="H426">
            <v>44075</v>
          </cell>
          <cell r="I426">
            <v>23.965900000000001</v>
          </cell>
          <cell r="J426">
            <v>191.72720000000001</v>
          </cell>
          <cell r="M426">
            <v>0</v>
          </cell>
          <cell r="O426">
            <v>2.44</v>
          </cell>
          <cell r="S426">
            <v>0</v>
          </cell>
          <cell r="U426">
            <v>0</v>
          </cell>
        </row>
        <row r="427">
          <cell r="C427" t="str">
            <v>HOSPITAL PELÓPIDAS SILVEIRA</v>
          </cell>
          <cell r="E427" t="str">
            <v>FLAVIA KARINA RAMOS E SILVA</v>
          </cell>
          <cell r="F427" t="str">
            <v>2 - Outros Profissionais da Saúde</v>
          </cell>
          <cell r="G427">
            <v>223505</v>
          </cell>
          <cell r="H427">
            <v>44075</v>
          </cell>
          <cell r="I427">
            <v>37.868600000000001</v>
          </cell>
          <cell r="J427">
            <v>302.94880000000001</v>
          </cell>
          <cell r="M427">
            <v>0</v>
          </cell>
          <cell r="O427">
            <v>2.44</v>
          </cell>
          <cell r="S427">
            <v>0</v>
          </cell>
          <cell r="U427">
            <v>0</v>
          </cell>
        </row>
        <row r="428">
          <cell r="C428" t="str">
            <v>HOSPITAL PELÓPIDAS SILVEIRA</v>
          </cell>
          <cell r="E428" t="str">
            <v>FLAVIA PEREIRA DE SOUZA</v>
          </cell>
          <cell r="F428" t="str">
            <v>3 - Administrativo</v>
          </cell>
          <cell r="G428">
            <v>411010</v>
          </cell>
          <cell r="H428">
            <v>44075</v>
          </cell>
          <cell r="I428">
            <v>26.0322</v>
          </cell>
          <cell r="J428">
            <v>208.2576</v>
          </cell>
          <cell r="M428">
            <v>0</v>
          </cell>
          <cell r="O428">
            <v>1.1599999999999999</v>
          </cell>
          <cell r="S428">
            <v>0</v>
          </cell>
          <cell r="U428">
            <v>0</v>
          </cell>
        </row>
        <row r="429">
          <cell r="C429" t="str">
            <v>HOSPITAL PELÓPIDAS SILVEIRA</v>
          </cell>
          <cell r="E429" t="str">
            <v>FLAVIA RIBEIRO DE OLIVEIRA</v>
          </cell>
          <cell r="F429" t="str">
            <v>2 - Outros Profissionais da Saúde</v>
          </cell>
          <cell r="G429">
            <v>322205</v>
          </cell>
          <cell r="H429">
            <v>44075</v>
          </cell>
          <cell r="I429">
            <v>12.8735</v>
          </cell>
          <cell r="J429">
            <v>102.988</v>
          </cell>
          <cell r="L429">
            <v>95.725822550831694</v>
          </cell>
          <cell r="M429">
            <v>20.9</v>
          </cell>
          <cell r="O429">
            <v>1.1599999999999999</v>
          </cell>
          <cell r="S429">
            <v>0</v>
          </cell>
          <cell r="U429">
            <v>66.11</v>
          </cell>
          <cell r="X429" t="str">
            <v>AUXILIO CRECHE</v>
          </cell>
        </row>
        <row r="430">
          <cell r="C430" t="str">
            <v>HOSPITAL PELÓPIDAS SILVEIRA</v>
          </cell>
          <cell r="E430" t="str">
            <v>FLAVIANA CRISTINA SANTIAGO MACIEL FERNANDES</v>
          </cell>
          <cell r="F430" t="str">
            <v>2 - Outros Profissionais da Saúde</v>
          </cell>
          <cell r="G430">
            <v>223505</v>
          </cell>
          <cell r="H430">
            <v>44075</v>
          </cell>
          <cell r="I430">
            <v>35.693000000000005</v>
          </cell>
          <cell r="J430">
            <v>285.54400000000004</v>
          </cell>
          <cell r="L430">
            <v>95.725822550831694</v>
          </cell>
          <cell r="M430">
            <v>3.08</v>
          </cell>
          <cell r="O430">
            <v>2.44</v>
          </cell>
          <cell r="S430">
            <v>0</v>
          </cell>
          <cell r="U430">
            <v>0</v>
          </cell>
        </row>
        <row r="431">
          <cell r="C431" t="str">
            <v>HOSPITAL PELÓPIDAS SILVEIRA</v>
          </cell>
          <cell r="E431" t="str">
            <v>FLAVIO ROGERIO FERREIRA DE LIMA</v>
          </cell>
          <cell r="F431" t="str">
            <v>2 - Outros Profissionais da Saúde</v>
          </cell>
          <cell r="G431">
            <v>521130</v>
          </cell>
          <cell r="H431">
            <v>44075</v>
          </cell>
          <cell r="I431">
            <v>10.1737</v>
          </cell>
          <cell r="J431">
            <v>81.389600000000002</v>
          </cell>
          <cell r="L431">
            <v>95.725822550831694</v>
          </cell>
          <cell r="M431">
            <v>20.9</v>
          </cell>
          <cell r="O431">
            <v>1.1599999999999999</v>
          </cell>
          <cell r="R431">
            <v>289.8</v>
          </cell>
          <cell r="S431">
            <v>62.7</v>
          </cell>
          <cell r="U431">
            <v>0</v>
          </cell>
        </row>
        <row r="432">
          <cell r="C432" t="str">
            <v>HOSPITAL PELÓPIDAS SILVEIRA</v>
          </cell>
          <cell r="E432" t="str">
            <v>FRANCIANE DOS PRAZERES DA SILVA ROCHA</v>
          </cell>
          <cell r="F432" t="str">
            <v>3 - Administrativo</v>
          </cell>
          <cell r="G432">
            <v>414105</v>
          </cell>
          <cell r="H432">
            <v>44075</v>
          </cell>
          <cell r="I432">
            <v>13.985999999999999</v>
          </cell>
          <cell r="J432">
            <v>111.88799999999999</v>
          </cell>
          <cell r="L432">
            <v>95.725822550831694</v>
          </cell>
          <cell r="M432">
            <v>25.29</v>
          </cell>
          <cell r="O432">
            <v>1.1599999999999999</v>
          </cell>
          <cell r="R432">
            <v>342.3</v>
          </cell>
          <cell r="S432">
            <v>75.86</v>
          </cell>
          <cell r="U432">
            <v>0</v>
          </cell>
        </row>
        <row r="433">
          <cell r="C433" t="str">
            <v>HOSPITAL PELÓPIDAS SILVEIRA</v>
          </cell>
          <cell r="E433" t="str">
            <v>FRANCINEIDE TERESA DA LUZ</v>
          </cell>
          <cell r="F433" t="str">
            <v>3 - Administrativo</v>
          </cell>
          <cell r="G433">
            <v>517410</v>
          </cell>
          <cell r="H433">
            <v>44075</v>
          </cell>
          <cell r="I433">
            <v>10.9725</v>
          </cell>
          <cell r="J433">
            <v>87.78</v>
          </cell>
          <cell r="L433">
            <v>95.725822550831694</v>
          </cell>
          <cell r="M433">
            <v>20.9</v>
          </cell>
          <cell r="O433">
            <v>1.1599999999999999</v>
          </cell>
          <cell r="R433">
            <v>103.5</v>
          </cell>
          <cell r="S433">
            <v>62.7</v>
          </cell>
          <cell r="U433">
            <v>0</v>
          </cell>
        </row>
        <row r="434">
          <cell r="C434" t="str">
            <v>HOSPITAL PELÓPIDAS SILVEIRA</v>
          </cell>
          <cell r="E434" t="str">
            <v>FRANCISCA DO NASCIMENTO DE OLIVEIRA SILVA</v>
          </cell>
          <cell r="F434" t="str">
            <v>2 - Outros Profissionais da Saúde</v>
          </cell>
          <cell r="G434">
            <v>322205</v>
          </cell>
          <cell r="H434">
            <v>44075</v>
          </cell>
          <cell r="I434">
            <v>12.9922</v>
          </cell>
          <cell r="J434">
            <v>103.9376</v>
          </cell>
          <cell r="L434">
            <v>95.725822550831694</v>
          </cell>
          <cell r="M434">
            <v>20.9</v>
          </cell>
          <cell r="O434">
            <v>1.1599999999999999</v>
          </cell>
          <cell r="S434">
            <v>0</v>
          </cell>
          <cell r="U434">
            <v>0</v>
          </cell>
        </row>
        <row r="435">
          <cell r="C435" t="str">
            <v>HOSPITAL PELÓPIDAS SILVEIRA</v>
          </cell>
          <cell r="E435" t="str">
            <v>FRANCISCO DE ASSIS LINS DA SILVA</v>
          </cell>
          <cell r="F435" t="str">
            <v>3 - Administrativo</v>
          </cell>
          <cell r="G435">
            <v>517410</v>
          </cell>
          <cell r="H435">
            <v>44075</v>
          </cell>
          <cell r="I435">
            <v>16.639400000000002</v>
          </cell>
          <cell r="J435">
            <v>133.11520000000002</v>
          </cell>
          <cell r="L435">
            <v>95.725822550831694</v>
          </cell>
          <cell r="M435">
            <v>20.9</v>
          </cell>
          <cell r="O435">
            <v>1.1599999999999999</v>
          </cell>
          <cell r="S435">
            <v>0</v>
          </cell>
          <cell r="U435">
            <v>0</v>
          </cell>
        </row>
        <row r="436">
          <cell r="C436" t="str">
            <v>HOSPITAL PELÓPIDAS SILVEIRA</v>
          </cell>
          <cell r="E436" t="str">
            <v>GABRIEL CARNEIRO DA SILVA</v>
          </cell>
          <cell r="F436" t="str">
            <v>2 - Outros Profissionais da Saúde</v>
          </cell>
          <cell r="G436">
            <v>521130</v>
          </cell>
          <cell r="H436">
            <v>44075</v>
          </cell>
          <cell r="I436">
            <v>10.450000000000001</v>
          </cell>
          <cell r="J436">
            <v>83.600000000000009</v>
          </cell>
          <cell r="L436">
            <v>95.725822550831694</v>
          </cell>
          <cell r="M436">
            <v>20.9</v>
          </cell>
          <cell r="O436">
            <v>1.1599999999999999</v>
          </cell>
          <cell r="R436">
            <v>289.8</v>
          </cell>
          <cell r="S436">
            <v>62.7</v>
          </cell>
          <cell r="U436">
            <v>0</v>
          </cell>
        </row>
        <row r="437">
          <cell r="C437" t="str">
            <v>HOSPITAL PELÓPIDAS SILVEIRA</v>
          </cell>
          <cell r="E437" t="str">
            <v>GABRIEL MAIA DE ALBUQUERQUE COSTA</v>
          </cell>
          <cell r="F437" t="str">
            <v>1 - Médico</v>
          </cell>
          <cell r="G437">
            <v>225125</v>
          </cell>
          <cell r="H437">
            <v>44075</v>
          </cell>
          <cell r="I437">
            <v>49.612400000000001</v>
          </cell>
          <cell r="J437">
            <v>396.89920000000001</v>
          </cell>
          <cell r="M437">
            <v>0</v>
          </cell>
          <cell r="O437">
            <v>9.2766500000000001</v>
          </cell>
          <cell r="S437">
            <v>0</v>
          </cell>
          <cell r="U437">
            <v>0</v>
          </cell>
        </row>
        <row r="438">
          <cell r="C438" t="str">
            <v>HOSPITAL PELÓPIDAS SILVEIRA</v>
          </cell>
          <cell r="E438" t="str">
            <v>GABRIELA DOS SANTOS ARCANJO</v>
          </cell>
          <cell r="F438" t="str">
            <v>2 - Outros Profissionais da Saúde</v>
          </cell>
          <cell r="G438">
            <v>322205</v>
          </cell>
          <cell r="H438">
            <v>44075</v>
          </cell>
          <cell r="I438">
            <v>12.532500000000001</v>
          </cell>
          <cell r="J438">
            <v>100.26</v>
          </cell>
          <cell r="L438">
            <v>95.725822550831694</v>
          </cell>
          <cell r="M438">
            <v>20.9</v>
          </cell>
          <cell r="O438">
            <v>1.1599999999999999</v>
          </cell>
          <cell r="R438">
            <v>103.5</v>
          </cell>
          <cell r="S438">
            <v>58.52</v>
          </cell>
          <cell r="U438">
            <v>0</v>
          </cell>
        </row>
        <row r="439">
          <cell r="C439" t="str">
            <v>HOSPITAL PELÓPIDAS SILVEIRA</v>
          </cell>
          <cell r="E439" t="str">
            <v>GABRIELA FARIAS DE BARROS</v>
          </cell>
          <cell r="F439" t="str">
            <v>2 - Outros Profissionais da Saúde</v>
          </cell>
          <cell r="G439">
            <v>223505</v>
          </cell>
          <cell r="H439">
            <v>44075</v>
          </cell>
          <cell r="I439">
            <v>37.0105</v>
          </cell>
          <cell r="J439">
            <v>296.084</v>
          </cell>
          <cell r="L439">
            <v>95.725822550831694</v>
          </cell>
          <cell r="M439">
            <v>3.08</v>
          </cell>
          <cell r="O439">
            <v>2.44</v>
          </cell>
          <cell r="S439">
            <v>0</v>
          </cell>
          <cell r="U439">
            <v>0</v>
          </cell>
        </row>
        <row r="440">
          <cell r="C440" t="str">
            <v>HOSPITAL PELÓPIDAS SILVEIRA</v>
          </cell>
          <cell r="E440" t="str">
            <v>GABRIELE DE FATIMA DA COSTA RAMOS</v>
          </cell>
          <cell r="F440" t="str">
            <v>2 - Outros Profissionais da Saúde</v>
          </cell>
          <cell r="G440">
            <v>322205</v>
          </cell>
          <cell r="H440">
            <v>44075</v>
          </cell>
          <cell r="I440">
            <v>15.878</v>
          </cell>
          <cell r="J440">
            <v>127.024</v>
          </cell>
          <cell r="L440">
            <v>95.725822550831694</v>
          </cell>
          <cell r="M440">
            <v>20.9</v>
          </cell>
          <cell r="O440">
            <v>1.1599999999999999</v>
          </cell>
          <cell r="R440">
            <v>103.5</v>
          </cell>
          <cell r="S440">
            <v>60.61</v>
          </cell>
          <cell r="U440">
            <v>0</v>
          </cell>
        </row>
        <row r="441">
          <cell r="C441" t="str">
            <v>HOSPITAL PELÓPIDAS SILVEIRA</v>
          </cell>
          <cell r="E441" t="str">
            <v>GABRIELE TELES CHAVES</v>
          </cell>
          <cell r="F441" t="str">
            <v>1 - Médico</v>
          </cell>
          <cell r="G441">
            <v>225125</v>
          </cell>
          <cell r="H441">
            <v>44075</v>
          </cell>
          <cell r="I441">
            <v>40.555999999999997</v>
          </cell>
          <cell r="J441">
            <v>324.44799999999998</v>
          </cell>
          <cell r="L441">
            <v>95.725822550831694</v>
          </cell>
          <cell r="M441">
            <v>3.17</v>
          </cell>
          <cell r="O441">
            <v>9.2766500000000001</v>
          </cell>
          <cell r="S441">
            <v>0</v>
          </cell>
          <cell r="U441">
            <v>0</v>
          </cell>
        </row>
        <row r="442">
          <cell r="C442" t="str">
            <v>HOSPITAL PELÓPIDAS SILVEIRA</v>
          </cell>
          <cell r="E442" t="str">
            <v>GENEZIA CELINA DA SILVA</v>
          </cell>
          <cell r="F442" t="str">
            <v>2 - Outros Profissionais da Saúde</v>
          </cell>
          <cell r="G442">
            <v>322205</v>
          </cell>
          <cell r="H442">
            <v>44075</v>
          </cell>
          <cell r="I442">
            <v>22.842700000000001</v>
          </cell>
          <cell r="J442">
            <v>182.74160000000001</v>
          </cell>
          <cell r="L442">
            <v>95.725822550831694</v>
          </cell>
          <cell r="M442">
            <v>20.9</v>
          </cell>
          <cell r="O442">
            <v>1.1599999999999999</v>
          </cell>
          <cell r="R442">
            <v>207</v>
          </cell>
          <cell r="S442">
            <v>62.7</v>
          </cell>
          <cell r="U442">
            <v>0</v>
          </cell>
        </row>
        <row r="443">
          <cell r="C443" t="str">
            <v>HOSPITAL PELÓPIDAS SILVEIRA</v>
          </cell>
          <cell r="E443" t="str">
            <v>GENI MARIA GOMES</v>
          </cell>
          <cell r="F443" t="str">
            <v>2 - Outros Profissionais da Saúde</v>
          </cell>
          <cell r="G443">
            <v>322205</v>
          </cell>
          <cell r="H443">
            <v>44075</v>
          </cell>
          <cell r="I443">
            <v>19.858800000000002</v>
          </cell>
          <cell r="J443">
            <v>158.87040000000002</v>
          </cell>
          <cell r="L443">
            <v>95.725822550831694</v>
          </cell>
          <cell r="M443">
            <v>20.9</v>
          </cell>
          <cell r="O443">
            <v>1.1599999999999999</v>
          </cell>
          <cell r="R443">
            <v>207</v>
          </cell>
          <cell r="S443">
            <v>62.7</v>
          </cell>
          <cell r="U443">
            <v>0</v>
          </cell>
        </row>
        <row r="444">
          <cell r="C444" t="str">
            <v>HOSPITAL PELÓPIDAS SILVEIRA</v>
          </cell>
          <cell r="E444" t="str">
            <v>GENISI CALDAS DOS SANTOS</v>
          </cell>
          <cell r="F444" t="str">
            <v>2 - Outros Profissionais da Saúde</v>
          </cell>
          <cell r="G444">
            <v>322205</v>
          </cell>
          <cell r="H444">
            <v>44075</v>
          </cell>
          <cell r="I444">
            <v>14.135999999999999</v>
          </cell>
          <cell r="J444">
            <v>113.08799999999999</v>
          </cell>
          <cell r="L444">
            <v>95.725822550831694</v>
          </cell>
          <cell r="M444">
            <v>20.9</v>
          </cell>
          <cell r="O444">
            <v>1.1599999999999999</v>
          </cell>
          <cell r="R444">
            <v>103.5</v>
          </cell>
          <cell r="S444">
            <v>62.7</v>
          </cell>
          <cell r="U444">
            <v>0</v>
          </cell>
        </row>
        <row r="445">
          <cell r="C445" t="str">
            <v>HOSPITAL PELÓPIDAS SILVEIRA</v>
          </cell>
          <cell r="E445" t="str">
            <v>GENOVEVA DA CONCEICAO PEREIRA DA SILVA</v>
          </cell>
          <cell r="F445" t="str">
            <v>2 - Outros Profissionais da Saúde</v>
          </cell>
          <cell r="G445">
            <v>322205</v>
          </cell>
          <cell r="H445">
            <v>44075</v>
          </cell>
          <cell r="I445">
            <v>12.526700000000002</v>
          </cell>
          <cell r="J445">
            <v>100.21360000000001</v>
          </cell>
          <cell r="L445">
            <v>95.725822550831694</v>
          </cell>
          <cell r="M445">
            <v>20.9</v>
          </cell>
          <cell r="O445">
            <v>1.1599999999999999</v>
          </cell>
          <cell r="R445">
            <v>193.2</v>
          </cell>
          <cell r="S445">
            <v>62.7</v>
          </cell>
          <cell r="U445">
            <v>0</v>
          </cell>
        </row>
        <row r="446">
          <cell r="C446" t="str">
            <v>HOSPITAL PELÓPIDAS SILVEIRA</v>
          </cell>
          <cell r="E446" t="str">
            <v>GEORGIA MARCELA SILVA DE ARAUJO SOUZA</v>
          </cell>
          <cell r="F446" t="str">
            <v>2 - Outros Profissionais da Saúde</v>
          </cell>
          <cell r="G446">
            <v>322205</v>
          </cell>
          <cell r="H446">
            <v>44075</v>
          </cell>
          <cell r="I446">
            <v>0</v>
          </cell>
          <cell r="J446">
            <v>0</v>
          </cell>
          <cell r="M446">
            <v>0</v>
          </cell>
          <cell r="O446">
            <v>1.1599999999999999</v>
          </cell>
          <cell r="R446">
            <v>207</v>
          </cell>
          <cell r="S446">
            <v>0</v>
          </cell>
          <cell r="U446">
            <v>0</v>
          </cell>
        </row>
        <row r="447">
          <cell r="C447" t="str">
            <v>HOSPITAL PELÓPIDAS SILVEIRA</v>
          </cell>
          <cell r="E447" t="str">
            <v>GERLANDIA MARIA NOGUEIRA</v>
          </cell>
          <cell r="F447" t="str">
            <v>2 - Outros Profissionais da Saúde</v>
          </cell>
          <cell r="G447">
            <v>322205</v>
          </cell>
          <cell r="H447">
            <v>44075</v>
          </cell>
          <cell r="I447">
            <v>15.569000000000001</v>
          </cell>
          <cell r="J447">
            <v>124.55200000000001</v>
          </cell>
          <cell r="M447">
            <v>0</v>
          </cell>
          <cell r="O447">
            <v>1.1599999999999999</v>
          </cell>
          <cell r="S447">
            <v>0</v>
          </cell>
          <cell r="U447">
            <v>83.74</v>
          </cell>
          <cell r="X447" t="str">
            <v>AUXILIO CRECHE</v>
          </cell>
        </row>
        <row r="448">
          <cell r="C448" t="str">
            <v>HOSPITAL PELÓPIDAS SILVEIRA</v>
          </cell>
          <cell r="E448" t="str">
            <v>GERLANIO SILVESTRE FERREIRA</v>
          </cell>
          <cell r="F448" t="str">
            <v>3 - Administrativo</v>
          </cell>
          <cell r="G448">
            <v>782320</v>
          </cell>
          <cell r="H448">
            <v>44075</v>
          </cell>
          <cell r="I448">
            <v>16.652799999999999</v>
          </cell>
          <cell r="J448">
            <v>133.22239999999999</v>
          </cell>
          <cell r="L448">
            <v>95.725822550831694</v>
          </cell>
          <cell r="M448">
            <v>28.48</v>
          </cell>
          <cell r="O448">
            <v>1.1599999999999999</v>
          </cell>
          <cell r="S448">
            <v>0</v>
          </cell>
          <cell r="U448">
            <v>0</v>
          </cell>
        </row>
        <row r="449">
          <cell r="C449" t="str">
            <v>HOSPITAL PELÓPIDAS SILVEIRA</v>
          </cell>
          <cell r="E449" t="str">
            <v>GERSON ALMEIDA DA SILVA</v>
          </cell>
          <cell r="F449" t="str">
            <v>3 - Administrativo</v>
          </cell>
          <cell r="G449">
            <v>411010</v>
          </cell>
          <cell r="H449">
            <v>44075</v>
          </cell>
          <cell r="I449">
            <v>1.58</v>
          </cell>
          <cell r="J449">
            <v>19.93</v>
          </cell>
          <cell r="M449">
            <v>0</v>
          </cell>
          <cell r="O449">
            <v>1.1599999999999999</v>
          </cell>
          <cell r="R449">
            <v>138</v>
          </cell>
          <cell r="S449">
            <v>125.46000000000001</v>
          </cell>
          <cell r="U449">
            <v>0</v>
          </cell>
        </row>
        <row r="450">
          <cell r="C450" t="str">
            <v>HOSPITAL PELÓPIDAS SILVEIRA</v>
          </cell>
          <cell r="E450" t="str">
            <v>GERSYCA PAOLA BARBOSA CAVALCANTI</v>
          </cell>
          <cell r="F450" t="str">
            <v>2 - Outros Profissionais da Saúde</v>
          </cell>
          <cell r="G450">
            <v>223505</v>
          </cell>
          <cell r="H450">
            <v>44075</v>
          </cell>
          <cell r="I450">
            <v>58.373800000000003</v>
          </cell>
          <cell r="J450">
            <v>466.99040000000002</v>
          </cell>
          <cell r="L450">
            <v>95.725822550831694</v>
          </cell>
          <cell r="M450">
            <v>3.08</v>
          </cell>
          <cell r="O450">
            <v>2.44</v>
          </cell>
          <cell r="R450">
            <v>13.8</v>
          </cell>
          <cell r="S450">
            <v>4.1100000000000003</v>
          </cell>
          <cell r="U450">
            <v>3.44</v>
          </cell>
          <cell r="X450" t="str">
            <v>AUXILIO CRECHE</v>
          </cell>
        </row>
        <row r="451">
          <cell r="C451" t="str">
            <v>HOSPITAL PELÓPIDAS SILVEIRA</v>
          </cell>
          <cell r="E451" t="str">
            <v>GILBERTO CAIO DUARTE BATISTA</v>
          </cell>
          <cell r="F451" t="str">
            <v>2 - Outros Profissionais da Saúde</v>
          </cell>
          <cell r="G451">
            <v>322205</v>
          </cell>
          <cell r="H451">
            <v>44075</v>
          </cell>
          <cell r="I451">
            <v>21.060200000000002</v>
          </cell>
          <cell r="J451">
            <v>168.48160000000001</v>
          </cell>
          <cell r="L451">
            <v>95.725822550831694</v>
          </cell>
          <cell r="M451">
            <v>20.9</v>
          </cell>
          <cell r="O451">
            <v>1.1599999999999999</v>
          </cell>
          <cell r="R451">
            <v>103.5</v>
          </cell>
          <cell r="S451">
            <v>62.7</v>
          </cell>
          <cell r="U451">
            <v>0</v>
          </cell>
        </row>
        <row r="452">
          <cell r="C452" t="str">
            <v>HOSPITAL PELÓPIDAS SILVEIRA</v>
          </cell>
          <cell r="E452" t="str">
            <v>GILBERTO HANOIS FALBO FILHO</v>
          </cell>
          <cell r="F452" t="str">
            <v>3 - Administrativo</v>
          </cell>
          <cell r="G452">
            <v>123110</v>
          </cell>
          <cell r="H452">
            <v>44075</v>
          </cell>
          <cell r="I452">
            <v>145.37459999999999</v>
          </cell>
          <cell r="J452">
            <v>1162.9967999999999</v>
          </cell>
          <cell r="M452">
            <v>0</v>
          </cell>
          <cell r="O452">
            <v>1.1599999999999999</v>
          </cell>
          <cell r="S452">
            <v>0</v>
          </cell>
          <cell r="U452">
            <v>0</v>
          </cell>
        </row>
        <row r="453">
          <cell r="C453" t="str">
            <v>HOSPITAL PELÓPIDAS SILVEIRA</v>
          </cell>
          <cell r="E453" t="str">
            <v>GILBERTO PACHECO DA SILVA</v>
          </cell>
          <cell r="F453" t="str">
            <v>2 - Outros Profissionais da Saúde</v>
          </cell>
          <cell r="G453">
            <v>515110</v>
          </cell>
          <cell r="H453">
            <v>44075</v>
          </cell>
          <cell r="I453">
            <v>20.152100000000001</v>
          </cell>
          <cell r="J453">
            <v>161.21680000000001</v>
          </cell>
          <cell r="L453">
            <v>95.725822550831694</v>
          </cell>
          <cell r="M453">
            <v>20.9</v>
          </cell>
          <cell r="O453">
            <v>1.1599999999999999</v>
          </cell>
          <cell r="S453">
            <v>0</v>
          </cell>
          <cell r="U453">
            <v>0</v>
          </cell>
        </row>
        <row r="454">
          <cell r="C454" t="str">
            <v>HOSPITAL PELÓPIDAS SILVEIRA</v>
          </cell>
          <cell r="E454" t="str">
            <v>GILCEIA MOURA DOS SANTOS SILVA</v>
          </cell>
          <cell r="F454" t="str">
            <v>2 - Outros Profissionais da Saúde</v>
          </cell>
          <cell r="G454">
            <v>223505</v>
          </cell>
          <cell r="H454">
            <v>44075</v>
          </cell>
          <cell r="I454">
            <v>24.2258</v>
          </cell>
          <cell r="J454">
            <v>193.8064</v>
          </cell>
          <cell r="M454">
            <v>0</v>
          </cell>
          <cell r="O454">
            <v>2.44</v>
          </cell>
          <cell r="S454">
            <v>0</v>
          </cell>
          <cell r="U454">
            <v>0</v>
          </cell>
        </row>
        <row r="455">
          <cell r="C455" t="str">
            <v>HOSPITAL PELÓPIDAS SILVEIRA</v>
          </cell>
          <cell r="E455" t="str">
            <v>GILLYS MARIA DE MENEZES DUARTE</v>
          </cell>
          <cell r="F455" t="str">
            <v>2 - Outros Profissionais da Saúde</v>
          </cell>
          <cell r="G455">
            <v>322205</v>
          </cell>
          <cell r="H455">
            <v>44075</v>
          </cell>
          <cell r="I455">
            <v>20.999000000000002</v>
          </cell>
          <cell r="J455">
            <v>167.99200000000002</v>
          </cell>
          <cell r="L455">
            <v>95.725822550831694</v>
          </cell>
          <cell r="M455">
            <v>20.9</v>
          </cell>
          <cell r="O455">
            <v>1.1599999999999999</v>
          </cell>
          <cell r="R455">
            <v>193.2</v>
          </cell>
          <cell r="S455">
            <v>62.7</v>
          </cell>
          <cell r="U455">
            <v>0</v>
          </cell>
        </row>
        <row r="456">
          <cell r="C456" t="str">
            <v>HOSPITAL PELÓPIDAS SILVEIRA</v>
          </cell>
          <cell r="E456" t="str">
            <v>GILSON MATHEUS BARBOSA DE SOUZA</v>
          </cell>
          <cell r="F456" t="str">
            <v>3 - Administrativo</v>
          </cell>
          <cell r="G456">
            <v>411010</v>
          </cell>
          <cell r="H456">
            <v>44075</v>
          </cell>
          <cell r="I456">
            <v>5.1823000000000006</v>
          </cell>
          <cell r="J456">
            <v>10.364600000000001</v>
          </cell>
          <cell r="M456">
            <v>0</v>
          </cell>
          <cell r="O456">
            <v>1.1599999999999999</v>
          </cell>
          <cell r="R456">
            <v>110.4</v>
          </cell>
          <cell r="S456">
            <v>0</v>
          </cell>
          <cell r="U456">
            <v>0</v>
          </cell>
        </row>
        <row r="457">
          <cell r="C457" t="str">
            <v>HOSPITAL PELÓPIDAS SILVEIRA</v>
          </cell>
          <cell r="E457" t="str">
            <v>GILVANETE BATISTA CAVALCANTI</v>
          </cell>
          <cell r="F457" t="str">
            <v>3 - Administrativo</v>
          </cell>
          <cell r="G457">
            <v>142115</v>
          </cell>
          <cell r="H457">
            <v>44075</v>
          </cell>
          <cell r="I457">
            <v>55.802600000000005</v>
          </cell>
          <cell r="J457">
            <v>446.42080000000004</v>
          </cell>
          <cell r="M457">
            <v>0</v>
          </cell>
          <cell r="O457">
            <v>1.1599999999999999</v>
          </cell>
          <cell r="S457">
            <v>0</v>
          </cell>
          <cell r="U457">
            <v>0</v>
          </cell>
        </row>
        <row r="458">
          <cell r="C458" t="str">
            <v>HOSPITAL PELÓPIDAS SILVEIRA</v>
          </cell>
          <cell r="E458" t="str">
            <v>GILVANETE MARIA LIMA DO NASCIMENTO</v>
          </cell>
          <cell r="F458" t="str">
            <v>2 - Outros Profissionais da Saúde</v>
          </cell>
          <cell r="G458">
            <v>322205</v>
          </cell>
          <cell r="H458">
            <v>44075</v>
          </cell>
          <cell r="I458">
            <v>0</v>
          </cell>
          <cell r="J458">
            <v>0</v>
          </cell>
          <cell r="M458">
            <v>0</v>
          </cell>
          <cell r="O458">
            <v>1.1599999999999999</v>
          </cell>
          <cell r="R458">
            <v>207</v>
          </cell>
          <cell r="S458">
            <v>0</v>
          </cell>
          <cell r="U458">
            <v>0</v>
          </cell>
        </row>
        <row r="459">
          <cell r="C459" t="str">
            <v>HOSPITAL PELÓPIDAS SILVEIRA</v>
          </cell>
          <cell r="E459" t="str">
            <v>GILVANIA PEREIRA DE ARAUJO</v>
          </cell>
          <cell r="F459" t="str">
            <v>2 - Outros Profissionais da Saúde</v>
          </cell>
          <cell r="G459">
            <v>322205</v>
          </cell>
          <cell r="H459">
            <v>44075</v>
          </cell>
          <cell r="I459">
            <v>14.100899999999999</v>
          </cell>
          <cell r="J459">
            <v>112.80719999999999</v>
          </cell>
          <cell r="M459">
            <v>0</v>
          </cell>
          <cell r="O459">
            <v>1.1599999999999999</v>
          </cell>
          <cell r="R459">
            <v>207</v>
          </cell>
          <cell r="S459">
            <v>62.7</v>
          </cell>
          <cell r="U459">
            <v>0</v>
          </cell>
        </row>
        <row r="460">
          <cell r="C460" t="str">
            <v>HOSPITAL PELÓPIDAS SILVEIRA</v>
          </cell>
          <cell r="E460" t="str">
            <v>GIOVANA KARINA BRANDAO DE MOURA</v>
          </cell>
          <cell r="F460" t="str">
            <v>2 - Outros Profissionais da Saúde</v>
          </cell>
          <cell r="G460">
            <v>223710</v>
          </cell>
          <cell r="H460">
            <v>44075</v>
          </cell>
          <cell r="I460">
            <v>49.179600000000001</v>
          </cell>
          <cell r="J460">
            <v>393.43680000000001</v>
          </cell>
          <cell r="M460">
            <v>0</v>
          </cell>
          <cell r="O460">
            <v>1.1599999999999999</v>
          </cell>
          <cell r="S460">
            <v>0</v>
          </cell>
          <cell r="U460">
            <v>0</v>
          </cell>
        </row>
        <row r="461">
          <cell r="C461" t="str">
            <v>HOSPITAL PELÓPIDAS SILVEIRA</v>
          </cell>
          <cell r="E461" t="str">
            <v>GISLAYNE DOS SANTOS NUNES</v>
          </cell>
          <cell r="F461" t="str">
            <v>3 - Administrativo</v>
          </cell>
          <cell r="G461">
            <v>411010</v>
          </cell>
          <cell r="H461">
            <v>44075</v>
          </cell>
          <cell r="I461">
            <v>10.284500000000001</v>
          </cell>
          <cell r="J461">
            <v>82.27600000000001</v>
          </cell>
          <cell r="M461">
            <v>0</v>
          </cell>
          <cell r="O461">
            <v>1.1599999999999999</v>
          </cell>
          <cell r="R461">
            <v>262.2</v>
          </cell>
          <cell r="S461">
            <v>60.61</v>
          </cell>
          <cell r="U461">
            <v>0</v>
          </cell>
        </row>
        <row r="462">
          <cell r="C462" t="str">
            <v>HOSPITAL PELÓPIDAS SILVEIRA</v>
          </cell>
          <cell r="E462" t="str">
            <v>GIUSEPPINA PAULINO FUCALE</v>
          </cell>
          <cell r="F462" t="str">
            <v>2 - Outros Profissionais da Saúde</v>
          </cell>
          <cell r="G462">
            <v>223405</v>
          </cell>
          <cell r="H462">
            <v>44075</v>
          </cell>
          <cell r="I462">
            <v>72.574799999999996</v>
          </cell>
          <cell r="J462">
            <v>580.59839999999997</v>
          </cell>
          <cell r="L462">
            <v>95.725822550831694</v>
          </cell>
          <cell r="M462">
            <v>17.55</v>
          </cell>
          <cell r="O462">
            <v>1.1599999999999999</v>
          </cell>
          <cell r="S462">
            <v>0</v>
          </cell>
          <cell r="U462">
            <v>0</v>
          </cell>
        </row>
        <row r="463">
          <cell r="C463" t="str">
            <v>HOSPITAL PELÓPIDAS SILVEIRA</v>
          </cell>
          <cell r="E463" t="str">
            <v>GIVALDO JOSE DOS SANTOS</v>
          </cell>
          <cell r="F463" t="str">
            <v>2 - Outros Profissionais da Saúde</v>
          </cell>
          <cell r="G463">
            <v>322205</v>
          </cell>
          <cell r="H463">
            <v>44075</v>
          </cell>
          <cell r="I463">
            <v>14.010199999999999</v>
          </cell>
          <cell r="J463">
            <v>112.08159999999999</v>
          </cell>
          <cell r="L463">
            <v>95.725822550831694</v>
          </cell>
          <cell r="M463">
            <v>20.9</v>
          </cell>
          <cell r="O463">
            <v>1.1599999999999999</v>
          </cell>
          <cell r="R463">
            <v>244.5</v>
          </cell>
          <cell r="S463">
            <v>62.7</v>
          </cell>
          <cell r="U463">
            <v>0</v>
          </cell>
        </row>
        <row r="464">
          <cell r="C464" t="str">
            <v>HOSPITAL PELÓPIDAS SILVEIRA</v>
          </cell>
          <cell r="E464" t="str">
            <v>GIVANILDO BALBINO DA SILVA</v>
          </cell>
          <cell r="F464" t="str">
            <v>3 - Administrativo</v>
          </cell>
          <cell r="G464">
            <v>516345</v>
          </cell>
          <cell r="H464">
            <v>44075</v>
          </cell>
          <cell r="I464">
            <v>5.016</v>
          </cell>
          <cell r="J464">
            <v>40.128</v>
          </cell>
          <cell r="M464">
            <v>0</v>
          </cell>
          <cell r="O464">
            <v>1.1599999999999999</v>
          </cell>
          <cell r="S464">
            <v>25.08</v>
          </cell>
          <cell r="U464">
            <v>0</v>
          </cell>
        </row>
        <row r="465">
          <cell r="C465" t="str">
            <v>HOSPITAL PELÓPIDAS SILVEIRA</v>
          </cell>
          <cell r="E465" t="str">
            <v>GIVANILSON SANTO LIMA</v>
          </cell>
          <cell r="F465" t="str">
            <v>3 - Administrativo</v>
          </cell>
          <cell r="G465">
            <v>715210</v>
          </cell>
          <cell r="H465">
            <v>44075</v>
          </cell>
          <cell r="I465">
            <v>15.242599999999999</v>
          </cell>
          <cell r="J465">
            <v>121.9408</v>
          </cell>
          <cell r="L465">
            <v>95.725822550831694</v>
          </cell>
          <cell r="M465">
            <v>25.43</v>
          </cell>
          <cell r="O465">
            <v>1.1599999999999999</v>
          </cell>
          <cell r="R465">
            <v>207</v>
          </cell>
          <cell r="S465">
            <v>76.3</v>
          </cell>
          <cell r="U465">
            <v>0</v>
          </cell>
        </row>
        <row r="466">
          <cell r="C466" t="str">
            <v>HOSPITAL PELÓPIDAS SILVEIRA</v>
          </cell>
          <cell r="E466" t="str">
            <v>GLEICE BARBARA MELO FERREIRA</v>
          </cell>
          <cell r="F466" t="str">
            <v>2 - Outros Profissionais da Saúde</v>
          </cell>
          <cell r="G466">
            <v>324115</v>
          </cell>
          <cell r="H466">
            <v>44075</v>
          </cell>
          <cell r="I466">
            <v>35.337800000000001</v>
          </cell>
          <cell r="J466">
            <v>282.70240000000001</v>
          </cell>
          <cell r="M466">
            <v>0</v>
          </cell>
          <cell r="O466">
            <v>1.1599999999999999</v>
          </cell>
          <cell r="S466">
            <v>0</v>
          </cell>
          <cell r="U466">
            <v>0</v>
          </cell>
        </row>
        <row r="467">
          <cell r="C467" t="str">
            <v>HOSPITAL PELÓPIDAS SILVEIRA</v>
          </cell>
          <cell r="E467" t="str">
            <v>GLEICEANE DE AQUINO SATURNO</v>
          </cell>
          <cell r="F467" t="str">
            <v>3 - Administrativo</v>
          </cell>
          <cell r="G467">
            <v>411010</v>
          </cell>
          <cell r="H467">
            <v>44075</v>
          </cell>
          <cell r="I467">
            <v>10.450000000000001</v>
          </cell>
          <cell r="J467">
            <v>83.600000000000009</v>
          </cell>
          <cell r="M467">
            <v>0</v>
          </cell>
          <cell r="O467">
            <v>1.1599999999999999</v>
          </cell>
          <cell r="R467">
            <v>144.9</v>
          </cell>
          <cell r="S467">
            <v>62.7</v>
          </cell>
          <cell r="U467">
            <v>0</v>
          </cell>
        </row>
        <row r="468">
          <cell r="C468" t="str">
            <v>HOSPITAL PELÓPIDAS SILVEIRA</v>
          </cell>
          <cell r="E468" t="str">
            <v>GLEICI ELOISA PIMENTEL DA COSTA</v>
          </cell>
          <cell r="F468" t="str">
            <v>2 - Outros Profissionais da Saúde</v>
          </cell>
          <cell r="G468">
            <v>322205</v>
          </cell>
          <cell r="H468">
            <v>44075</v>
          </cell>
          <cell r="I468">
            <v>19.538599999999999</v>
          </cell>
          <cell r="J468">
            <v>156.30879999999999</v>
          </cell>
          <cell r="M468">
            <v>0</v>
          </cell>
          <cell r="O468">
            <v>1.1599999999999999</v>
          </cell>
          <cell r="S468">
            <v>0</v>
          </cell>
          <cell r="U468">
            <v>0</v>
          </cell>
        </row>
        <row r="469">
          <cell r="C469" t="str">
            <v>HOSPITAL PELÓPIDAS SILVEIRA</v>
          </cell>
          <cell r="E469" t="str">
            <v>GLEICIANE SILVA CRUZ</v>
          </cell>
          <cell r="F469" t="str">
            <v>2 - Outros Profissionais da Saúde</v>
          </cell>
          <cell r="G469">
            <v>223505</v>
          </cell>
          <cell r="H469">
            <v>44075</v>
          </cell>
          <cell r="I469">
            <v>34.040900000000001</v>
          </cell>
          <cell r="J469">
            <v>272.3272</v>
          </cell>
          <cell r="L469">
            <v>95.725822550831694</v>
          </cell>
          <cell r="M469">
            <v>3.08</v>
          </cell>
          <cell r="O469">
            <v>2.44</v>
          </cell>
          <cell r="R469">
            <v>289.8</v>
          </cell>
          <cell r="S469">
            <v>123.36</v>
          </cell>
          <cell r="U469">
            <v>0</v>
          </cell>
        </row>
        <row r="470">
          <cell r="C470" t="str">
            <v>HOSPITAL PELÓPIDAS SILVEIRA</v>
          </cell>
          <cell r="E470" t="str">
            <v>GLEISE CALINE DOS ANJOS</v>
          </cell>
          <cell r="F470" t="str">
            <v>2 - Outros Profissionais da Saúde</v>
          </cell>
          <cell r="G470">
            <v>322205</v>
          </cell>
          <cell r="H470">
            <v>44075</v>
          </cell>
          <cell r="I470">
            <v>13.937899999999999</v>
          </cell>
          <cell r="J470">
            <v>111.50319999999999</v>
          </cell>
          <cell r="L470">
            <v>95.725822550831694</v>
          </cell>
          <cell r="M470">
            <v>20.9</v>
          </cell>
          <cell r="O470">
            <v>1.1599999999999999</v>
          </cell>
          <cell r="R470">
            <v>103.5</v>
          </cell>
          <cell r="S470">
            <v>48.07</v>
          </cell>
          <cell r="U470">
            <v>0</v>
          </cell>
        </row>
        <row r="471">
          <cell r="C471" t="str">
            <v>HOSPITAL PELÓPIDAS SILVEIRA</v>
          </cell>
          <cell r="E471" t="str">
            <v>GRACIELE EDLA DE SOUZA</v>
          </cell>
          <cell r="F471" t="str">
            <v>2 - Outros Profissionais da Saúde</v>
          </cell>
          <cell r="G471">
            <v>223505</v>
          </cell>
          <cell r="H471">
            <v>44075</v>
          </cell>
          <cell r="I471">
            <v>46.087700000000005</v>
          </cell>
          <cell r="J471">
            <v>368.70160000000004</v>
          </cell>
          <cell r="L471">
            <v>95.725822550831694</v>
          </cell>
          <cell r="M471">
            <v>3.08</v>
          </cell>
          <cell r="O471">
            <v>2.44</v>
          </cell>
          <cell r="S471">
            <v>0</v>
          </cell>
          <cell r="U471">
            <v>0</v>
          </cell>
        </row>
        <row r="472">
          <cell r="C472" t="str">
            <v>HOSPITAL PELÓPIDAS SILVEIRA</v>
          </cell>
          <cell r="E472" t="str">
            <v>GRACIELE MARIA SILVA</v>
          </cell>
          <cell r="F472" t="str">
            <v>3 - Administrativo</v>
          </cell>
          <cell r="G472">
            <v>142105</v>
          </cell>
          <cell r="H472">
            <v>44075</v>
          </cell>
          <cell r="I472">
            <v>17.293900000000001</v>
          </cell>
          <cell r="J472">
            <v>138.35120000000001</v>
          </cell>
          <cell r="L472">
            <v>95.725822550831694</v>
          </cell>
          <cell r="M472">
            <v>36.86</v>
          </cell>
          <cell r="O472">
            <v>1.1599999999999999</v>
          </cell>
          <cell r="R472">
            <v>144.9</v>
          </cell>
          <cell r="S472">
            <v>0</v>
          </cell>
          <cell r="U472">
            <v>0</v>
          </cell>
        </row>
        <row r="473">
          <cell r="C473" t="str">
            <v>HOSPITAL PELÓPIDAS SILVEIRA</v>
          </cell>
          <cell r="E473" t="str">
            <v>GRACIELY DE SANTANA SOUZA</v>
          </cell>
          <cell r="F473" t="str">
            <v>2 - Outros Profissionais da Saúde</v>
          </cell>
          <cell r="G473">
            <v>324115</v>
          </cell>
          <cell r="H473">
            <v>44075</v>
          </cell>
          <cell r="I473">
            <v>52.393700000000003</v>
          </cell>
          <cell r="J473">
            <v>419.14960000000002</v>
          </cell>
          <cell r="L473">
            <v>95.725822550831694</v>
          </cell>
          <cell r="M473">
            <v>4.07</v>
          </cell>
          <cell r="O473">
            <v>1.1599999999999999</v>
          </cell>
          <cell r="S473">
            <v>0</v>
          </cell>
          <cell r="U473">
            <v>0</v>
          </cell>
        </row>
        <row r="474">
          <cell r="C474" t="str">
            <v>HOSPITAL PELÓPIDAS SILVEIRA</v>
          </cell>
          <cell r="E474" t="str">
            <v>GUILHERME SANTOS DE PAULA LEAL</v>
          </cell>
          <cell r="F474" t="str">
            <v>1 - Médico</v>
          </cell>
          <cell r="G474">
            <v>225125</v>
          </cell>
          <cell r="H474">
            <v>44075</v>
          </cell>
          <cell r="I474">
            <v>99.447700000000012</v>
          </cell>
          <cell r="J474">
            <v>795.58160000000009</v>
          </cell>
          <cell r="M474">
            <v>0</v>
          </cell>
          <cell r="O474">
            <v>9.2766500000000001</v>
          </cell>
          <cell r="S474">
            <v>0</v>
          </cell>
          <cell r="U474">
            <v>0</v>
          </cell>
        </row>
        <row r="475">
          <cell r="C475" t="str">
            <v>HOSPITAL PELÓPIDAS SILVEIRA</v>
          </cell>
          <cell r="E475" t="str">
            <v>GUSTAVO GOMES DE LIMA</v>
          </cell>
          <cell r="F475" t="str">
            <v>1 - Médico</v>
          </cell>
          <cell r="G475">
            <v>225125</v>
          </cell>
          <cell r="H475">
            <v>44075</v>
          </cell>
          <cell r="I475">
            <v>80.787500000000009</v>
          </cell>
          <cell r="J475">
            <v>646.30000000000007</v>
          </cell>
          <cell r="M475">
            <v>0</v>
          </cell>
          <cell r="O475">
            <v>9.2766500000000001</v>
          </cell>
          <cell r="S475">
            <v>0</v>
          </cell>
          <cell r="U475">
            <v>0</v>
          </cell>
        </row>
        <row r="476">
          <cell r="C476" t="str">
            <v>HOSPITAL PELÓPIDAS SILVEIRA</v>
          </cell>
          <cell r="E476" t="str">
            <v>GUSTAVO NERY DA COSTA AZEVEDO</v>
          </cell>
          <cell r="F476" t="str">
            <v>1 - Médico</v>
          </cell>
          <cell r="G476">
            <v>225125</v>
          </cell>
          <cell r="H476">
            <v>44075</v>
          </cell>
          <cell r="I476">
            <v>47.227200000000003</v>
          </cell>
          <cell r="J476">
            <v>377.81760000000003</v>
          </cell>
          <cell r="M476">
            <v>0</v>
          </cell>
          <cell r="O476">
            <v>9.2766500000000001</v>
          </cell>
          <cell r="S476">
            <v>0</v>
          </cell>
          <cell r="U476">
            <v>0</v>
          </cell>
        </row>
        <row r="477">
          <cell r="C477" t="str">
            <v>HOSPITAL PELÓPIDAS SILVEIRA</v>
          </cell>
          <cell r="E477" t="str">
            <v>HEBER ARAUJO SILVA</v>
          </cell>
          <cell r="F477" t="str">
            <v>2 - Outros Profissionais da Saúde</v>
          </cell>
          <cell r="G477">
            <v>322205</v>
          </cell>
          <cell r="H477">
            <v>44075</v>
          </cell>
          <cell r="I477">
            <v>13.214</v>
          </cell>
          <cell r="J477">
            <v>105.712</v>
          </cell>
          <cell r="L477">
            <v>95.725822550831694</v>
          </cell>
          <cell r="M477">
            <v>20.9</v>
          </cell>
          <cell r="O477">
            <v>1.1599999999999999</v>
          </cell>
          <cell r="R477">
            <v>89.7</v>
          </cell>
          <cell r="S477">
            <v>56.43</v>
          </cell>
          <cell r="U477">
            <v>0</v>
          </cell>
        </row>
        <row r="478">
          <cell r="C478" t="str">
            <v>HOSPITAL PELÓPIDAS SILVEIRA</v>
          </cell>
          <cell r="E478" t="str">
            <v>HELAYNE NOGUEIRA MELO DO NASCIMENTO</v>
          </cell>
          <cell r="F478" t="str">
            <v>2 - Outros Profissionais da Saúde</v>
          </cell>
          <cell r="G478">
            <v>322205</v>
          </cell>
          <cell r="H478">
            <v>44075</v>
          </cell>
          <cell r="I478">
            <v>12.646400000000002</v>
          </cell>
          <cell r="J478">
            <v>101.17120000000001</v>
          </cell>
          <cell r="L478">
            <v>95.725822550831694</v>
          </cell>
          <cell r="M478">
            <v>20.9</v>
          </cell>
          <cell r="O478">
            <v>1.1599999999999999</v>
          </cell>
          <cell r="R478">
            <v>193.2</v>
          </cell>
          <cell r="S478">
            <v>62.7</v>
          </cell>
          <cell r="U478">
            <v>0</v>
          </cell>
        </row>
        <row r="479">
          <cell r="C479" t="str">
            <v>HOSPITAL PELÓPIDAS SILVEIRA</v>
          </cell>
          <cell r="E479" t="str">
            <v>HELENICE DOS SANTOS</v>
          </cell>
          <cell r="F479" t="str">
            <v>2 - Outros Profissionais da Saúde</v>
          </cell>
          <cell r="G479">
            <v>322205</v>
          </cell>
          <cell r="H479">
            <v>44075</v>
          </cell>
          <cell r="I479">
            <v>13.0625</v>
          </cell>
          <cell r="J479">
            <v>104.5</v>
          </cell>
          <cell r="L479">
            <v>95.725822550831694</v>
          </cell>
          <cell r="M479">
            <v>20.9</v>
          </cell>
          <cell r="O479">
            <v>1.1599999999999999</v>
          </cell>
          <cell r="R479">
            <v>248.4</v>
          </cell>
          <cell r="S479">
            <v>62.7</v>
          </cell>
          <cell r="U479">
            <v>0</v>
          </cell>
        </row>
        <row r="480">
          <cell r="C480" t="str">
            <v>HOSPITAL PELÓPIDAS SILVEIRA</v>
          </cell>
          <cell r="E480" t="str">
            <v>HELIDA LARISSA CAVALCANTE ROLIM</v>
          </cell>
          <cell r="F480" t="str">
            <v>2 - Outros Profissionais da Saúde</v>
          </cell>
          <cell r="G480">
            <v>223605</v>
          </cell>
          <cell r="H480">
            <v>44075</v>
          </cell>
          <cell r="I480">
            <v>32.589700000000001</v>
          </cell>
          <cell r="J480">
            <v>260.7176</v>
          </cell>
          <cell r="L480">
            <v>95.725822550831694</v>
          </cell>
          <cell r="M480">
            <v>2.41</v>
          </cell>
          <cell r="O480">
            <v>2.44</v>
          </cell>
          <cell r="R480">
            <v>20.7</v>
          </cell>
          <cell r="S480">
            <v>12.84</v>
          </cell>
          <cell r="U480">
            <v>0</v>
          </cell>
        </row>
        <row r="481">
          <cell r="C481" t="str">
            <v>HOSPITAL PELÓPIDAS SILVEIRA</v>
          </cell>
          <cell r="E481" t="str">
            <v>HELIO CARNEIRO DA SILVA</v>
          </cell>
          <cell r="F481" t="str">
            <v>3 - Administrativo</v>
          </cell>
          <cell r="G481">
            <v>517410</v>
          </cell>
          <cell r="H481">
            <v>44075</v>
          </cell>
          <cell r="I481">
            <v>10.3233</v>
          </cell>
          <cell r="J481">
            <v>82.586399999999998</v>
          </cell>
          <cell r="L481">
            <v>95.725822550831694</v>
          </cell>
          <cell r="M481">
            <v>20.9</v>
          </cell>
          <cell r="O481">
            <v>1.1599999999999999</v>
          </cell>
          <cell r="R481">
            <v>103.5</v>
          </cell>
          <cell r="S481">
            <v>62.7</v>
          </cell>
          <cell r="U481">
            <v>0</v>
          </cell>
        </row>
        <row r="482">
          <cell r="C482" t="str">
            <v>HOSPITAL PELÓPIDAS SILVEIRA</v>
          </cell>
          <cell r="E482" t="str">
            <v>HELOISA SOARES JACOMO DE ARAUJO</v>
          </cell>
          <cell r="F482" t="str">
            <v>1 - Médico</v>
          </cell>
          <cell r="G482">
            <v>225125</v>
          </cell>
          <cell r="H482">
            <v>44075</v>
          </cell>
          <cell r="I482">
            <v>97.196900000000014</v>
          </cell>
          <cell r="J482">
            <v>777.57520000000011</v>
          </cell>
          <cell r="M482">
            <v>0</v>
          </cell>
          <cell r="O482">
            <v>9.2766500000000001</v>
          </cell>
          <cell r="S482">
            <v>0</v>
          </cell>
          <cell r="U482">
            <v>0</v>
          </cell>
        </row>
        <row r="483">
          <cell r="C483" t="str">
            <v>HOSPITAL PELÓPIDAS SILVEIRA</v>
          </cell>
          <cell r="E483" t="str">
            <v>HELTON DOUGLAS BARROS DA SILVA</v>
          </cell>
          <cell r="F483" t="str">
            <v>2 - Outros Profissionais da Saúde</v>
          </cell>
          <cell r="G483">
            <v>223405</v>
          </cell>
          <cell r="H483">
            <v>44075</v>
          </cell>
          <cell r="I483">
            <v>62.8461</v>
          </cell>
          <cell r="J483">
            <v>502.7688</v>
          </cell>
          <cell r="L483">
            <v>95.725822550831694</v>
          </cell>
          <cell r="M483">
            <v>17.55</v>
          </cell>
          <cell r="O483">
            <v>1.1599999999999999</v>
          </cell>
          <cell r="S483">
            <v>0</v>
          </cell>
          <cell r="U483">
            <v>0</v>
          </cell>
        </row>
        <row r="484">
          <cell r="C484" t="str">
            <v>HOSPITAL PELÓPIDAS SILVEIRA</v>
          </cell>
          <cell r="E484" t="str">
            <v>HELY SUELEN MARIA BARBOSA DANTAS ESPOSITO</v>
          </cell>
          <cell r="F484" t="str">
            <v>2 - Outros Profissionais da Saúde</v>
          </cell>
          <cell r="G484">
            <v>223810</v>
          </cell>
          <cell r="H484">
            <v>44075</v>
          </cell>
          <cell r="I484">
            <v>16.59</v>
          </cell>
          <cell r="J484">
            <v>132.72</v>
          </cell>
          <cell r="M484">
            <v>0</v>
          </cell>
          <cell r="O484">
            <v>1.1599999999999999</v>
          </cell>
          <cell r="S484">
            <v>0</v>
          </cell>
          <cell r="U484">
            <v>0</v>
          </cell>
        </row>
        <row r="485">
          <cell r="C485" t="str">
            <v>HOSPITAL PELÓPIDAS SILVEIRA</v>
          </cell>
          <cell r="E485" t="str">
            <v>HENRIQUE BATISTA DOS SANTOS</v>
          </cell>
          <cell r="F485" t="str">
            <v>3 - Administrativo</v>
          </cell>
          <cell r="G485">
            <v>517410</v>
          </cell>
          <cell r="H485">
            <v>44075</v>
          </cell>
          <cell r="I485">
            <v>12.104000000000001</v>
          </cell>
          <cell r="J485">
            <v>96.832000000000008</v>
          </cell>
          <cell r="L485">
            <v>95.725822550831694</v>
          </cell>
          <cell r="M485">
            <v>20.9</v>
          </cell>
          <cell r="O485">
            <v>1.1599999999999999</v>
          </cell>
          <cell r="S485">
            <v>0</v>
          </cell>
          <cell r="U485">
            <v>0</v>
          </cell>
        </row>
        <row r="486">
          <cell r="C486" t="str">
            <v>HOSPITAL PELÓPIDAS SILVEIRA</v>
          </cell>
          <cell r="E486" t="str">
            <v>HENRIQUE BELEM RODRIGUES DE MELO</v>
          </cell>
          <cell r="F486" t="str">
            <v>2 - Outros Profissionais da Saúde</v>
          </cell>
          <cell r="G486">
            <v>223605</v>
          </cell>
          <cell r="H486">
            <v>44075</v>
          </cell>
          <cell r="I486">
            <v>39.552399999999999</v>
          </cell>
          <cell r="J486">
            <v>316.41919999999999</v>
          </cell>
          <cell r="L486">
            <v>95.725822550831694</v>
          </cell>
          <cell r="M486">
            <v>2.41</v>
          </cell>
          <cell r="O486">
            <v>2.44</v>
          </cell>
          <cell r="S486">
            <v>0</v>
          </cell>
          <cell r="U486">
            <v>0</v>
          </cell>
        </row>
        <row r="487">
          <cell r="C487" t="str">
            <v>HOSPITAL PELÓPIDAS SILVEIRA</v>
          </cell>
          <cell r="E487" t="str">
            <v>HERICKSSEN GUSTAVO DE MEDEIROS SILVA</v>
          </cell>
          <cell r="F487" t="str">
            <v>1 - Médico</v>
          </cell>
          <cell r="G487">
            <v>225125</v>
          </cell>
          <cell r="H487">
            <v>44075</v>
          </cell>
          <cell r="I487">
            <v>103.35450000000002</v>
          </cell>
          <cell r="J487">
            <v>826.83600000000013</v>
          </cell>
          <cell r="M487">
            <v>0</v>
          </cell>
          <cell r="O487">
            <v>9.2766500000000001</v>
          </cell>
          <cell r="S487">
            <v>0</v>
          </cell>
          <cell r="U487">
            <v>0</v>
          </cell>
        </row>
        <row r="488">
          <cell r="C488" t="str">
            <v>HOSPITAL PELÓPIDAS SILVEIRA</v>
          </cell>
          <cell r="E488" t="str">
            <v>HETEVALDO TAVARES DE LIRA FILHO</v>
          </cell>
          <cell r="F488" t="str">
            <v>1 - Médico</v>
          </cell>
          <cell r="G488">
            <v>225125</v>
          </cell>
          <cell r="H488">
            <v>44075</v>
          </cell>
          <cell r="I488">
            <v>76.975300000000004</v>
          </cell>
          <cell r="J488">
            <v>615.80240000000003</v>
          </cell>
          <cell r="M488">
            <v>0</v>
          </cell>
          <cell r="O488">
            <v>9.2766500000000001</v>
          </cell>
          <cell r="S488">
            <v>0</v>
          </cell>
          <cell r="U488">
            <v>0</v>
          </cell>
        </row>
        <row r="489">
          <cell r="C489" t="str">
            <v>HOSPITAL PELÓPIDAS SILVEIRA</v>
          </cell>
          <cell r="E489" t="str">
            <v>HEVERTON HENRIQUE DE LIMA RIBEIRO</v>
          </cell>
          <cell r="F489" t="str">
            <v>2 - Outros Profissionais da Saúde</v>
          </cell>
          <cell r="G489">
            <v>521130</v>
          </cell>
          <cell r="H489">
            <v>44075</v>
          </cell>
          <cell r="I489">
            <v>10.943499999999998</v>
          </cell>
          <cell r="J489">
            <v>87.547999999999988</v>
          </cell>
          <cell r="L489">
            <v>95.725822550831694</v>
          </cell>
          <cell r="M489">
            <v>20.9</v>
          </cell>
          <cell r="O489">
            <v>1.1599999999999999</v>
          </cell>
          <cell r="R489">
            <v>289.8</v>
          </cell>
          <cell r="S489">
            <v>58.52</v>
          </cell>
          <cell r="U489">
            <v>0</v>
          </cell>
        </row>
        <row r="490">
          <cell r="C490" t="str">
            <v>HOSPITAL PELÓPIDAS SILVEIRA</v>
          </cell>
          <cell r="E490" t="str">
            <v>HORRANNY RODRIGUES SANTOS</v>
          </cell>
          <cell r="F490" t="str">
            <v>2 - Outros Profissionais da Saúde</v>
          </cell>
          <cell r="G490">
            <v>322205</v>
          </cell>
          <cell r="H490">
            <v>44075</v>
          </cell>
          <cell r="I490">
            <v>13.7529</v>
          </cell>
          <cell r="J490">
            <v>110.0232</v>
          </cell>
          <cell r="M490">
            <v>0</v>
          </cell>
          <cell r="O490">
            <v>1.1599999999999999</v>
          </cell>
          <cell r="R490">
            <v>103.5</v>
          </cell>
          <cell r="S490">
            <v>62.7</v>
          </cell>
          <cell r="U490">
            <v>0</v>
          </cell>
        </row>
        <row r="491">
          <cell r="C491" t="str">
            <v>HOSPITAL PELÓPIDAS SILVEIRA</v>
          </cell>
          <cell r="E491" t="str">
            <v>HORTENCIA RODRIGUES DE BARROS</v>
          </cell>
          <cell r="F491" t="str">
            <v>2 - Outros Profissionais da Saúde</v>
          </cell>
          <cell r="G491">
            <v>322205</v>
          </cell>
          <cell r="H491">
            <v>44075</v>
          </cell>
          <cell r="I491">
            <v>12.425000000000001</v>
          </cell>
          <cell r="J491">
            <v>99.4</v>
          </cell>
          <cell r="L491">
            <v>95.725822550831694</v>
          </cell>
          <cell r="M491">
            <v>20.9</v>
          </cell>
          <cell r="O491">
            <v>1.1599999999999999</v>
          </cell>
          <cell r="R491">
            <v>96.6</v>
          </cell>
          <cell r="S491">
            <v>62.7</v>
          </cell>
          <cell r="U491">
            <v>66.11</v>
          </cell>
          <cell r="X491" t="str">
            <v>AUXILIO CRECHE</v>
          </cell>
        </row>
        <row r="492">
          <cell r="C492" t="str">
            <v>HOSPITAL PELÓPIDAS SILVEIRA</v>
          </cell>
          <cell r="E492" t="str">
            <v>HUGO MATHEUS ALVES TEOBALDO</v>
          </cell>
          <cell r="F492" t="str">
            <v>3 - Administrativo</v>
          </cell>
          <cell r="G492">
            <v>411010</v>
          </cell>
          <cell r="H492">
            <v>44075</v>
          </cell>
          <cell r="I492">
            <v>4.8452999999999999</v>
          </cell>
          <cell r="J492">
            <v>9.6905999999999999</v>
          </cell>
          <cell r="M492">
            <v>0</v>
          </cell>
          <cell r="O492">
            <v>1.1599999999999999</v>
          </cell>
          <cell r="R492">
            <v>117.3</v>
          </cell>
          <cell r="S492">
            <v>0</v>
          </cell>
          <cell r="U492">
            <v>0</v>
          </cell>
        </row>
        <row r="493">
          <cell r="C493" t="str">
            <v>HOSPITAL PELÓPIDAS SILVEIRA</v>
          </cell>
          <cell r="E493" t="str">
            <v>HUGO WEMERSON VIEIRA</v>
          </cell>
          <cell r="F493" t="str">
            <v>3 - Administrativo</v>
          </cell>
          <cell r="G493">
            <v>411010</v>
          </cell>
          <cell r="H493">
            <v>44075</v>
          </cell>
          <cell r="I493">
            <v>10.450000000000001</v>
          </cell>
          <cell r="J493">
            <v>83.600000000000009</v>
          </cell>
          <cell r="L493">
            <v>95.725822550831694</v>
          </cell>
          <cell r="M493">
            <v>20.9</v>
          </cell>
          <cell r="O493">
            <v>1.1599999999999999</v>
          </cell>
          <cell r="R493">
            <v>217.35</v>
          </cell>
          <cell r="S493">
            <v>62.7</v>
          </cell>
          <cell r="U493">
            <v>0</v>
          </cell>
        </row>
        <row r="494">
          <cell r="C494" t="str">
            <v>HOSPITAL PELÓPIDAS SILVEIRA</v>
          </cell>
          <cell r="E494" t="str">
            <v>HUMBERTO FERREIRA DOS SANTOS</v>
          </cell>
          <cell r="F494" t="str">
            <v>2 - Outros Profissionais da Saúde</v>
          </cell>
          <cell r="G494">
            <v>324115</v>
          </cell>
          <cell r="H494">
            <v>44075</v>
          </cell>
          <cell r="I494">
            <v>29.441800000000001</v>
          </cell>
          <cell r="J494">
            <v>235.53440000000001</v>
          </cell>
          <cell r="L494">
            <v>95.725822550831694</v>
          </cell>
          <cell r="M494">
            <v>12.2</v>
          </cell>
          <cell r="O494">
            <v>1.1599999999999999</v>
          </cell>
          <cell r="S494">
            <v>0</v>
          </cell>
          <cell r="U494">
            <v>0</v>
          </cell>
        </row>
        <row r="495">
          <cell r="C495" t="str">
            <v>HOSPITAL PELÓPIDAS SILVEIRA</v>
          </cell>
          <cell r="E495" t="str">
            <v>IGOR FIGUEIREDO GONCALVES</v>
          </cell>
          <cell r="F495" t="str">
            <v>1 - Médico</v>
          </cell>
          <cell r="G495">
            <v>225125</v>
          </cell>
          <cell r="H495">
            <v>44075</v>
          </cell>
          <cell r="I495">
            <v>51.505699999999997</v>
          </cell>
          <cell r="J495">
            <v>412.04559999999998</v>
          </cell>
          <cell r="M495">
            <v>0</v>
          </cell>
          <cell r="O495">
            <v>9.2766500000000001</v>
          </cell>
          <cell r="S495">
            <v>0</v>
          </cell>
          <cell r="U495">
            <v>0</v>
          </cell>
        </row>
        <row r="496">
          <cell r="C496" t="str">
            <v>HOSPITAL PELÓPIDAS SILVEIRA</v>
          </cell>
          <cell r="E496" t="str">
            <v>ILZA AMADIA DA SILVA</v>
          </cell>
          <cell r="F496" t="str">
            <v>2 - Outros Profissionais da Saúde</v>
          </cell>
          <cell r="G496">
            <v>322205</v>
          </cell>
          <cell r="H496">
            <v>44075</v>
          </cell>
          <cell r="I496">
            <v>14.504100000000001</v>
          </cell>
          <cell r="J496">
            <v>116.03280000000001</v>
          </cell>
          <cell r="M496">
            <v>0</v>
          </cell>
          <cell r="O496">
            <v>1.1599999999999999</v>
          </cell>
          <cell r="R496">
            <v>244.5</v>
          </cell>
          <cell r="S496">
            <v>62.7</v>
          </cell>
          <cell r="U496">
            <v>0</v>
          </cell>
        </row>
        <row r="497">
          <cell r="C497" t="str">
            <v>HOSPITAL PELÓPIDAS SILVEIRA</v>
          </cell>
          <cell r="E497" t="str">
            <v>INALDO FERREIRA DA SILVA</v>
          </cell>
          <cell r="F497" t="str">
            <v>2 - Outros Profissionais da Saúde</v>
          </cell>
          <cell r="G497">
            <v>515110</v>
          </cell>
          <cell r="H497">
            <v>44075</v>
          </cell>
          <cell r="I497">
            <v>10.691800000000001</v>
          </cell>
          <cell r="J497">
            <v>85.534400000000005</v>
          </cell>
          <cell r="L497">
            <v>95.725822550831694</v>
          </cell>
          <cell r="M497">
            <v>20.9</v>
          </cell>
          <cell r="O497">
            <v>1.1599999999999999</v>
          </cell>
          <cell r="R497">
            <v>48.3</v>
          </cell>
          <cell r="S497">
            <v>60.61</v>
          </cell>
          <cell r="U497">
            <v>0</v>
          </cell>
        </row>
        <row r="498">
          <cell r="C498" t="str">
            <v>HOSPITAL PELÓPIDAS SILVEIRA</v>
          </cell>
          <cell r="E498" t="str">
            <v>INES HENRIQUE DA SILVA SOUZA</v>
          </cell>
          <cell r="F498" t="str">
            <v>2 - Outros Profissionais da Saúde</v>
          </cell>
          <cell r="G498">
            <v>322205</v>
          </cell>
          <cell r="H498">
            <v>44075</v>
          </cell>
          <cell r="I498">
            <v>11.8675</v>
          </cell>
          <cell r="J498">
            <v>94.94</v>
          </cell>
          <cell r="L498">
            <v>95.725822550831694</v>
          </cell>
          <cell r="M498">
            <v>20.9</v>
          </cell>
          <cell r="O498">
            <v>1.1599999999999999</v>
          </cell>
          <cell r="S498">
            <v>0</v>
          </cell>
          <cell r="U498">
            <v>0</v>
          </cell>
        </row>
        <row r="499">
          <cell r="C499" t="str">
            <v>HOSPITAL PELÓPIDAS SILVEIRA</v>
          </cell>
          <cell r="E499" t="str">
            <v>INGRID RAYANNE ALVES SILVA MELO</v>
          </cell>
          <cell r="F499" t="str">
            <v>2 - Outros Profissionais da Saúde</v>
          </cell>
          <cell r="G499">
            <v>223505</v>
          </cell>
          <cell r="H499">
            <v>44075</v>
          </cell>
          <cell r="I499">
            <v>33.7654</v>
          </cell>
          <cell r="J499">
            <v>270.1232</v>
          </cell>
          <cell r="M499">
            <v>0</v>
          </cell>
          <cell r="O499">
            <v>2.44</v>
          </cell>
          <cell r="S499">
            <v>0</v>
          </cell>
          <cell r="U499">
            <v>0</v>
          </cell>
        </row>
        <row r="500">
          <cell r="C500" t="str">
            <v>HOSPITAL PELÓPIDAS SILVEIRA</v>
          </cell>
          <cell r="E500" t="str">
            <v>INGRYD GRAZIELLE DO CARMO OLIVEIRA</v>
          </cell>
          <cell r="F500" t="str">
            <v>3 - Administrativo</v>
          </cell>
          <cell r="G500">
            <v>411010</v>
          </cell>
          <cell r="H500">
            <v>44075</v>
          </cell>
          <cell r="I500">
            <v>5.2250000000000005</v>
          </cell>
          <cell r="J500">
            <v>10.450000000000001</v>
          </cell>
          <cell r="M500">
            <v>0</v>
          </cell>
          <cell r="O500">
            <v>1.1599999999999999</v>
          </cell>
          <cell r="S500">
            <v>0</v>
          </cell>
          <cell r="U500">
            <v>0</v>
          </cell>
        </row>
        <row r="501">
          <cell r="C501" t="str">
            <v>HOSPITAL PELÓPIDAS SILVEIRA</v>
          </cell>
          <cell r="E501" t="str">
            <v>IRACI JUSTINA DA SILVA PONTES</v>
          </cell>
          <cell r="F501" t="str">
            <v>2 - Outros Profissionais da Saúde</v>
          </cell>
          <cell r="G501">
            <v>223505</v>
          </cell>
          <cell r="H501">
            <v>44075</v>
          </cell>
          <cell r="I501">
            <v>47.883100000000006</v>
          </cell>
          <cell r="J501">
            <v>383.06480000000005</v>
          </cell>
          <cell r="M501">
            <v>0</v>
          </cell>
          <cell r="O501">
            <v>2.44</v>
          </cell>
          <cell r="S501">
            <v>0</v>
          </cell>
          <cell r="U501">
            <v>0</v>
          </cell>
        </row>
        <row r="502">
          <cell r="C502" t="str">
            <v>HOSPITAL PELÓPIDAS SILVEIRA</v>
          </cell>
          <cell r="E502" t="str">
            <v>IRAILDE VIEIRA RAMOS</v>
          </cell>
          <cell r="F502" t="str">
            <v>2 - Outros Profissionais da Saúde</v>
          </cell>
          <cell r="G502">
            <v>322205</v>
          </cell>
          <cell r="H502">
            <v>44075</v>
          </cell>
          <cell r="I502">
            <v>5.016</v>
          </cell>
          <cell r="J502">
            <v>40.128</v>
          </cell>
          <cell r="M502">
            <v>0</v>
          </cell>
          <cell r="O502">
            <v>1.1599999999999999</v>
          </cell>
          <cell r="S502">
            <v>0</v>
          </cell>
          <cell r="U502">
            <v>0</v>
          </cell>
        </row>
        <row r="503">
          <cell r="C503" t="str">
            <v>HOSPITAL PELÓPIDAS SILVEIRA</v>
          </cell>
          <cell r="E503" t="str">
            <v>IRANI PEREIRA DA SILVA</v>
          </cell>
          <cell r="F503" t="str">
            <v>3 - Administrativo</v>
          </cell>
          <cell r="G503">
            <v>513430</v>
          </cell>
          <cell r="H503">
            <v>44075</v>
          </cell>
          <cell r="I503">
            <v>13.0625</v>
          </cell>
          <cell r="J503">
            <v>104.5</v>
          </cell>
          <cell r="M503">
            <v>0</v>
          </cell>
          <cell r="O503">
            <v>1.1599999999999999</v>
          </cell>
          <cell r="R503">
            <v>193.2</v>
          </cell>
          <cell r="S503">
            <v>62.7</v>
          </cell>
          <cell r="U503">
            <v>0</v>
          </cell>
        </row>
        <row r="504">
          <cell r="C504" t="str">
            <v>HOSPITAL PELÓPIDAS SILVEIRA</v>
          </cell>
          <cell r="E504" t="str">
            <v>IRINEU BAZILIO FERREIRA JUNIOR</v>
          </cell>
          <cell r="F504" t="str">
            <v>2 - Outros Profissionais da Saúde</v>
          </cell>
          <cell r="G504">
            <v>515110</v>
          </cell>
          <cell r="H504">
            <v>44075</v>
          </cell>
          <cell r="I504">
            <v>14.1556</v>
          </cell>
          <cell r="J504">
            <v>113.2448</v>
          </cell>
          <cell r="L504">
            <v>95.725822550831694</v>
          </cell>
          <cell r="M504">
            <v>20.9</v>
          </cell>
          <cell r="O504">
            <v>1.1599999999999999</v>
          </cell>
          <cell r="R504">
            <v>155.25</v>
          </cell>
          <cell r="S504">
            <v>48.07</v>
          </cell>
          <cell r="U504">
            <v>0</v>
          </cell>
        </row>
        <row r="505">
          <cell r="C505" t="str">
            <v>HOSPITAL PELÓPIDAS SILVEIRA</v>
          </cell>
          <cell r="E505" t="str">
            <v>IRLA MILENA DE ALBUQUERQUE BIEGING</v>
          </cell>
          <cell r="F505" t="str">
            <v>2 - Outros Profissionais da Saúde</v>
          </cell>
          <cell r="G505">
            <v>223605</v>
          </cell>
          <cell r="H505">
            <v>44075</v>
          </cell>
          <cell r="I505">
            <v>31.836600000000001</v>
          </cell>
          <cell r="J505">
            <v>254.69280000000001</v>
          </cell>
          <cell r="L505">
            <v>95.725822550831694</v>
          </cell>
          <cell r="M505">
            <v>2.41</v>
          </cell>
          <cell r="O505">
            <v>2.44</v>
          </cell>
          <cell r="S505">
            <v>0</v>
          </cell>
          <cell r="U505">
            <v>0</v>
          </cell>
        </row>
        <row r="506">
          <cell r="C506" t="str">
            <v>HOSPITAL PELÓPIDAS SILVEIRA</v>
          </cell>
          <cell r="E506" t="str">
            <v>ISAAC LUNA DA SILVA</v>
          </cell>
          <cell r="F506" t="str">
            <v>3 - Administrativo</v>
          </cell>
          <cell r="G506">
            <v>782320</v>
          </cell>
          <cell r="H506">
            <v>44075</v>
          </cell>
          <cell r="I506">
            <v>18.836500000000001</v>
          </cell>
          <cell r="J506">
            <v>150.69200000000001</v>
          </cell>
          <cell r="L506">
            <v>95.725822550831694</v>
          </cell>
          <cell r="M506">
            <v>28.48</v>
          </cell>
          <cell r="O506">
            <v>1.1599999999999999</v>
          </cell>
          <cell r="R506">
            <v>197.4</v>
          </cell>
          <cell r="S506">
            <v>85.45</v>
          </cell>
          <cell r="U506">
            <v>0</v>
          </cell>
        </row>
        <row r="507">
          <cell r="C507" t="str">
            <v>HOSPITAL PELÓPIDAS SILVEIRA</v>
          </cell>
          <cell r="E507" t="str">
            <v>ISABELA RAFAELLI MARQUES DE SA</v>
          </cell>
          <cell r="F507" t="str">
            <v>2 - Outros Profissionais da Saúde</v>
          </cell>
          <cell r="G507">
            <v>223505</v>
          </cell>
          <cell r="H507">
            <v>44075</v>
          </cell>
          <cell r="I507">
            <v>31.451000000000001</v>
          </cell>
          <cell r="J507">
            <v>251.608</v>
          </cell>
          <cell r="M507">
            <v>0</v>
          </cell>
          <cell r="O507">
            <v>2.44</v>
          </cell>
          <cell r="R507">
            <v>317.39999999999998</v>
          </cell>
          <cell r="S507">
            <v>89.4</v>
          </cell>
          <cell r="U507">
            <v>0</v>
          </cell>
        </row>
        <row r="508">
          <cell r="C508" t="str">
            <v>HOSPITAL PELÓPIDAS SILVEIRA</v>
          </cell>
          <cell r="E508" t="str">
            <v>ISABELLA CARDOSO PEREIRA</v>
          </cell>
          <cell r="F508" t="str">
            <v>1 - Médico</v>
          </cell>
          <cell r="G508">
            <v>225125</v>
          </cell>
          <cell r="H508">
            <v>44075</v>
          </cell>
          <cell r="I508">
            <v>131.5179</v>
          </cell>
          <cell r="J508">
            <v>1052.1432</v>
          </cell>
          <cell r="M508">
            <v>0</v>
          </cell>
          <cell r="O508">
            <v>9.2766500000000001</v>
          </cell>
          <cell r="S508">
            <v>0</v>
          </cell>
          <cell r="U508">
            <v>0</v>
          </cell>
        </row>
        <row r="509">
          <cell r="C509" t="str">
            <v>HOSPITAL PELÓPIDAS SILVEIRA</v>
          </cell>
          <cell r="E509" t="str">
            <v>ISADORA MARIA NASCIMENTO LEMOS</v>
          </cell>
          <cell r="F509" t="str">
            <v>3 - Administrativo</v>
          </cell>
          <cell r="G509">
            <v>411010</v>
          </cell>
          <cell r="H509">
            <v>44075</v>
          </cell>
          <cell r="I509">
            <v>14.63</v>
          </cell>
          <cell r="J509">
            <v>117.04</v>
          </cell>
          <cell r="L509">
            <v>95.725822550831694</v>
          </cell>
          <cell r="M509">
            <v>20.9</v>
          </cell>
          <cell r="O509">
            <v>1.1599999999999999</v>
          </cell>
          <cell r="S509">
            <v>0</v>
          </cell>
          <cell r="U509">
            <v>0</v>
          </cell>
        </row>
        <row r="510">
          <cell r="C510" t="str">
            <v>HOSPITAL PELÓPIDAS SILVEIRA</v>
          </cell>
          <cell r="E510" t="str">
            <v>ISLANE FRANCISCA DIAS</v>
          </cell>
          <cell r="F510" t="str">
            <v>2 - Outros Profissionais da Saúde</v>
          </cell>
          <cell r="G510">
            <v>322205</v>
          </cell>
          <cell r="H510">
            <v>44075</v>
          </cell>
          <cell r="I510">
            <v>14.226199999999999</v>
          </cell>
          <cell r="J510">
            <v>113.80959999999999</v>
          </cell>
          <cell r="M510">
            <v>0</v>
          </cell>
          <cell r="O510">
            <v>1.1599999999999999</v>
          </cell>
          <cell r="R510">
            <v>55.2</v>
          </cell>
          <cell r="S510">
            <v>62.7</v>
          </cell>
          <cell r="U510">
            <v>0</v>
          </cell>
        </row>
        <row r="511">
          <cell r="C511" t="str">
            <v>HOSPITAL PELÓPIDAS SILVEIRA</v>
          </cell>
          <cell r="E511" t="str">
            <v>ISOLDA MARIANA RIBEIRO DO VALLE BEZERRA</v>
          </cell>
          <cell r="F511" t="str">
            <v>1 - Médico</v>
          </cell>
          <cell r="G511">
            <v>225125</v>
          </cell>
          <cell r="H511">
            <v>44075</v>
          </cell>
          <cell r="I511">
            <v>88.240200000000002</v>
          </cell>
          <cell r="J511">
            <v>705.92160000000001</v>
          </cell>
          <cell r="M511">
            <v>0</v>
          </cell>
          <cell r="O511">
            <v>9.2766500000000001</v>
          </cell>
          <cell r="S511">
            <v>0</v>
          </cell>
          <cell r="U511">
            <v>0</v>
          </cell>
        </row>
        <row r="512">
          <cell r="C512" t="str">
            <v>HOSPITAL PELÓPIDAS SILVEIRA</v>
          </cell>
          <cell r="E512" t="str">
            <v>IVALDO AMARO SABINO FILHO</v>
          </cell>
          <cell r="F512" t="str">
            <v>2 - Outros Profissionais da Saúde</v>
          </cell>
          <cell r="G512">
            <v>515110</v>
          </cell>
          <cell r="H512">
            <v>44075</v>
          </cell>
          <cell r="I512">
            <v>21.248800000000003</v>
          </cell>
          <cell r="J512">
            <v>169.99040000000002</v>
          </cell>
          <cell r="L512">
            <v>95.725822550831694</v>
          </cell>
          <cell r="M512">
            <v>20.9</v>
          </cell>
          <cell r="O512">
            <v>1.1599999999999999</v>
          </cell>
          <cell r="R512">
            <v>289.8</v>
          </cell>
          <cell r="S512">
            <v>62.7</v>
          </cell>
          <cell r="U512">
            <v>0</v>
          </cell>
        </row>
        <row r="513">
          <cell r="C513" t="str">
            <v>HOSPITAL PELÓPIDAS SILVEIRA</v>
          </cell>
          <cell r="E513" t="str">
            <v>IVAN GOMES DE SANTANA</v>
          </cell>
          <cell r="F513" t="str">
            <v>3 - Administrativo</v>
          </cell>
          <cell r="G513">
            <v>517410</v>
          </cell>
          <cell r="H513">
            <v>44075</v>
          </cell>
          <cell r="I513">
            <v>10.450000000000001</v>
          </cell>
          <cell r="J513">
            <v>83.600000000000009</v>
          </cell>
          <cell r="L513">
            <v>95.725822550831694</v>
          </cell>
          <cell r="M513">
            <v>20.9</v>
          </cell>
          <cell r="O513">
            <v>1.1599999999999999</v>
          </cell>
          <cell r="R513">
            <v>207</v>
          </cell>
          <cell r="S513">
            <v>62.7</v>
          </cell>
          <cell r="U513">
            <v>0</v>
          </cell>
        </row>
        <row r="514">
          <cell r="C514" t="str">
            <v>HOSPITAL PELÓPIDAS SILVEIRA</v>
          </cell>
          <cell r="E514" t="str">
            <v>IVANEIDE VERGETE MARQUES</v>
          </cell>
          <cell r="F514" t="str">
            <v>2 - Outros Profissionais da Saúde</v>
          </cell>
          <cell r="G514">
            <v>324115</v>
          </cell>
          <cell r="H514">
            <v>44075</v>
          </cell>
          <cell r="I514">
            <v>35.4114</v>
          </cell>
          <cell r="J514">
            <v>283.2912</v>
          </cell>
          <cell r="M514">
            <v>0</v>
          </cell>
          <cell r="O514">
            <v>1.1599999999999999</v>
          </cell>
          <cell r="R514">
            <v>94</v>
          </cell>
          <cell r="S514">
            <v>60.91</v>
          </cell>
          <cell r="U514">
            <v>0</v>
          </cell>
        </row>
        <row r="515">
          <cell r="C515" t="str">
            <v>HOSPITAL PELÓPIDAS SILVEIRA</v>
          </cell>
          <cell r="E515" t="str">
            <v>IVANETE DAS GRACAS TININ</v>
          </cell>
          <cell r="F515" t="str">
            <v>2 - Outros Profissionais da Saúde</v>
          </cell>
          <cell r="G515">
            <v>322205</v>
          </cell>
          <cell r="H515">
            <v>44075</v>
          </cell>
          <cell r="I515">
            <v>13.0625</v>
          </cell>
          <cell r="J515">
            <v>104.5</v>
          </cell>
          <cell r="M515">
            <v>0</v>
          </cell>
          <cell r="O515">
            <v>1.1599999999999999</v>
          </cell>
          <cell r="R515">
            <v>207</v>
          </cell>
          <cell r="S515">
            <v>62.7</v>
          </cell>
          <cell r="U515">
            <v>0</v>
          </cell>
        </row>
        <row r="516">
          <cell r="C516" t="str">
            <v>HOSPITAL PELÓPIDAS SILVEIRA</v>
          </cell>
          <cell r="E516" t="str">
            <v>IVANISE MARIA DE SANTANA</v>
          </cell>
          <cell r="F516" t="str">
            <v>2 - Outros Profissionais da Saúde</v>
          </cell>
          <cell r="G516">
            <v>322205</v>
          </cell>
          <cell r="H516">
            <v>44075</v>
          </cell>
          <cell r="I516">
            <v>12.517200000000001</v>
          </cell>
          <cell r="J516">
            <v>100.13760000000001</v>
          </cell>
          <cell r="L516">
            <v>95.725822550831694</v>
          </cell>
          <cell r="M516">
            <v>20.9</v>
          </cell>
          <cell r="O516">
            <v>1.1599999999999999</v>
          </cell>
          <cell r="R516">
            <v>103.5</v>
          </cell>
          <cell r="S516">
            <v>62.7</v>
          </cell>
          <cell r="U516">
            <v>0</v>
          </cell>
        </row>
        <row r="517">
          <cell r="C517" t="str">
            <v>HOSPITAL PELÓPIDAS SILVEIRA</v>
          </cell>
          <cell r="E517" t="str">
            <v>IVANISE RODRIGUES DE SOUZA</v>
          </cell>
          <cell r="F517" t="str">
            <v>2 - Outros Profissionais da Saúde</v>
          </cell>
          <cell r="G517">
            <v>322205</v>
          </cell>
          <cell r="H517">
            <v>44075</v>
          </cell>
          <cell r="I517">
            <v>16.341000000000001</v>
          </cell>
          <cell r="J517">
            <v>130.72800000000001</v>
          </cell>
          <cell r="M517">
            <v>0</v>
          </cell>
          <cell r="O517">
            <v>1.1599999999999999</v>
          </cell>
          <cell r="R517">
            <v>207</v>
          </cell>
          <cell r="S517">
            <v>62.7</v>
          </cell>
          <cell r="U517">
            <v>0</v>
          </cell>
        </row>
        <row r="518">
          <cell r="C518" t="str">
            <v>HOSPITAL PELÓPIDAS SILVEIRA</v>
          </cell>
          <cell r="E518" t="str">
            <v>IVONEIDE GOMES DE ASSIS SILVA</v>
          </cell>
          <cell r="F518" t="str">
            <v>3 - Administrativo</v>
          </cell>
          <cell r="G518">
            <v>513430</v>
          </cell>
          <cell r="H518">
            <v>44075</v>
          </cell>
          <cell r="I518">
            <v>18.302700000000002</v>
          </cell>
          <cell r="J518">
            <v>146.42160000000001</v>
          </cell>
          <cell r="M518">
            <v>0</v>
          </cell>
          <cell r="O518">
            <v>1.1599999999999999</v>
          </cell>
          <cell r="R518">
            <v>103.5</v>
          </cell>
          <cell r="S518">
            <v>62.7</v>
          </cell>
          <cell r="U518">
            <v>0</v>
          </cell>
        </row>
        <row r="519">
          <cell r="C519" t="str">
            <v>HOSPITAL PELÓPIDAS SILVEIRA</v>
          </cell>
          <cell r="E519" t="str">
            <v>IZABEL CRISTINA BORBA DA SILVA</v>
          </cell>
          <cell r="F519" t="str">
            <v>2 - Outros Profissionais da Saúde</v>
          </cell>
          <cell r="G519">
            <v>322205</v>
          </cell>
          <cell r="H519">
            <v>44075</v>
          </cell>
          <cell r="I519">
            <v>14.082599999999999</v>
          </cell>
          <cell r="J519">
            <v>112.66079999999999</v>
          </cell>
          <cell r="M519">
            <v>0</v>
          </cell>
          <cell r="O519">
            <v>1.1599999999999999</v>
          </cell>
          <cell r="R519">
            <v>89.7</v>
          </cell>
          <cell r="S519">
            <v>58.52</v>
          </cell>
          <cell r="U519">
            <v>0</v>
          </cell>
        </row>
        <row r="520">
          <cell r="C520" t="str">
            <v>HOSPITAL PELÓPIDAS SILVEIRA</v>
          </cell>
          <cell r="E520" t="str">
            <v>IZAIAS MENDES DO NASCIMENTO FILHO</v>
          </cell>
          <cell r="F520" t="str">
            <v>2 - Outros Profissionais da Saúde</v>
          </cell>
          <cell r="G520">
            <v>515110</v>
          </cell>
          <cell r="H520">
            <v>44075</v>
          </cell>
          <cell r="I520">
            <v>34.75</v>
          </cell>
          <cell r="J520">
            <v>336.61</v>
          </cell>
          <cell r="K520">
            <v>4959.3599999999997</v>
          </cell>
          <cell r="L520">
            <v>95.725822550831694</v>
          </cell>
          <cell r="M520">
            <v>20.9</v>
          </cell>
          <cell r="O520">
            <v>1.1599999999999999</v>
          </cell>
          <cell r="S520">
            <v>0</v>
          </cell>
          <cell r="U520">
            <v>0</v>
          </cell>
        </row>
        <row r="521">
          <cell r="C521" t="str">
            <v>HOSPITAL PELÓPIDAS SILVEIRA</v>
          </cell>
          <cell r="E521" t="str">
            <v>JACIANE NASCIMENTO DA SILVA</v>
          </cell>
          <cell r="F521" t="str">
            <v>2 - Outros Profissionais da Saúde</v>
          </cell>
          <cell r="G521">
            <v>322205</v>
          </cell>
          <cell r="H521">
            <v>44075</v>
          </cell>
          <cell r="I521">
            <v>14.063699999999999</v>
          </cell>
          <cell r="J521">
            <v>112.50959999999999</v>
          </cell>
          <cell r="L521">
            <v>95.725822550831694</v>
          </cell>
          <cell r="M521">
            <v>20.9</v>
          </cell>
          <cell r="O521">
            <v>1.1599999999999999</v>
          </cell>
          <cell r="R521">
            <v>165.6</v>
          </cell>
          <cell r="S521">
            <v>62.7</v>
          </cell>
          <cell r="U521">
            <v>0</v>
          </cell>
        </row>
        <row r="522">
          <cell r="C522" t="str">
            <v>HOSPITAL PELÓPIDAS SILVEIRA</v>
          </cell>
          <cell r="E522" t="str">
            <v>JACIARA SANTOS BATISTA</v>
          </cell>
          <cell r="F522" t="str">
            <v>2 - Outros Profissionais da Saúde</v>
          </cell>
          <cell r="G522">
            <v>322205</v>
          </cell>
          <cell r="H522">
            <v>44075</v>
          </cell>
          <cell r="I522">
            <v>14.037000000000001</v>
          </cell>
          <cell r="J522">
            <v>112.29600000000001</v>
          </cell>
          <cell r="M522">
            <v>0</v>
          </cell>
          <cell r="O522">
            <v>1.1599999999999999</v>
          </cell>
          <cell r="R522">
            <v>244.5</v>
          </cell>
          <cell r="S522">
            <v>62.7</v>
          </cell>
          <cell r="U522">
            <v>0</v>
          </cell>
        </row>
        <row r="523">
          <cell r="C523" t="str">
            <v>HOSPITAL PELÓPIDAS SILVEIRA</v>
          </cell>
          <cell r="E523" t="str">
            <v>JACIENE MARIA DA SILVA</v>
          </cell>
          <cell r="F523" t="str">
            <v>2 - Outros Profissionais da Saúde</v>
          </cell>
          <cell r="G523">
            <v>322205</v>
          </cell>
          <cell r="H523">
            <v>44075</v>
          </cell>
          <cell r="I523">
            <v>5.4340000000000002</v>
          </cell>
          <cell r="J523">
            <v>43.472000000000001</v>
          </cell>
          <cell r="M523">
            <v>0</v>
          </cell>
          <cell r="O523">
            <v>1.1599999999999999</v>
          </cell>
          <cell r="S523">
            <v>27.17</v>
          </cell>
          <cell r="U523">
            <v>0</v>
          </cell>
        </row>
        <row r="524">
          <cell r="C524" t="str">
            <v>HOSPITAL PELÓPIDAS SILVEIRA</v>
          </cell>
          <cell r="E524" t="str">
            <v>JACIENE MARIA DE LIMA CORREIA</v>
          </cell>
          <cell r="F524" t="str">
            <v>2 - Outros Profissionais da Saúde</v>
          </cell>
          <cell r="G524">
            <v>322205</v>
          </cell>
          <cell r="H524">
            <v>44075</v>
          </cell>
          <cell r="I524">
            <v>13.578800000000001</v>
          </cell>
          <cell r="J524">
            <v>108.63040000000001</v>
          </cell>
          <cell r="L524">
            <v>95.725822550831694</v>
          </cell>
          <cell r="M524">
            <v>20.9</v>
          </cell>
          <cell r="O524">
            <v>1.1599999999999999</v>
          </cell>
          <cell r="R524">
            <v>165.6</v>
          </cell>
          <cell r="S524">
            <v>62.7</v>
          </cell>
          <cell r="U524">
            <v>0</v>
          </cell>
        </row>
        <row r="525">
          <cell r="C525" t="str">
            <v>HOSPITAL PELÓPIDAS SILVEIRA</v>
          </cell>
          <cell r="E525" t="str">
            <v>JACKELINE JOSEFA DE MORAES FERREIRA</v>
          </cell>
          <cell r="F525" t="str">
            <v>2 - Outros Profissionais da Saúde</v>
          </cell>
          <cell r="G525">
            <v>322205</v>
          </cell>
          <cell r="H525">
            <v>44075</v>
          </cell>
          <cell r="I525">
            <v>12.540000000000001</v>
          </cell>
          <cell r="J525">
            <v>100.32000000000001</v>
          </cell>
          <cell r="L525">
            <v>95.725822550831694</v>
          </cell>
          <cell r="M525">
            <v>20.9</v>
          </cell>
          <cell r="O525">
            <v>1.1599999999999999</v>
          </cell>
          <cell r="R525">
            <v>103.5</v>
          </cell>
          <cell r="S525">
            <v>62.7</v>
          </cell>
          <cell r="U525">
            <v>66.11</v>
          </cell>
          <cell r="X525" t="str">
            <v>AUXILIO CRECHE</v>
          </cell>
        </row>
        <row r="526">
          <cell r="C526" t="str">
            <v>HOSPITAL PELÓPIDAS SILVEIRA</v>
          </cell>
          <cell r="E526" t="str">
            <v>JACKSON DOUGLAS FERREIRA ROCHA</v>
          </cell>
          <cell r="F526" t="str">
            <v>3 - Administrativo</v>
          </cell>
          <cell r="G526">
            <v>517410</v>
          </cell>
          <cell r="H526">
            <v>44075</v>
          </cell>
          <cell r="I526">
            <v>12.356300000000001</v>
          </cell>
          <cell r="J526">
            <v>98.850400000000008</v>
          </cell>
          <cell r="L526">
            <v>95.725822550831694</v>
          </cell>
          <cell r="M526">
            <v>20.9</v>
          </cell>
          <cell r="O526">
            <v>1.1599999999999999</v>
          </cell>
          <cell r="R526">
            <v>155.25</v>
          </cell>
          <cell r="S526">
            <v>62.7</v>
          </cell>
          <cell r="U526">
            <v>0</v>
          </cell>
        </row>
        <row r="527">
          <cell r="C527" t="str">
            <v>HOSPITAL PELÓPIDAS SILVEIRA</v>
          </cell>
          <cell r="E527" t="str">
            <v>JAFIA JOAIDE CAFE DE CARVALHO</v>
          </cell>
          <cell r="F527" t="str">
            <v>2 - Outros Profissionais da Saúde</v>
          </cell>
          <cell r="G527">
            <v>223505</v>
          </cell>
          <cell r="H527">
            <v>44075</v>
          </cell>
          <cell r="I527">
            <v>34.481400000000001</v>
          </cell>
          <cell r="J527">
            <v>275.85120000000001</v>
          </cell>
          <cell r="M527">
            <v>0</v>
          </cell>
          <cell r="O527">
            <v>2.44</v>
          </cell>
          <cell r="S527">
            <v>0</v>
          </cell>
          <cell r="U527">
            <v>0</v>
          </cell>
        </row>
        <row r="528">
          <cell r="C528" t="str">
            <v>HOSPITAL PELÓPIDAS SILVEIRA</v>
          </cell>
          <cell r="E528" t="str">
            <v>JAILSON CORREIA DA SILVA</v>
          </cell>
          <cell r="F528" t="str">
            <v>3 - Administrativo</v>
          </cell>
          <cell r="G528">
            <v>517410</v>
          </cell>
          <cell r="H528">
            <v>44075</v>
          </cell>
          <cell r="I528">
            <v>13.8771</v>
          </cell>
          <cell r="J528">
            <v>111.0168</v>
          </cell>
          <cell r="L528">
            <v>95.725822550831694</v>
          </cell>
          <cell r="M528">
            <v>20.9</v>
          </cell>
          <cell r="O528">
            <v>1.1599999999999999</v>
          </cell>
          <cell r="R528">
            <v>207</v>
          </cell>
          <cell r="S528">
            <v>62.7</v>
          </cell>
          <cell r="U528">
            <v>0</v>
          </cell>
        </row>
        <row r="529">
          <cell r="C529" t="str">
            <v>HOSPITAL PELÓPIDAS SILVEIRA</v>
          </cell>
          <cell r="E529" t="str">
            <v>JAILTON OLIMPIO DE CARVALHO FILHO</v>
          </cell>
          <cell r="F529" t="str">
            <v>1 - Médico</v>
          </cell>
          <cell r="G529">
            <v>225125</v>
          </cell>
          <cell r="H529">
            <v>44075</v>
          </cell>
          <cell r="I529">
            <v>116.0398</v>
          </cell>
          <cell r="J529">
            <v>928.3184</v>
          </cell>
          <cell r="L529">
            <v>95.725822550831694</v>
          </cell>
          <cell r="M529">
            <v>6.34</v>
          </cell>
          <cell r="O529">
            <v>9.2766500000000001</v>
          </cell>
          <cell r="S529">
            <v>0</v>
          </cell>
          <cell r="U529">
            <v>0</v>
          </cell>
        </row>
        <row r="530">
          <cell r="C530" t="str">
            <v>HOSPITAL PELÓPIDAS SILVEIRA</v>
          </cell>
          <cell r="E530" t="str">
            <v>JAINE RAYANE DO NASCIMENTO DE ASSIS</v>
          </cell>
          <cell r="F530" t="str">
            <v>2 - Outros Profissionais da Saúde</v>
          </cell>
          <cell r="G530">
            <v>322205</v>
          </cell>
          <cell r="H530">
            <v>44075</v>
          </cell>
          <cell r="I530">
            <v>12.9536</v>
          </cell>
          <cell r="J530">
            <v>103.6288</v>
          </cell>
          <cell r="L530">
            <v>95.725822550831694</v>
          </cell>
          <cell r="M530">
            <v>20.9</v>
          </cell>
          <cell r="O530">
            <v>1.1599999999999999</v>
          </cell>
          <cell r="R530">
            <v>72.45</v>
          </cell>
          <cell r="S530">
            <v>62.7</v>
          </cell>
          <cell r="U530">
            <v>0</v>
          </cell>
        </row>
        <row r="531">
          <cell r="C531" t="str">
            <v>HOSPITAL PELÓPIDAS SILVEIRA</v>
          </cell>
          <cell r="E531" t="str">
            <v>JAIR BARBOSA DA SILVA</v>
          </cell>
          <cell r="F531" t="str">
            <v>2 - Outros Profissionais da Saúde</v>
          </cell>
          <cell r="G531">
            <v>322205</v>
          </cell>
          <cell r="H531">
            <v>44075</v>
          </cell>
          <cell r="I531">
            <v>13.168900000000001</v>
          </cell>
          <cell r="J531">
            <v>105.35120000000001</v>
          </cell>
          <cell r="M531">
            <v>0</v>
          </cell>
          <cell r="O531">
            <v>1.1599999999999999</v>
          </cell>
          <cell r="R531">
            <v>207</v>
          </cell>
          <cell r="S531">
            <v>62.7</v>
          </cell>
          <cell r="U531">
            <v>0</v>
          </cell>
        </row>
        <row r="532">
          <cell r="C532" t="str">
            <v>HOSPITAL PELÓPIDAS SILVEIRA</v>
          </cell>
          <cell r="E532" t="str">
            <v>JAIRO BARBOSA DA ROCHA</v>
          </cell>
          <cell r="F532" t="str">
            <v>3 - Administrativo</v>
          </cell>
          <cell r="G532">
            <v>411010</v>
          </cell>
          <cell r="H532">
            <v>44075</v>
          </cell>
          <cell r="I532">
            <v>0</v>
          </cell>
          <cell r="J532">
            <v>0</v>
          </cell>
          <cell r="M532">
            <v>0</v>
          </cell>
          <cell r="O532">
            <v>1.1599999999999999</v>
          </cell>
          <cell r="R532">
            <v>207</v>
          </cell>
          <cell r="S532">
            <v>0</v>
          </cell>
          <cell r="U532">
            <v>0</v>
          </cell>
        </row>
        <row r="533">
          <cell r="C533" t="str">
            <v>HOSPITAL PELÓPIDAS SILVEIRA</v>
          </cell>
          <cell r="E533" t="str">
            <v>JAMILLE BARBOSA DE LIMA</v>
          </cell>
          <cell r="F533" t="str">
            <v>2 - Outros Profissionais da Saúde</v>
          </cell>
          <cell r="G533">
            <v>223505</v>
          </cell>
          <cell r="H533">
            <v>44075</v>
          </cell>
          <cell r="I533">
            <v>35.599299999999999</v>
          </cell>
          <cell r="J533">
            <v>284.7944</v>
          </cell>
          <cell r="M533">
            <v>0</v>
          </cell>
          <cell r="O533">
            <v>2.44</v>
          </cell>
          <cell r="S533">
            <v>0</v>
          </cell>
          <cell r="U533">
            <v>0</v>
          </cell>
        </row>
        <row r="534">
          <cell r="C534" t="str">
            <v>HOSPITAL PELÓPIDAS SILVEIRA</v>
          </cell>
          <cell r="E534" t="str">
            <v>JANAINA HONORIO ALVES</v>
          </cell>
          <cell r="F534" t="str">
            <v>2 - Outros Profissionais da Saúde</v>
          </cell>
          <cell r="G534">
            <v>322205</v>
          </cell>
          <cell r="H534">
            <v>44075</v>
          </cell>
          <cell r="I534">
            <v>12.401900000000001</v>
          </cell>
          <cell r="J534">
            <v>99.21520000000001</v>
          </cell>
          <cell r="L534">
            <v>95.725822550831694</v>
          </cell>
          <cell r="M534">
            <v>20.9</v>
          </cell>
          <cell r="O534">
            <v>1.1599999999999999</v>
          </cell>
          <cell r="R534">
            <v>110.4</v>
          </cell>
          <cell r="S534">
            <v>60.61</v>
          </cell>
          <cell r="U534">
            <v>0</v>
          </cell>
        </row>
        <row r="535">
          <cell r="C535" t="str">
            <v>HOSPITAL PELÓPIDAS SILVEIRA</v>
          </cell>
          <cell r="E535" t="str">
            <v>JANAINA MARIA DE ARAUJO</v>
          </cell>
          <cell r="F535" t="str">
            <v>2 - Outros Profissionais da Saúde</v>
          </cell>
          <cell r="G535">
            <v>322205</v>
          </cell>
          <cell r="H535">
            <v>44075</v>
          </cell>
          <cell r="I535">
            <v>12.6236</v>
          </cell>
          <cell r="J535">
            <v>100.9888</v>
          </cell>
          <cell r="L535">
            <v>95.725822550831694</v>
          </cell>
          <cell r="M535">
            <v>20.9</v>
          </cell>
          <cell r="O535">
            <v>1.1599999999999999</v>
          </cell>
          <cell r="R535">
            <v>195.6</v>
          </cell>
          <cell r="S535">
            <v>52.59</v>
          </cell>
          <cell r="U535">
            <v>0</v>
          </cell>
        </row>
        <row r="536">
          <cell r="C536" t="str">
            <v>HOSPITAL PELÓPIDAS SILVEIRA</v>
          </cell>
          <cell r="E536" t="str">
            <v>JANAINA VIEIRA DE SOUZA CHAGAS</v>
          </cell>
          <cell r="F536" t="str">
            <v>2 - Outros Profissionais da Saúde</v>
          </cell>
          <cell r="G536">
            <v>223505</v>
          </cell>
          <cell r="H536">
            <v>44075</v>
          </cell>
          <cell r="I536">
            <v>43.468199999999996</v>
          </cell>
          <cell r="J536">
            <v>347.74559999999997</v>
          </cell>
          <cell r="L536">
            <v>95.725822550831694</v>
          </cell>
          <cell r="M536">
            <v>3.08</v>
          </cell>
          <cell r="O536">
            <v>2.44</v>
          </cell>
          <cell r="S536">
            <v>0</v>
          </cell>
          <cell r="U536">
            <v>0</v>
          </cell>
        </row>
        <row r="537">
          <cell r="C537" t="str">
            <v>HOSPITAL PELÓPIDAS SILVEIRA</v>
          </cell>
          <cell r="E537" t="str">
            <v>JANALINE DE SOUSA PACHECO FERREIRA</v>
          </cell>
          <cell r="F537" t="str">
            <v>2 - Outros Profissionais da Saúde</v>
          </cell>
          <cell r="G537">
            <v>223605</v>
          </cell>
          <cell r="H537">
            <v>44075</v>
          </cell>
          <cell r="I537">
            <v>26.662300000000002</v>
          </cell>
          <cell r="J537">
            <v>213.29840000000002</v>
          </cell>
          <cell r="M537">
            <v>0</v>
          </cell>
          <cell r="O537">
            <v>2.44</v>
          </cell>
          <cell r="S537">
            <v>0</v>
          </cell>
          <cell r="U537">
            <v>0</v>
          </cell>
        </row>
        <row r="538">
          <cell r="C538" t="str">
            <v>HOSPITAL PELÓPIDAS SILVEIRA</v>
          </cell>
          <cell r="E538" t="str">
            <v>JANDARACY OLEGARIA DA SILVA</v>
          </cell>
          <cell r="F538" t="str">
            <v>2 - Outros Profissionais da Saúde</v>
          </cell>
          <cell r="G538">
            <v>322205</v>
          </cell>
          <cell r="H538">
            <v>44075</v>
          </cell>
          <cell r="I538">
            <v>12.540000000000001</v>
          </cell>
          <cell r="J538">
            <v>100.32000000000001</v>
          </cell>
          <cell r="M538">
            <v>0</v>
          </cell>
          <cell r="O538">
            <v>1.1599999999999999</v>
          </cell>
          <cell r="R538">
            <v>207</v>
          </cell>
          <cell r="S538">
            <v>62.7</v>
          </cell>
          <cell r="U538">
            <v>0</v>
          </cell>
        </row>
        <row r="539">
          <cell r="C539" t="str">
            <v>HOSPITAL PELÓPIDAS SILVEIRA</v>
          </cell>
          <cell r="E539" t="str">
            <v>JANE FERREIRA DA SILVA</v>
          </cell>
          <cell r="F539" t="str">
            <v>3 - Administrativo</v>
          </cell>
          <cell r="G539">
            <v>411010</v>
          </cell>
          <cell r="H539">
            <v>44075</v>
          </cell>
          <cell r="I539">
            <v>12.4725</v>
          </cell>
          <cell r="J539">
            <v>99.78</v>
          </cell>
          <cell r="M539">
            <v>0</v>
          </cell>
          <cell r="O539">
            <v>1.1599999999999999</v>
          </cell>
          <cell r="R539">
            <v>289.8</v>
          </cell>
          <cell r="S539">
            <v>62.7</v>
          </cell>
          <cell r="U539">
            <v>0</v>
          </cell>
        </row>
        <row r="540">
          <cell r="C540" t="str">
            <v>HOSPITAL PELÓPIDAS SILVEIRA</v>
          </cell>
          <cell r="E540" t="str">
            <v>JANE LEITE SANTOS</v>
          </cell>
          <cell r="F540" t="str">
            <v>2 - Outros Profissionais da Saúde</v>
          </cell>
          <cell r="G540">
            <v>324205</v>
          </cell>
          <cell r="H540">
            <v>44075</v>
          </cell>
          <cell r="I540">
            <v>21.401100000000003</v>
          </cell>
          <cell r="J540">
            <v>171.20880000000002</v>
          </cell>
          <cell r="M540">
            <v>0</v>
          </cell>
          <cell r="O540">
            <v>1.1599999999999999</v>
          </cell>
          <cell r="S540">
            <v>0</v>
          </cell>
          <cell r="U540">
            <v>0</v>
          </cell>
        </row>
        <row r="541">
          <cell r="C541" t="str">
            <v>HOSPITAL PELÓPIDAS SILVEIRA</v>
          </cell>
          <cell r="E541" t="str">
            <v>JANETE FERREIRA DA SILVA</v>
          </cell>
          <cell r="F541" t="str">
            <v>2 - Outros Profissionais da Saúde</v>
          </cell>
          <cell r="G541">
            <v>324205</v>
          </cell>
          <cell r="H541">
            <v>44075</v>
          </cell>
          <cell r="I541">
            <v>19.777200000000001</v>
          </cell>
          <cell r="J541">
            <v>158.2176</v>
          </cell>
          <cell r="L541">
            <v>95.725822550831694</v>
          </cell>
          <cell r="M541">
            <v>25.85</v>
          </cell>
          <cell r="O541">
            <v>1.1599999999999999</v>
          </cell>
          <cell r="S541">
            <v>0</v>
          </cell>
          <cell r="U541">
            <v>0</v>
          </cell>
        </row>
        <row r="542">
          <cell r="C542" t="str">
            <v>HOSPITAL PELÓPIDAS SILVEIRA</v>
          </cell>
          <cell r="E542" t="str">
            <v>JANICE MARIA DA CONCEICAO</v>
          </cell>
          <cell r="F542" t="str">
            <v>2 - Outros Profissionais da Saúde</v>
          </cell>
          <cell r="G542">
            <v>322205</v>
          </cell>
          <cell r="H542">
            <v>44075</v>
          </cell>
          <cell r="I542">
            <v>13.012</v>
          </cell>
          <cell r="J542">
            <v>104.096</v>
          </cell>
          <cell r="L542">
            <v>95.725822550831694</v>
          </cell>
          <cell r="M542">
            <v>20.9</v>
          </cell>
          <cell r="O542">
            <v>1.1599999999999999</v>
          </cell>
          <cell r="S542">
            <v>0</v>
          </cell>
          <cell r="U542">
            <v>0</v>
          </cell>
        </row>
        <row r="543">
          <cell r="C543" t="str">
            <v>HOSPITAL PELÓPIDAS SILVEIRA</v>
          </cell>
          <cell r="E543" t="str">
            <v>JAQUELINE HENRIQUE DOS SANTOS SANTANA</v>
          </cell>
          <cell r="F543" t="str">
            <v>2 - Outros Profissionais da Saúde</v>
          </cell>
          <cell r="G543">
            <v>322205</v>
          </cell>
          <cell r="H543">
            <v>44075</v>
          </cell>
          <cell r="I543">
            <v>13.0625</v>
          </cell>
          <cell r="J543">
            <v>104.5</v>
          </cell>
          <cell r="M543">
            <v>0</v>
          </cell>
          <cell r="O543">
            <v>1.1599999999999999</v>
          </cell>
          <cell r="R543">
            <v>103.5</v>
          </cell>
          <cell r="S543">
            <v>58.52</v>
          </cell>
          <cell r="U543">
            <v>0</v>
          </cell>
        </row>
        <row r="544">
          <cell r="C544" t="str">
            <v>HOSPITAL PELÓPIDAS SILVEIRA</v>
          </cell>
          <cell r="E544" t="str">
            <v>JAQUELINE MARIA DOS SANTOS</v>
          </cell>
          <cell r="F544" t="str">
            <v>2 - Outros Profissionais da Saúde</v>
          </cell>
          <cell r="G544">
            <v>322205</v>
          </cell>
          <cell r="H544">
            <v>44075</v>
          </cell>
          <cell r="I544">
            <v>15.229800000000001</v>
          </cell>
          <cell r="J544">
            <v>121.83840000000001</v>
          </cell>
          <cell r="L544">
            <v>95.725822550831694</v>
          </cell>
          <cell r="M544">
            <v>20.9</v>
          </cell>
          <cell r="O544">
            <v>1.1599999999999999</v>
          </cell>
          <cell r="R544">
            <v>103.5</v>
          </cell>
          <cell r="S544">
            <v>62.7</v>
          </cell>
          <cell r="U544">
            <v>66.11</v>
          </cell>
          <cell r="X544" t="str">
            <v>AUXILIO CRECHE</v>
          </cell>
        </row>
        <row r="545">
          <cell r="C545" t="str">
            <v>HOSPITAL PELÓPIDAS SILVEIRA</v>
          </cell>
          <cell r="E545" t="str">
            <v>JAQUELINE NASCIMENTO FERREIRA DA SILVA</v>
          </cell>
          <cell r="F545" t="str">
            <v>2 - Outros Profissionais da Saúde</v>
          </cell>
          <cell r="G545">
            <v>322205</v>
          </cell>
          <cell r="H545">
            <v>44075</v>
          </cell>
          <cell r="I545">
            <v>22.967100000000002</v>
          </cell>
          <cell r="J545">
            <v>183.73680000000002</v>
          </cell>
          <cell r="L545">
            <v>95.725822550831694</v>
          </cell>
          <cell r="M545">
            <v>20.9</v>
          </cell>
          <cell r="O545">
            <v>1.1599999999999999</v>
          </cell>
          <cell r="S545">
            <v>0</v>
          </cell>
          <cell r="U545">
            <v>0</v>
          </cell>
        </row>
        <row r="546">
          <cell r="C546" t="str">
            <v>HOSPITAL PELÓPIDAS SILVEIRA</v>
          </cell>
          <cell r="E546" t="str">
            <v>JARBAS RAFAEL SILVA DE ABREU</v>
          </cell>
          <cell r="F546" t="str">
            <v>3 - Administrativo</v>
          </cell>
          <cell r="G546">
            <v>214915</v>
          </cell>
          <cell r="H546">
            <v>44075</v>
          </cell>
          <cell r="I546">
            <v>62.5426</v>
          </cell>
          <cell r="J546">
            <v>500.3408</v>
          </cell>
          <cell r="M546">
            <v>0</v>
          </cell>
          <cell r="O546">
            <v>1.1599999999999999</v>
          </cell>
          <cell r="S546">
            <v>0</v>
          </cell>
          <cell r="U546">
            <v>0</v>
          </cell>
        </row>
        <row r="547">
          <cell r="C547" t="str">
            <v>HOSPITAL PELÓPIDAS SILVEIRA</v>
          </cell>
          <cell r="E547" t="str">
            <v>JEAN PAULO NEVES DOS REIS JUNIOR</v>
          </cell>
          <cell r="F547" t="str">
            <v>3 - Administrativo</v>
          </cell>
          <cell r="G547">
            <v>411010</v>
          </cell>
          <cell r="H547">
            <v>44075</v>
          </cell>
          <cell r="I547">
            <v>10.3871</v>
          </cell>
          <cell r="J547">
            <v>83.096800000000002</v>
          </cell>
          <cell r="L547">
            <v>95.725822550831694</v>
          </cell>
          <cell r="M547">
            <v>20.9</v>
          </cell>
          <cell r="O547">
            <v>1.1599999999999999</v>
          </cell>
          <cell r="R547">
            <v>103.5</v>
          </cell>
          <cell r="S547">
            <v>62.7</v>
          </cell>
          <cell r="U547">
            <v>0</v>
          </cell>
        </row>
        <row r="548">
          <cell r="C548" t="str">
            <v>HOSPITAL PELÓPIDAS SILVEIRA</v>
          </cell>
          <cell r="E548" t="str">
            <v>JEIDSON FELIX DA SILVA</v>
          </cell>
          <cell r="F548" t="str">
            <v>2 - Outros Profissionais da Saúde</v>
          </cell>
          <cell r="G548">
            <v>515110</v>
          </cell>
          <cell r="H548">
            <v>44075</v>
          </cell>
          <cell r="I548">
            <v>12.540000000000001</v>
          </cell>
          <cell r="J548">
            <v>100.32000000000001</v>
          </cell>
          <cell r="M548">
            <v>0</v>
          </cell>
          <cell r="O548">
            <v>1.1599999999999999</v>
          </cell>
          <cell r="R548">
            <v>103.5</v>
          </cell>
          <cell r="S548">
            <v>62.7</v>
          </cell>
          <cell r="U548">
            <v>0</v>
          </cell>
        </row>
        <row r="549">
          <cell r="C549" t="str">
            <v>HOSPITAL PELÓPIDAS SILVEIRA</v>
          </cell>
          <cell r="E549" t="str">
            <v>JEREMIAS FERNANDO GOMES</v>
          </cell>
          <cell r="F549" t="str">
            <v>1 - Médico</v>
          </cell>
          <cell r="G549">
            <v>225125</v>
          </cell>
          <cell r="H549">
            <v>44075</v>
          </cell>
          <cell r="I549">
            <v>111.2741</v>
          </cell>
          <cell r="J549">
            <v>890.19280000000003</v>
          </cell>
          <cell r="L549">
            <v>95.725822550831694</v>
          </cell>
          <cell r="M549">
            <v>6.34</v>
          </cell>
          <cell r="O549">
            <v>9.2766500000000001</v>
          </cell>
          <cell r="S549">
            <v>0</v>
          </cell>
          <cell r="U549">
            <v>0</v>
          </cell>
        </row>
        <row r="550">
          <cell r="C550" t="str">
            <v>HOSPITAL PELÓPIDAS SILVEIRA</v>
          </cell>
          <cell r="E550" t="str">
            <v>JESFICA TAVARES DA SILVA</v>
          </cell>
          <cell r="F550" t="str">
            <v>2 - Outros Profissionais da Saúde</v>
          </cell>
          <cell r="G550">
            <v>322205</v>
          </cell>
          <cell r="H550">
            <v>44075</v>
          </cell>
          <cell r="I550">
            <v>17.540800000000001</v>
          </cell>
          <cell r="J550">
            <v>140.32640000000001</v>
          </cell>
          <cell r="L550">
            <v>95.725822550831694</v>
          </cell>
          <cell r="M550">
            <v>20.9</v>
          </cell>
          <cell r="O550">
            <v>1.1599999999999999</v>
          </cell>
          <cell r="R550">
            <v>103.5</v>
          </cell>
          <cell r="S550">
            <v>62.7</v>
          </cell>
          <cell r="U550">
            <v>0</v>
          </cell>
        </row>
        <row r="551">
          <cell r="C551" t="str">
            <v>HOSPITAL PELÓPIDAS SILVEIRA</v>
          </cell>
          <cell r="E551" t="str">
            <v>JESSE FELIPE DA SILVA</v>
          </cell>
          <cell r="F551" t="str">
            <v>2 - Outros Profissionais da Saúde</v>
          </cell>
          <cell r="G551">
            <v>324115</v>
          </cell>
          <cell r="H551">
            <v>44075</v>
          </cell>
          <cell r="I551">
            <v>38.4617</v>
          </cell>
          <cell r="J551">
            <v>307.6936</v>
          </cell>
          <cell r="L551">
            <v>95.725822550831694</v>
          </cell>
          <cell r="M551">
            <v>8.14</v>
          </cell>
          <cell r="O551">
            <v>1.1599999999999999</v>
          </cell>
          <cell r="S551">
            <v>0</v>
          </cell>
          <cell r="U551">
            <v>0</v>
          </cell>
        </row>
        <row r="552">
          <cell r="C552" t="str">
            <v>HOSPITAL PELÓPIDAS SILVEIRA</v>
          </cell>
          <cell r="E552" t="str">
            <v>JESSICA KELLY FERREIRA CAMPOS</v>
          </cell>
          <cell r="F552" t="str">
            <v>2 - Outros Profissionais da Saúde</v>
          </cell>
          <cell r="G552">
            <v>521130</v>
          </cell>
          <cell r="H552">
            <v>44075</v>
          </cell>
          <cell r="I552">
            <v>10.8249</v>
          </cell>
          <cell r="J552">
            <v>86.599199999999996</v>
          </cell>
          <cell r="L552">
            <v>95.725822550831694</v>
          </cell>
          <cell r="M552">
            <v>20.9</v>
          </cell>
          <cell r="O552">
            <v>1.1599999999999999</v>
          </cell>
          <cell r="R552">
            <v>207</v>
          </cell>
          <cell r="S552">
            <v>60.61</v>
          </cell>
          <cell r="U552">
            <v>0</v>
          </cell>
        </row>
        <row r="553">
          <cell r="C553" t="str">
            <v>HOSPITAL PELÓPIDAS SILVEIRA</v>
          </cell>
          <cell r="E553" t="str">
            <v>JESSICA MARIA DA SILVA</v>
          </cell>
          <cell r="F553" t="str">
            <v>2 - Outros Profissionais da Saúde</v>
          </cell>
          <cell r="G553">
            <v>322205</v>
          </cell>
          <cell r="H553">
            <v>44075</v>
          </cell>
          <cell r="I553">
            <v>12.524800000000001</v>
          </cell>
          <cell r="J553">
            <v>100.19840000000001</v>
          </cell>
          <cell r="L553">
            <v>95.725822550831694</v>
          </cell>
          <cell r="M553">
            <v>20.9</v>
          </cell>
          <cell r="O553">
            <v>1.1599999999999999</v>
          </cell>
          <cell r="S553">
            <v>0</v>
          </cell>
          <cell r="U553">
            <v>0</v>
          </cell>
        </row>
        <row r="554">
          <cell r="C554" t="str">
            <v>HOSPITAL PELÓPIDAS SILVEIRA</v>
          </cell>
          <cell r="E554" t="str">
            <v>JESSICA ROBERTA SILVA DE PAULA</v>
          </cell>
          <cell r="F554" t="str">
            <v>2 - Outros Profissionais da Saúde</v>
          </cell>
          <cell r="G554">
            <v>223710</v>
          </cell>
          <cell r="H554">
            <v>44075</v>
          </cell>
          <cell r="I554">
            <v>12.0318</v>
          </cell>
          <cell r="J554">
            <v>96.254400000000004</v>
          </cell>
          <cell r="M554">
            <v>0</v>
          </cell>
          <cell r="O554">
            <v>1.1599999999999999</v>
          </cell>
          <cell r="S554">
            <v>0</v>
          </cell>
          <cell r="U554">
            <v>0</v>
          </cell>
        </row>
        <row r="555">
          <cell r="C555" t="str">
            <v>HOSPITAL PELÓPIDAS SILVEIRA</v>
          </cell>
          <cell r="E555" t="str">
            <v>JESSYKA VERISSIMO DE ALBUQUERQUE SILVA</v>
          </cell>
          <cell r="F555" t="str">
            <v>2 - Outros Profissionais da Saúde</v>
          </cell>
          <cell r="G555">
            <v>521130</v>
          </cell>
          <cell r="H555">
            <v>44075</v>
          </cell>
          <cell r="I555">
            <v>10.2362</v>
          </cell>
          <cell r="J555">
            <v>81.889600000000002</v>
          </cell>
          <cell r="L555">
            <v>95.725822550831694</v>
          </cell>
          <cell r="M555">
            <v>20.9</v>
          </cell>
          <cell r="O555">
            <v>1.1599999999999999</v>
          </cell>
          <cell r="R555">
            <v>103.5</v>
          </cell>
          <cell r="S555">
            <v>62.7</v>
          </cell>
          <cell r="U555">
            <v>64</v>
          </cell>
          <cell r="X555" t="str">
            <v>AUXILIO CRECHE</v>
          </cell>
        </row>
        <row r="556">
          <cell r="C556" t="str">
            <v>HOSPITAL PELÓPIDAS SILVEIRA</v>
          </cell>
          <cell r="E556" t="str">
            <v>JESUINO ALBINO</v>
          </cell>
          <cell r="F556" t="str">
            <v>1 - Médico</v>
          </cell>
          <cell r="G556">
            <v>225260</v>
          </cell>
          <cell r="H556">
            <v>44075</v>
          </cell>
          <cell r="I556">
            <v>96.757900000000006</v>
          </cell>
          <cell r="J556">
            <v>774.06320000000005</v>
          </cell>
          <cell r="L556">
            <v>95.725822550831694</v>
          </cell>
          <cell r="M556">
            <v>25.34</v>
          </cell>
          <cell r="O556">
            <v>9.2766500000000001</v>
          </cell>
          <cell r="S556">
            <v>0</v>
          </cell>
          <cell r="U556">
            <v>0</v>
          </cell>
        </row>
        <row r="557">
          <cell r="C557" t="str">
            <v>HOSPITAL PELÓPIDAS SILVEIRA</v>
          </cell>
          <cell r="E557" t="str">
            <v>JEVERSON DAVID SIMAO</v>
          </cell>
          <cell r="F557" t="str">
            <v>3 - Administrativo</v>
          </cell>
          <cell r="G557">
            <v>411010</v>
          </cell>
          <cell r="H557">
            <v>44075</v>
          </cell>
          <cell r="I557">
            <v>10.5078</v>
          </cell>
          <cell r="J557">
            <v>84.062399999999997</v>
          </cell>
          <cell r="L557">
            <v>95.725822550831694</v>
          </cell>
          <cell r="M557">
            <v>20.9</v>
          </cell>
          <cell r="O557">
            <v>1.1599999999999999</v>
          </cell>
          <cell r="S557">
            <v>0</v>
          </cell>
          <cell r="U557">
            <v>0</v>
          </cell>
        </row>
        <row r="558">
          <cell r="C558" t="str">
            <v>HOSPITAL PELÓPIDAS SILVEIRA</v>
          </cell>
          <cell r="E558" t="str">
            <v>JHENNEFER ALEXANDRA DE OLIVEIRA RAMOS</v>
          </cell>
          <cell r="F558" t="str">
            <v>2 - Outros Profissionais da Saúde</v>
          </cell>
          <cell r="G558">
            <v>322205</v>
          </cell>
          <cell r="H558">
            <v>44075</v>
          </cell>
          <cell r="I558">
            <v>18.8613</v>
          </cell>
          <cell r="J558">
            <v>150.8904</v>
          </cell>
          <cell r="L558">
            <v>95.725822550831694</v>
          </cell>
          <cell r="M558">
            <v>20.9</v>
          </cell>
          <cell r="O558">
            <v>1.1599999999999999</v>
          </cell>
          <cell r="S558">
            <v>0</v>
          </cell>
          <cell r="U558">
            <v>0</v>
          </cell>
        </row>
        <row r="559">
          <cell r="C559" t="str">
            <v>HOSPITAL PELÓPIDAS SILVEIRA</v>
          </cell>
          <cell r="E559" t="str">
            <v>JOABE SENA DA SILVA</v>
          </cell>
          <cell r="F559" t="str">
            <v>2 - Outros Profissionais da Saúde</v>
          </cell>
          <cell r="G559">
            <v>521130</v>
          </cell>
          <cell r="H559">
            <v>44075</v>
          </cell>
          <cell r="I559">
            <v>10.450000000000001</v>
          </cell>
          <cell r="J559">
            <v>83.600000000000009</v>
          </cell>
          <cell r="M559">
            <v>0</v>
          </cell>
          <cell r="O559">
            <v>1.1599999999999999</v>
          </cell>
          <cell r="R559">
            <v>207</v>
          </cell>
          <cell r="S559">
            <v>62.7</v>
          </cell>
          <cell r="U559">
            <v>0</v>
          </cell>
        </row>
        <row r="560">
          <cell r="C560" t="str">
            <v>HOSPITAL PELÓPIDAS SILVEIRA</v>
          </cell>
          <cell r="E560" t="str">
            <v>JOABE SILVA SOUSA</v>
          </cell>
          <cell r="F560" t="str">
            <v>2 - Outros Profissionais da Saúde</v>
          </cell>
          <cell r="G560">
            <v>322205</v>
          </cell>
          <cell r="H560">
            <v>44075</v>
          </cell>
          <cell r="I560">
            <v>4.18</v>
          </cell>
          <cell r="J560">
            <v>33.44</v>
          </cell>
          <cell r="M560">
            <v>0</v>
          </cell>
          <cell r="O560">
            <v>1.1599999999999999</v>
          </cell>
          <cell r="S560">
            <v>20.9</v>
          </cell>
          <cell r="U560">
            <v>0</v>
          </cell>
        </row>
        <row r="561">
          <cell r="C561" t="str">
            <v>HOSPITAL PELÓPIDAS SILVEIRA</v>
          </cell>
          <cell r="E561" t="str">
            <v>JOAO BATISTA MONTE FREIRE FILHO</v>
          </cell>
          <cell r="F561" t="str">
            <v>1 - Médico</v>
          </cell>
          <cell r="G561">
            <v>225125</v>
          </cell>
          <cell r="H561">
            <v>44075</v>
          </cell>
          <cell r="I561">
            <v>102.98270000000001</v>
          </cell>
          <cell r="J561">
            <v>823.86160000000007</v>
          </cell>
          <cell r="M561">
            <v>0</v>
          </cell>
          <cell r="O561">
            <v>9.2766500000000001</v>
          </cell>
          <cell r="S561">
            <v>0</v>
          </cell>
          <cell r="U561">
            <v>0</v>
          </cell>
        </row>
        <row r="562">
          <cell r="C562" t="str">
            <v>HOSPITAL PELÓPIDAS SILVEIRA</v>
          </cell>
          <cell r="E562" t="str">
            <v>JOAO BOSCO BARRETO SAMPAIO</v>
          </cell>
          <cell r="F562" t="str">
            <v>2 - Outros Profissionais da Saúde</v>
          </cell>
          <cell r="G562">
            <v>223605</v>
          </cell>
          <cell r="H562">
            <v>44075</v>
          </cell>
          <cell r="I562">
            <v>30.493099999999998</v>
          </cell>
          <cell r="J562">
            <v>243.94479999999999</v>
          </cell>
          <cell r="M562">
            <v>0</v>
          </cell>
          <cell r="O562">
            <v>2.44</v>
          </cell>
          <cell r="S562">
            <v>0</v>
          </cell>
          <cell r="U562">
            <v>0</v>
          </cell>
        </row>
        <row r="563">
          <cell r="C563" t="str">
            <v>HOSPITAL PELÓPIDAS SILVEIRA</v>
          </cell>
          <cell r="E563" t="str">
            <v>JOAO MARCELINO DA SILVA</v>
          </cell>
          <cell r="F563" t="str">
            <v>3 - Administrativo</v>
          </cell>
          <cell r="G563">
            <v>951105</v>
          </cell>
          <cell r="H563">
            <v>44075</v>
          </cell>
          <cell r="I563">
            <v>19.346700000000002</v>
          </cell>
          <cell r="J563">
            <v>154.77360000000002</v>
          </cell>
          <cell r="M563">
            <v>0</v>
          </cell>
          <cell r="O563">
            <v>1.1599999999999999</v>
          </cell>
          <cell r="R563">
            <v>207</v>
          </cell>
          <cell r="S563">
            <v>76.3</v>
          </cell>
          <cell r="U563">
            <v>0</v>
          </cell>
        </row>
        <row r="564">
          <cell r="C564" t="str">
            <v>HOSPITAL PELÓPIDAS SILVEIRA</v>
          </cell>
          <cell r="E564" t="str">
            <v>JOAO PAULO ALVES</v>
          </cell>
          <cell r="F564" t="str">
            <v>3 - Administrativo</v>
          </cell>
          <cell r="G564">
            <v>252210</v>
          </cell>
          <cell r="H564">
            <v>44075</v>
          </cell>
          <cell r="I564">
            <v>62.902000000000001</v>
          </cell>
          <cell r="J564">
            <v>503.21600000000001</v>
          </cell>
          <cell r="M564">
            <v>0</v>
          </cell>
          <cell r="O564">
            <v>1.1599999999999999</v>
          </cell>
          <cell r="S564">
            <v>0</v>
          </cell>
          <cell r="U564">
            <v>0</v>
          </cell>
        </row>
        <row r="565">
          <cell r="C565" t="str">
            <v>HOSPITAL PELÓPIDAS SILVEIRA</v>
          </cell>
          <cell r="E565" t="str">
            <v>JOAO PAULO DE SOUZA BEZERRA</v>
          </cell>
          <cell r="F565" t="str">
            <v>3 - Administrativo</v>
          </cell>
          <cell r="G565">
            <v>252605</v>
          </cell>
          <cell r="H565">
            <v>44075</v>
          </cell>
          <cell r="I565">
            <v>29.546599999999998</v>
          </cell>
          <cell r="J565">
            <v>236.37279999999998</v>
          </cell>
          <cell r="L565">
            <v>95.725822550831694</v>
          </cell>
          <cell r="M565">
            <v>36.520000000000003</v>
          </cell>
          <cell r="O565">
            <v>1.1599999999999999</v>
          </cell>
          <cell r="S565">
            <v>0</v>
          </cell>
          <cell r="U565">
            <v>0</v>
          </cell>
        </row>
        <row r="566">
          <cell r="C566" t="str">
            <v>HOSPITAL PELÓPIDAS SILVEIRA</v>
          </cell>
          <cell r="E566" t="str">
            <v>JOAO RIBEIRO MEMORIA JUNIOR</v>
          </cell>
          <cell r="F566" t="str">
            <v>1 - Médico</v>
          </cell>
          <cell r="G566">
            <v>225125</v>
          </cell>
          <cell r="H566">
            <v>44075</v>
          </cell>
          <cell r="I566">
            <v>101.9071</v>
          </cell>
          <cell r="J566">
            <v>815.2568</v>
          </cell>
          <cell r="M566">
            <v>0</v>
          </cell>
          <cell r="O566">
            <v>9.2766500000000001</v>
          </cell>
          <cell r="S566">
            <v>0</v>
          </cell>
          <cell r="U566">
            <v>0</v>
          </cell>
        </row>
        <row r="567">
          <cell r="C567" t="str">
            <v>HOSPITAL PELÓPIDAS SILVEIRA</v>
          </cell>
          <cell r="E567" t="str">
            <v>JOAO TADEU DOS SANTOS</v>
          </cell>
          <cell r="F567" t="str">
            <v>2 - Outros Profissionais da Saúde</v>
          </cell>
          <cell r="G567">
            <v>515110</v>
          </cell>
          <cell r="H567">
            <v>44075</v>
          </cell>
          <cell r="I567">
            <v>0</v>
          </cell>
          <cell r="J567">
            <v>0</v>
          </cell>
          <cell r="M567">
            <v>0</v>
          </cell>
          <cell r="O567">
            <v>1.1599999999999999</v>
          </cell>
          <cell r="R567">
            <v>155.25</v>
          </cell>
          <cell r="S567">
            <v>0</v>
          </cell>
          <cell r="U567">
            <v>0</v>
          </cell>
        </row>
        <row r="568">
          <cell r="C568" t="str">
            <v>HOSPITAL PELÓPIDAS SILVEIRA</v>
          </cell>
          <cell r="E568" t="str">
            <v>JOCASTRA LOPES FERREIRA</v>
          </cell>
          <cell r="F568" t="str">
            <v>2 - Outros Profissionais da Saúde</v>
          </cell>
          <cell r="G568">
            <v>322205</v>
          </cell>
          <cell r="H568">
            <v>44075</v>
          </cell>
          <cell r="I568">
            <v>18.228300000000001</v>
          </cell>
          <cell r="J568">
            <v>145.82640000000001</v>
          </cell>
          <cell r="M568">
            <v>0</v>
          </cell>
          <cell r="O568">
            <v>1.1599999999999999</v>
          </cell>
          <cell r="R568">
            <v>103.5</v>
          </cell>
          <cell r="S568">
            <v>52.28</v>
          </cell>
          <cell r="U568">
            <v>59.5</v>
          </cell>
          <cell r="X568" t="str">
            <v>AUXILIO CRECHE</v>
          </cell>
        </row>
        <row r="569">
          <cell r="C569" t="str">
            <v>HOSPITAL PELÓPIDAS SILVEIRA</v>
          </cell>
          <cell r="E569" t="str">
            <v>JOCIANE MARIA DE SANTANA</v>
          </cell>
          <cell r="F569" t="str">
            <v>2 - Outros Profissionais da Saúde</v>
          </cell>
          <cell r="G569">
            <v>322205</v>
          </cell>
          <cell r="H569">
            <v>44075</v>
          </cell>
          <cell r="I569">
            <v>14.2424</v>
          </cell>
          <cell r="J569">
            <v>113.9392</v>
          </cell>
          <cell r="L569">
            <v>95.725822550831694</v>
          </cell>
          <cell r="M569">
            <v>20.9</v>
          </cell>
          <cell r="O569">
            <v>1.1599999999999999</v>
          </cell>
          <cell r="R569">
            <v>103.5</v>
          </cell>
          <cell r="S569">
            <v>62.7</v>
          </cell>
          <cell r="U569">
            <v>0</v>
          </cell>
        </row>
        <row r="570">
          <cell r="C570" t="str">
            <v>HOSPITAL PELÓPIDAS SILVEIRA</v>
          </cell>
          <cell r="E570" t="str">
            <v>JOCICLEIDE DIAS DA SILVA</v>
          </cell>
          <cell r="F570" t="str">
            <v>2 - Outros Profissionais da Saúde</v>
          </cell>
          <cell r="G570">
            <v>322205</v>
          </cell>
          <cell r="H570">
            <v>44075</v>
          </cell>
          <cell r="I570">
            <v>5.016</v>
          </cell>
          <cell r="J570">
            <v>40.128</v>
          </cell>
          <cell r="M570">
            <v>0</v>
          </cell>
          <cell r="O570">
            <v>1.1599999999999999</v>
          </cell>
          <cell r="S570">
            <v>25.08</v>
          </cell>
          <cell r="U570">
            <v>0</v>
          </cell>
        </row>
        <row r="571">
          <cell r="C571" t="str">
            <v>HOSPITAL PELÓPIDAS SILVEIRA</v>
          </cell>
          <cell r="E571" t="str">
            <v>JOELLY ROSSANE MEDEIROS PEREIRA DA SILVA</v>
          </cell>
          <cell r="F571" t="str">
            <v>2 - Outros Profissionais da Saúde</v>
          </cell>
          <cell r="G571">
            <v>223710</v>
          </cell>
          <cell r="H571">
            <v>44075</v>
          </cell>
          <cell r="I571">
            <v>36.963900000000002</v>
          </cell>
          <cell r="J571">
            <v>295.71120000000002</v>
          </cell>
          <cell r="M571">
            <v>0</v>
          </cell>
          <cell r="O571">
            <v>1.1599999999999999</v>
          </cell>
          <cell r="S571">
            <v>0</v>
          </cell>
          <cell r="U571">
            <v>0</v>
          </cell>
        </row>
        <row r="572">
          <cell r="C572" t="str">
            <v>HOSPITAL PELÓPIDAS SILVEIRA</v>
          </cell>
          <cell r="E572" t="str">
            <v>JOELMA DE LIMA DIAS</v>
          </cell>
          <cell r="F572" t="str">
            <v>2 - Outros Profissionais da Saúde</v>
          </cell>
          <cell r="G572">
            <v>521130</v>
          </cell>
          <cell r="H572">
            <v>44075</v>
          </cell>
          <cell r="I572">
            <v>10.450000000000001</v>
          </cell>
          <cell r="J572">
            <v>83.600000000000009</v>
          </cell>
          <cell r="L572">
            <v>95.725822550831694</v>
          </cell>
          <cell r="M572">
            <v>20.9</v>
          </cell>
          <cell r="O572">
            <v>1.1599999999999999</v>
          </cell>
          <cell r="R572">
            <v>122.25</v>
          </cell>
          <cell r="S572">
            <v>62.7</v>
          </cell>
          <cell r="U572">
            <v>0</v>
          </cell>
        </row>
        <row r="573">
          <cell r="C573" t="str">
            <v>HOSPITAL PELÓPIDAS SILVEIRA</v>
          </cell>
          <cell r="E573" t="str">
            <v>JONAS DE ALBUQUERQUE NETO</v>
          </cell>
          <cell r="F573" t="str">
            <v>3 - Administrativo</v>
          </cell>
          <cell r="G573">
            <v>517410</v>
          </cell>
          <cell r="H573">
            <v>44075</v>
          </cell>
          <cell r="I573">
            <v>14.877700000000001</v>
          </cell>
          <cell r="J573">
            <v>119.02160000000001</v>
          </cell>
          <cell r="L573">
            <v>95.725822550831694</v>
          </cell>
          <cell r="M573">
            <v>20.9</v>
          </cell>
          <cell r="O573">
            <v>1.1599999999999999</v>
          </cell>
          <cell r="S573">
            <v>0</v>
          </cell>
          <cell r="U573">
            <v>0</v>
          </cell>
        </row>
        <row r="574">
          <cell r="C574" t="str">
            <v>HOSPITAL PELÓPIDAS SILVEIRA</v>
          </cell>
          <cell r="E574" t="str">
            <v>JONAS FRANCISCO DE OLIVEIRA</v>
          </cell>
          <cell r="F574" t="str">
            <v>3 - Administrativo</v>
          </cell>
          <cell r="G574">
            <v>516345</v>
          </cell>
          <cell r="H574">
            <v>44075</v>
          </cell>
          <cell r="I574">
            <v>14.552100000000001</v>
          </cell>
          <cell r="J574">
            <v>116.41680000000001</v>
          </cell>
          <cell r="L574">
            <v>95.725822550831694</v>
          </cell>
          <cell r="M574">
            <v>20.9</v>
          </cell>
          <cell r="O574">
            <v>1.1599999999999999</v>
          </cell>
          <cell r="R574">
            <v>155.25</v>
          </cell>
          <cell r="S574">
            <v>62.7</v>
          </cell>
          <cell r="U574">
            <v>0</v>
          </cell>
        </row>
        <row r="575">
          <cell r="C575" t="str">
            <v>HOSPITAL PELÓPIDAS SILVEIRA</v>
          </cell>
          <cell r="E575" t="str">
            <v>JONATAN MARTINS CADETE</v>
          </cell>
          <cell r="F575" t="str">
            <v>2 - Outros Profissionais da Saúde</v>
          </cell>
          <cell r="G575">
            <v>521130</v>
          </cell>
          <cell r="H575">
            <v>44075</v>
          </cell>
          <cell r="I575">
            <v>10.450000000000001</v>
          </cell>
          <cell r="J575">
            <v>83.600000000000009</v>
          </cell>
          <cell r="M575">
            <v>0</v>
          </cell>
          <cell r="O575">
            <v>1.1599999999999999</v>
          </cell>
          <cell r="R575">
            <v>289.8</v>
          </cell>
          <cell r="S575">
            <v>62.7</v>
          </cell>
          <cell r="U575">
            <v>0</v>
          </cell>
        </row>
        <row r="576">
          <cell r="C576" t="str">
            <v>HOSPITAL PELÓPIDAS SILVEIRA</v>
          </cell>
          <cell r="E576" t="str">
            <v>JONATAS DA SILVA FERREIRA</v>
          </cell>
          <cell r="F576" t="str">
            <v>3 - Administrativo</v>
          </cell>
          <cell r="G576">
            <v>411010</v>
          </cell>
          <cell r="H576">
            <v>44075</v>
          </cell>
          <cell r="I576">
            <v>5.1649000000000003</v>
          </cell>
          <cell r="J576">
            <v>10.329800000000001</v>
          </cell>
          <cell r="M576">
            <v>0</v>
          </cell>
          <cell r="O576">
            <v>1.1599999999999999</v>
          </cell>
          <cell r="R576">
            <v>117.3</v>
          </cell>
          <cell r="S576">
            <v>0</v>
          </cell>
          <cell r="U576">
            <v>0</v>
          </cell>
        </row>
        <row r="577">
          <cell r="C577" t="str">
            <v>HOSPITAL PELÓPIDAS SILVEIRA</v>
          </cell>
          <cell r="E577" t="str">
            <v>JONATHAN JOHN BORGES DA SILVA PIRES</v>
          </cell>
          <cell r="F577" t="str">
            <v>3 - Administrativo</v>
          </cell>
          <cell r="G577">
            <v>517410</v>
          </cell>
          <cell r="H577">
            <v>44075</v>
          </cell>
          <cell r="I577">
            <v>10.450000000000001</v>
          </cell>
          <cell r="J577">
            <v>83.600000000000009</v>
          </cell>
          <cell r="L577">
            <v>95.725822550831694</v>
          </cell>
          <cell r="M577">
            <v>20.9</v>
          </cell>
          <cell r="O577">
            <v>1.1599999999999999</v>
          </cell>
          <cell r="R577">
            <v>96.6</v>
          </cell>
          <cell r="S577">
            <v>62.7</v>
          </cell>
          <cell r="U577">
            <v>0</v>
          </cell>
        </row>
        <row r="578">
          <cell r="C578" t="str">
            <v>HOSPITAL PELÓPIDAS SILVEIRA</v>
          </cell>
          <cell r="E578" t="str">
            <v>JONATHAN LINS DOS SANTOS</v>
          </cell>
          <cell r="F578" t="str">
            <v>3 - Administrativo</v>
          </cell>
          <cell r="G578">
            <v>950110</v>
          </cell>
          <cell r="H578">
            <v>44075</v>
          </cell>
          <cell r="I578">
            <v>35.650799999999997</v>
          </cell>
          <cell r="J578">
            <v>285.20639999999997</v>
          </cell>
          <cell r="M578">
            <v>0</v>
          </cell>
          <cell r="O578">
            <v>1.1599999999999999</v>
          </cell>
          <cell r="S578">
            <v>0</v>
          </cell>
          <cell r="U578">
            <v>0</v>
          </cell>
        </row>
        <row r="579">
          <cell r="C579" t="str">
            <v>HOSPITAL PELÓPIDAS SILVEIRA</v>
          </cell>
          <cell r="E579" t="str">
            <v>JONATHAS KLEIBER SILVA GOMES</v>
          </cell>
          <cell r="F579" t="str">
            <v>2 - Outros Profissionais da Saúde</v>
          </cell>
          <cell r="G579">
            <v>223505</v>
          </cell>
          <cell r="H579">
            <v>44075</v>
          </cell>
          <cell r="I579">
            <v>34.287100000000002</v>
          </cell>
          <cell r="J579">
            <v>274.29680000000002</v>
          </cell>
          <cell r="L579">
            <v>95.725822550831694</v>
          </cell>
          <cell r="M579">
            <v>3.08</v>
          </cell>
          <cell r="O579">
            <v>2.44</v>
          </cell>
          <cell r="S579">
            <v>0</v>
          </cell>
          <cell r="U579">
            <v>0</v>
          </cell>
        </row>
        <row r="580">
          <cell r="C580" t="str">
            <v>HOSPITAL PELÓPIDAS SILVEIRA</v>
          </cell>
          <cell r="E580" t="str">
            <v>JONATHAS ROBERT DE PAULA DE SANTANA</v>
          </cell>
          <cell r="F580" t="str">
            <v>2 - Outros Profissionais da Saúde</v>
          </cell>
          <cell r="G580">
            <v>322205</v>
          </cell>
          <cell r="H580">
            <v>44075</v>
          </cell>
          <cell r="I580">
            <v>19.209900000000001</v>
          </cell>
          <cell r="J580">
            <v>153.67920000000001</v>
          </cell>
          <cell r="L580">
            <v>95.725822550831694</v>
          </cell>
          <cell r="M580">
            <v>20.9</v>
          </cell>
          <cell r="O580">
            <v>1.1599999999999999</v>
          </cell>
          <cell r="S580">
            <v>0</v>
          </cell>
          <cell r="U580">
            <v>0</v>
          </cell>
        </row>
        <row r="581">
          <cell r="C581" t="str">
            <v>HOSPITAL PELÓPIDAS SILVEIRA</v>
          </cell>
          <cell r="E581" t="str">
            <v>JONES HENRIQUE DA SILVA</v>
          </cell>
          <cell r="F581" t="str">
            <v>3 - Administrativo</v>
          </cell>
          <cell r="G581">
            <v>517410</v>
          </cell>
          <cell r="H581">
            <v>44075</v>
          </cell>
          <cell r="I581">
            <v>10.2355</v>
          </cell>
          <cell r="J581">
            <v>81.884</v>
          </cell>
          <cell r="L581">
            <v>95.725822550831694</v>
          </cell>
          <cell r="M581">
            <v>20.9</v>
          </cell>
          <cell r="O581">
            <v>1.1599999999999999</v>
          </cell>
          <cell r="R581">
            <v>155.25</v>
          </cell>
          <cell r="S581">
            <v>62.7</v>
          </cell>
          <cell r="U581">
            <v>0</v>
          </cell>
        </row>
        <row r="582">
          <cell r="C582" t="str">
            <v>HOSPITAL PELÓPIDAS SILVEIRA</v>
          </cell>
          <cell r="E582" t="str">
            <v>JONI NAGIPE SILVA</v>
          </cell>
          <cell r="F582" t="str">
            <v>2 - Outros Profissionais da Saúde</v>
          </cell>
          <cell r="G582">
            <v>324115</v>
          </cell>
          <cell r="H582">
            <v>44075</v>
          </cell>
          <cell r="I582">
            <v>28.816199999999998</v>
          </cell>
          <cell r="J582">
            <v>230.52959999999999</v>
          </cell>
          <cell r="L582">
            <v>95.725822550831694</v>
          </cell>
          <cell r="M582">
            <v>6.78</v>
          </cell>
          <cell r="O582">
            <v>1.1599999999999999</v>
          </cell>
          <cell r="S582">
            <v>0</v>
          </cell>
          <cell r="U582">
            <v>0</v>
          </cell>
        </row>
        <row r="583">
          <cell r="C583" t="str">
            <v>HOSPITAL PELÓPIDAS SILVEIRA</v>
          </cell>
          <cell r="E583" t="str">
            <v>JOQUEBEDE SANTANA DA SILVA</v>
          </cell>
          <cell r="F583" t="str">
            <v>2 - Outros Profissionais da Saúde</v>
          </cell>
          <cell r="G583">
            <v>322205</v>
          </cell>
          <cell r="H583">
            <v>44075</v>
          </cell>
          <cell r="I583">
            <v>32.47</v>
          </cell>
          <cell r="J583">
            <v>321.13</v>
          </cell>
          <cell r="K583">
            <v>4943.88</v>
          </cell>
          <cell r="M583">
            <v>0</v>
          </cell>
          <cell r="O583">
            <v>1.1599999999999999</v>
          </cell>
          <cell r="R583">
            <v>207</v>
          </cell>
          <cell r="S583">
            <v>169.3</v>
          </cell>
          <cell r="U583">
            <v>0</v>
          </cell>
        </row>
        <row r="584">
          <cell r="C584" t="str">
            <v>HOSPITAL PELÓPIDAS SILVEIRA</v>
          </cell>
          <cell r="E584" t="str">
            <v>JORDANIA FIDELIS DA SILVA</v>
          </cell>
          <cell r="F584" t="str">
            <v>3 - Administrativo</v>
          </cell>
          <cell r="G584">
            <v>513430</v>
          </cell>
          <cell r="H584">
            <v>44075</v>
          </cell>
          <cell r="I584">
            <v>14.126500000000002</v>
          </cell>
          <cell r="J584">
            <v>113.01200000000001</v>
          </cell>
          <cell r="M584">
            <v>0</v>
          </cell>
          <cell r="O584">
            <v>1.1599999999999999</v>
          </cell>
          <cell r="R584">
            <v>207</v>
          </cell>
          <cell r="S584">
            <v>54.34</v>
          </cell>
          <cell r="U584">
            <v>0</v>
          </cell>
        </row>
        <row r="585">
          <cell r="C585" t="str">
            <v>HOSPITAL PELÓPIDAS SILVEIRA</v>
          </cell>
          <cell r="E585" t="str">
            <v>JOSE ALTAIDES DO NASCIMENTO</v>
          </cell>
          <cell r="F585" t="str">
            <v>2 - Outros Profissionais da Saúde</v>
          </cell>
          <cell r="G585">
            <v>322205</v>
          </cell>
          <cell r="H585">
            <v>44075</v>
          </cell>
          <cell r="I585">
            <v>5.016</v>
          </cell>
          <cell r="J585">
            <v>40.128</v>
          </cell>
          <cell r="M585">
            <v>0</v>
          </cell>
          <cell r="O585">
            <v>1.1599999999999999</v>
          </cell>
          <cell r="S585">
            <v>25.08</v>
          </cell>
          <cell r="U585">
            <v>0</v>
          </cell>
        </row>
        <row r="586">
          <cell r="C586" t="str">
            <v>HOSPITAL PELÓPIDAS SILVEIRA</v>
          </cell>
          <cell r="E586" t="str">
            <v>JOSE CARLOS DA SILVA RIBEIRO</v>
          </cell>
          <cell r="F586" t="str">
            <v>2 - Outros Profissionais da Saúde</v>
          </cell>
          <cell r="G586">
            <v>223505</v>
          </cell>
          <cell r="H586">
            <v>44075</v>
          </cell>
          <cell r="I586">
            <v>36.979900000000001</v>
          </cell>
          <cell r="J586">
            <v>295.83920000000001</v>
          </cell>
          <cell r="L586">
            <v>95.725822550831694</v>
          </cell>
          <cell r="M586">
            <v>3.08</v>
          </cell>
          <cell r="O586">
            <v>2.44</v>
          </cell>
          <cell r="S586">
            <v>0</v>
          </cell>
          <cell r="U586">
            <v>0</v>
          </cell>
        </row>
        <row r="587">
          <cell r="C587" t="str">
            <v>HOSPITAL PELÓPIDAS SILVEIRA</v>
          </cell>
          <cell r="E587" t="str">
            <v>JOSE CARLOS PEREIRA DA SILVA</v>
          </cell>
          <cell r="F587" t="str">
            <v>2 - Outros Profissionais da Saúde</v>
          </cell>
          <cell r="G587">
            <v>515110</v>
          </cell>
          <cell r="H587">
            <v>44075</v>
          </cell>
          <cell r="I587">
            <v>13.0625</v>
          </cell>
          <cell r="J587">
            <v>104.5</v>
          </cell>
          <cell r="L587">
            <v>95.725822550831694</v>
          </cell>
          <cell r="M587">
            <v>20.9</v>
          </cell>
          <cell r="O587">
            <v>1.1599999999999999</v>
          </cell>
          <cell r="S587">
            <v>0</v>
          </cell>
          <cell r="U587">
            <v>0</v>
          </cell>
        </row>
        <row r="588">
          <cell r="C588" t="str">
            <v>HOSPITAL PELÓPIDAS SILVEIRA</v>
          </cell>
          <cell r="E588" t="str">
            <v>JOSE CARLOS RODRIGUES DA SILVA JUNIOR</v>
          </cell>
          <cell r="F588" t="str">
            <v>2 - Outros Profissionais da Saúde</v>
          </cell>
          <cell r="G588">
            <v>521130</v>
          </cell>
          <cell r="H588">
            <v>44075</v>
          </cell>
          <cell r="I588">
            <v>10.2125</v>
          </cell>
          <cell r="J588">
            <v>81.7</v>
          </cell>
          <cell r="L588">
            <v>95.725822550831694</v>
          </cell>
          <cell r="M588">
            <v>20.9</v>
          </cell>
          <cell r="O588">
            <v>1.1599999999999999</v>
          </cell>
          <cell r="R588">
            <v>342.3</v>
          </cell>
          <cell r="S588">
            <v>62.7</v>
          </cell>
          <cell r="U588">
            <v>0</v>
          </cell>
        </row>
        <row r="589">
          <cell r="C589" t="str">
            <v>HOSPITAL PELÓPIDAS SILVEIRA</v>
          </cell>
          <cell r="E589" t="str">
            <v>JOSE CLAUDIO ALVES LAURENTINO</v>
          </cell>
          <cell r="F589" t="str">
            <v>3 - Administrativo</v>
          </cell>
          <cell r="G589">
            <v>514225</v>
          </cell>
          <cell r="H589">
            <v>44075</v>
          </cell>
          <cell r="I589">
            <v>12.529500000000001</v>
          </cell>
          <cell r="J589">
            <v>100.236</v>
          </cell>
          <cell r="L589">
            <v>95.725822550831694</v>
          </cell>
          <cell r="M589">
            <v>20.9</v>
          </cell>
          <cell r="O589">
            <v>1.1599999999999999</v>
          </cell>
          <cell r="R589">
            <v>103.5</v>
          </cell>
          <cell r="S589">
            <v>62.7</v>
          </cell>
          <cell r="U589">
            <v>0</v>
          </cell>
        </row>
        <row r="590">
          <cell r="C590" t="str">
            <v>HOSPITAL PELÓPIDAS SILVEIRA</v>
          </cell>
          <cell r="E590" t="str">
            <v>JOSE EDILSON DOS SANTOS SILVA</v>
          </cell>
          <cell r="F590" t="str">
            <v>3 - Administrativo</v>
          </cell>
          <cell r="G590">
            <v>516345</v>
          </cell>
          <cell r="H590">
            <v>44075</v>
          </cell>
          <cell r="I590">
            <v>11.286</v>
          </cell>
          <cell r="J590">
            <v>90.287999999999997</v>
          </cell>
          <cell r="M590">
            <v>0</v>
          </cell>
          <cell r="O590">
            <v>1.1599999999999999</v>
          </cell>
          <cell r="S590">
            <v>0</v>
          </cell>
          <cell r="U590">
            <v>0</v>
          </cell>
        </row>
        <row r="591">
          <cell r="C591" t="str">
            <v>HOSPITAL PELÓPIDAS SILVEIRA</v>
          </cell>
          <cell r="E591" t="str">
            <v>JOSE EDSON CAMILO DOS SANTOS</v>
          </cell>
          <cell r="F591" t="str">
            <v>3 - Administrativo</v>
          </cell>
          <cell r="G591">
            <v>516345</v>
          </cell>
          <cell r="H591">
            <v>44075</v>
          </cell>
          <cell r="I591">
            <v>14.6877</v>
          </cell>
          <cell r="J591">
            <v>117.5016</v>
          </cell>
          <cell r="L591">
            <v>95.725822550831694</v>
          </cell>
          <cell r="M591">
            <v>20.9</v>
          </cell>
          <cell r="O591">
            <v>1.1599999999999999</v>
          </cell>
          <cell r="R591">
            <v>207</v>
          </cell>
          <cell r="S591">
            <v>62.7</v>
          </cell>
          <cell r="U591">
            <v>0</v>
          </cell>
        </row>
        <row r="592">
          <cell r="C592" t="str">
            <v>HOSPITAL PELÓPIDAS SILVEIRA</v>
          </cell>
          <cell r="E592" t="str">
            <v>JOSE EDUARDO DA SILVA NETO</v>
          </cell>
          <cell r="F592" t="str">
            <v>3 - Administrativo</v>
          </cell>
          <cell r="G592">
            <v>513505</v>
          </cell>
          <cell r="H592">
            <v>44075</v>
          </cell>
          <cell r="I592">
            <v>12.540000000000001</v>
          </cell>
          <cell r="J592">
            <v>100.32000000000001</v>
          </cell>
          <cell r="M592">
            <v>0</v>
          </cell>
          <cell r="O592">
            <v>1.1599999999999999</v>
          </cell>
          <cell r="R592">
            <v>144.9</v>
          </cell>
          <cell r="S592">
            <v>62.7</v>
          </cell>
          <cell r="U592">
            <v>0</v>
          </cell>
        </row>
        <row r="593">
          <cell r="C593" t="str">
            <v>HOSPITAL PELÓPIDAS SILVEIRA</v>
          </cell>
          <cell r="E593" t="str">
            <v>JOSE EDUARDO LIMA DA ROCHA SILVA LINS</v>
          </cell>
          <cell r="F593" t="str">
            <v>3 - Administrativo</v>
          </cell>
          <cell r="G593">
            <v>411010</v>
          </cell>
          <cell r="H593">
            <v>44075</v>
          </cell>
          <cell r="I593">
            <v>5.2250000000000005</v>
          </cell>
          <cell r="J593">
            <v>10.450000000000001</v>
          </cell>
          <cell r="M593">
            <v>0</v>
          </cell>
          <cell r="O593">
            <v>1.1599999999999999</v>
          </cell>
          <cell r="R593">
            <v>117.3</v>
          </cell>
          <cell r="S593">
            <v>0</v>
          </cell>
          <cell r="U593">
            <v>0</v>
          </cell>
        </row>
        <row r="594">
          <cell r="C594" t="str">
            <v>HOSPITAL PELÓPIDAS SILVEIRA</v>
          </cell>
          <cell r="E594" t="str">
            <v>JOSE ELINALDO MATIAS DA SILVA</v>
          </cell>
          <cell r="F594" t="str">
            <v>3 - Administrativo</v>
          </cell>
          <cell r="G594">
            <v>517410</v>
          </cell>
          <cell r="H594">
            <v>44075</v>
          </cell>
          <cell r="I594">
            <v>10.496700000000001</v>
          </cell>
          <cell r="J594">
            <v>83.973600000000005</v>
          </cell>
          <cell r="L594">
            <v>95.725822550831694</v>
          </cell>
          <cell r="M594">
            <v>20.9</v>
          </cell>
          <cell r="O594">
            <v>1.1599999999999999</v>
          </cell>
          <cell r="R594">
            <v>207</v>
          </cell>
          <cell r="S594">
            <v>62.7</v>
          </cell>
          <cell r="U594">
            <v>0</v>
          </cell>
        </row>
        <row r="595">
          <cell r="C595" t="str">
            <v>HOSPITAL PELÓPIDAS SILVEIRA</v>
          </cell>
          <cell r="E595" t="str">
            <v>JOSE FERNANDO DE JESUS FILHO</v>
          </cell>
          <cell r="F595" t="str">
            <v>3 - Administrativo</v>
          </cell>
          <cell r="G595">
            <v>411010</v>
          </cell>
          <cell r="H595">
            <v>44075</v>
          </cell>
          <cell r="I595">
            <v>4.8323</v>
          </cell>
          <cell r="J595">
            <v>9.6646000000000001</v>
          </cell>
          <cell r="M595">
            <v>0</v>
          </cell>
          <cell r="O595">
            <v>1.1599999999999999</v>
          </cell>
          <cell r="R595">
            <v>110.4</v>
          </cell>
          <cell r="S595">
            <v>0</v>
          </cell>
          <cell r="U595">
            <v>0</v>
          </cell>
        </row>
        <row r="596">
          <cell r="C596" t="str">
            <v>HOSPITAL PELÓPIDAS SILVEIRA</v>
          </cell>
          <cell r="E596" t="str">
            <v>JOSE IGOR DE BARROS SILVA</v>
          </cell>
          <cell r="F596" t="str">
            <v>1 - Médico</v>
          </cell>
          <cell r="G596">
            <v>225125</v>
          </cell>
          <cell r="H596">
            <v>44075</v>
          </cell>
          <cell r="I596">
            <v>39.985900000000001</v>
          </cell>
          <cell r="J596">
            <v>319.88720000000001</v>
          </cell>
          <cell r="M596">
            <v>0</v>
          </cell>
          <cell r="O596">
            <v>9.2766500000000001</v>
          </cell>
          <cell r="S596">
            <v>0</v>
          </cell>
          <cell r="U596">
            <v>0</v>
          </cell>
        </row>
        <row r="597">
          <cell r="C597" t="str">
            <v>HOSPITAL PELÓPIDAS SILVEIRA</v>
          </cell>
          <cell r="E597" t="str">
            <v>JOSE MANOEL VIEIRA DE MELO NETO</v>
          </cell>
          <cell r="F597" t="str">
            <v>2 - Outros Profissionais da Saúde</v>
          </cell>
          <cell r="G597">
            <v>223505</v>
          </cell>
          <cell r="H597">
            <v>44075</v>
          </cell>
          <cell r="I597">
            <v>0</v>
          </cell>
          <cell r="J597">
            <v>0</v>
          </cell>
          <cell r="M597">
            <v>0</v>
          </cell>
          <cell r="O597">
            <v>2.44</v>
          </cell>
          <cell r="S597">
            <v>0</v>
          </cell>
          <cell r="U597">
            <v>0</v>
          </cell>
        </row>
        <row r="598">
          <cell r="C598" t="str">
            <v>HOSPITAL PELÓPIDAS SILVEIRA</v>
          </cell>
          <cell r="E598" t="str">
            <v>JOSE MILTON DOS SANTOS</v>
          </cell>
          <cell r="F598" t="str">
            <v>2 - Outros Profissionais da Saúde</v>
          </cell>
          <cell r="G598">
            <v>515110</v>
          </cell>
          <cell r="H598">
            <v>44075</v>
          </cell>
          <cell r="I598">
            <v>14.118900000000002</v>
          </cell>
          <cell r="J598">
            <v>112.95120000000001</v>
          </cell>
          <cell r="L598">
            <v>95.725822550831694</v>
          </cell>
          <cell r="M598">
            <v>20.9</v>
          </cell>
          <cell r="O598">
            <v>1.1599999999999999</v>
          </cell>
          <cell r="R598">
            <v>244.5</v>
          </cell>
          <cell r="S598">
            <v>62.7</v>
          </cell>
          <cell r="U598">
            <v>0</v>
          </cell>
        </row>
        <row r="599">
          <cell r="C599" t="str">
            <v>HOSPITAL PELÓPIDAS SILVEIRA</v>
          </cell>
          <cell r="E599" t="str">
            <v>JOSE ROMILDO RIBEIRO DE SENA</v>
          </cell>
          <cell r="F599" t="str">
            <v>2 - Outros Profissionais da Saúde</v>
          </cell>
          <cell r="G599">
            <v>223605</v>
          </cell>
          <cell r="H599">
            <v>44075</v>
          </cell>
          <cell r="I599">
            <v>32.622399999999999</v>
          </cell>
          <cell r="J599">
            <v>260.97919999999999</v>
          </cell>
          <cell r="L599">
            <v>95.725822550831694</v>
          </cell>
          <cell r="M599">
            <v>2.41</v>
          </cell>
          <cell r="O599">
            <v>2.44</v>
          </cell>
          <cell r="S599">
            <v>0</v>
          </cell>
          <cell r="U599">
            <v>0</v>
          </cell>
        </row>
        <row r="600">
          <cell r="C600" t="str">
            <v>HOSPITAL PELÓPIDAS SILVEIRA</v>
          </cell>
          <cell r="E600" t="str">
            <v>JOSE TIAGO DA SILVA NETO</v>
          </cell>
          <cell r="F600" t="str">
            <v>3 - Administrativo</v>
          </cell>
          <cell r="G600">
            <v>514225</v>
          </cell>
          <cell r="H600">
            <v>44075</v>
          </cell>
          <cell r="I600">
            <v>12.540000000000001</v>
          </cell>
          <cell r="J600">
            <v>100.32000000000001</v>
          </cell>
          <cell r="M600">
            <v>0</v>
          </cell>
          <cell r="O600">
            <v>1.1599999999999999</v>
          </cell>
          <cell r="R600">
            <v>207</v>
          </cell>
          <cell r="S600">
            <v>60.61</v>
          </cell>
          <cell r="U600">
            <v>0</v>
          </cell>
        </row>
        <row r="601">
          <cell r="C601" t="str">
            <v>HOSPITAL PELÓPIDAS SILVEIRA</v>
          </cell>
          <cell r="E601" t="str">
            <v>JOSE WELLINGTON DO NASCIMENTO CARLOS</v>
          </cell>
          <cell r="F601" t="str">
            <v>2 - Outros Profissionais da Saúde</v>
          </cell>
          <cell r="G601">
            <v>521130</v>
          </cell>
          <cell r="H601">
            <v>44075</v>
          </cell>
          <cell r="I601">
            <v>14.7333</v>
          </cell>
          <cell r="J601">
            <v>117.8664</v>
          </cell>
          <cell r="L601">
            <v>95.725822550831694</v>
          </cell>
          <cell r="M601">
            <v>20.9</v>
          </cell>
          <cell r="O601">
            <v>1.1599999999999999</v>
          </cell>
          <cell r="R601">
            <v>6.9</v>
          </cell>
          <cell r="S601">
            <v>2.09</v>
          </cell>
          <cell r="U601">
            <v>0</v>
          </cell>
        </row>
        <row r="602">
          <cell r="C602" t="str">
            <v>HOSPITAL PELÓPIDAS SILVEIRA</v>
          </cell>
          <cell r="E602" t="str">
            <v>JOSEANE DIAS DA SILVA</v>
          </cell>
          <cell r="F602" t="str">
            <v>2 - Outros Profissionais da Saúde</v>
          </cell>
          <cell r="G602">
            <v>322205</v>
          </cell>
          <cell r="H602">
            <v>44075</v>
          </cell>
          <cell r="I602">
            <v>18.7347</v>
          </cell>
          <cell r="J602">
            <v>149.8776</v>
          </cell>
          <cell r="M602">
            <v>0</v>
          </cell>
          <cell r="O602">
            <v>1.1599999999999999</v>
          </cell>
          <cell r="R602">
            <v>103.5</v>
          </cell>
          <cell r="S602">
            <v>58.47</v>
          </cell>
          <cell r="U602">
            <v>0</v>
          </cell>
        </row>
        <row r="603">
          <cell r="C603" t="str">
            <v>HOSPITAL PELÓPIDAS SILVEIRA</v>
          </cell>
          <cell r="E603" t="str">
            <v>JOSEANE DOS SANTOS AZEVEDO DE SOUSA</v>
          </cell>
          <cell r="F603" t="str">
            <v>2 - Outros Profissionais da Saúde</v>
          </cell>
          <cell r="G603">
            <v>322205</v>
          </cell>
          <cell r="H603">
            <v>44075</v>
          </cell>
          <cell r="I603">
            <v>0</v>
          </cell>
          <cell r="J603">
            <v>0</v>
          </cell>
          <cell r="M603">
            <v>0</v>
          </cell>
          <cell r="S603">
            <v>0</v>
          </cell>
          <cell r="U603">
            <v>0</v>
          </cell>
        </row>
        <row r="604">
          <cell r="C604" t="str">
            <v>HOSPITAL PELÓPIDAS SILVEIRA</v>
          </cell>
          <cell r="E604" t="str">
            <v>JOSEFA NATAL DE LIMA SANTOS</v>
          </cell>
          <cell r="F604" t="str">
            <v>2 - Outros Profissionais da Saúde</v>
          </cell>
          <cell r="G604">
            <v>322205</v>
          </cell>
          <cell r="H604">
            <v>44075</v>
          </cell>
          <cell r="I604">
            <v>14.814000000000002</v>
          </cell>
          <cell r="J604">
            <v>118.51200000000001</v>
          </cell>
          <cell r="M604">
            <v>0</v>
          </cell>
          <cell r="O604">
            <v>1.1599999999999999</v>
          </cell>
          <cell r="S604">
            <v>0</v>
          </cell>
          <cell r="U604">
            <v>0</v>
          </cell>
        </row>
        <row r="605">
          <cell r="C605" t="str">
            <v>HOSPITAL PELÓPIDAS SILVEIRA</v>
          </cell>
          <cell r="E605" t="str">
            <v>JOSELITO CORREIA LEITE</v>
          </cell>
          <cell r="F605" t="str">
            <v>3 - Administrativo</v>
          </cell>
          <cell r="G605">
            <v>782320</v>
          </cell>
          <cell r="H605">
            <v>44075</v>
          </cell>
          <cell r="I605">
            <v>18.8459</v>
          </cell>
          <cell r="J605">
            <v>150.7672</v>
          </cell>
          <cell r="L605">
            <v>95.725822550831694</v>
          </cell>
          <cell r="M605">
            <v>28.48</v>
          </cell>
          <cell r="O605">
            <v>1.1599999999999999</v>
          </cell>
          <cell r="S605">
            <v>0</v>
          </cell>
          <cell r="U605">
            <v>0</v>
          </cell>
        </row>
        <row r="606">
          <cell r="C606" t="str">
            <v>HOSPITAL PELÓPIDAS SILVEIRA</v>
          </cell>
          <cell r="E606" t="str">
            <v>JOSELITO ROSENDO DA SILVA</v>
          </cell>
          <cell r="F606" t="str">
            <v>2 - Outros Profissionais da Saúde</v>
          </cell>
          <cell r="G606">
            <v>322205</v>
          </cell>
          <cell r="H606">
            <v>44075</v>
          </cell>
          <cell r="I606">
            <v>15.8132</v>
          </cell>
          <cell r="J606">
            <v>126.5056</v>
          </cell>
          <cell r="M606">
            <v>0</v>
          </cell>
          <cell r="O606">
            <v>1.1599999999999999</v>
          </cell>
          <cell r="R606">
            <v>103.5</v>
          </cell>
          <cell r="S606">
            <v>58.52</v>
          </cell>
          <cell r="U606">
            <v>0</v>
          </cell>
        </row>
        <row r="607">
          <cell r="C607" t="str">
            <v>HOSPITAL PELÓPIDAS SILVEIRA</v>
          </cell>
          <cell r="E607" t="str">
            <v>JOSENILSON SERGIO DE OLIVEIRA JUNIOR</v>
          </cell>
          <cell r="F607" t="str">
            <v>2 - Outros Profissionais da Saúde</v>
          </cell>
          <cell r="G607">
            <v>324115</v>
          </cell>
          <cell r="H607">
            <v>44075</v>
          </cell>
          <cell r="I607">
            <v>36.974899999999998</v>
          </cell>
          <cell r="J607">
            <v>295.79919999999998</v>
          </cell>
          <cell r="L607">
            <v>95.725822550831694</v>
          </cell>
          <cell r="M607">
            <v>12.2</v>
          </cell>
          <cell r="O607">
            <v>1.1599999999999999</v>
          </cell>
          <cell r="R607">
            <v>163</v>
          </cell>
          <cell r="S607">
            <v>60.91</v>
          </cell>
          <cell r="U607">
            <v>0</v>
          </cell>
        </row>
        <row r="608">
          <cell r="C608" t="str">
            <v>HOSPITAL PELÓPIDAS SILVEIRA</v>
          </cell>
          <cell r="E608" t="str">
            <v>JOSENILTON JORGE DA SILVA</v>
          </cell>
          <cell r="F608" t="str">
            <v>2 - Outros Profissionais da Saúde</v>
          </cell>
          <cell r="G608">
            <v>322205</v>
          </cell>
          <cell r="H608">
            <v>44075</v>
          </cell>
          <cell r="I608">
            <v>14.517899999999999</v>
          </cell>
          <cell r="J608">
            <v>116.14319999999999</v>
          </cell>
          <cell r="L608">
            <v>95.725822550831694</v>
          </cell>
          <cell r="M608">
            <v>20.9</v>
          </cell>
          <cell r="O608">
            <v>1.1599999999999999</v>
          </cell>
          <cell r="R608">
            <v>244.5</v>
          </cell>
          <cell r="S608">
            <v>58.52</v>
          </cell>
          <cell r="U608">
            <v>0</v>
          </cell>
        </row>
        <row r="609">
          <cell r="C609" t="str">
            <v>HOSPITAL PELÓPIDAS SILVEIRA</v>
          </cell>
          <cell r="E609" t="str">
            <v>JOSEVALDO SOBRAL DE FARIAS LINS</v>
          </cell>
          <cell r="F609" t="str">
            <v>2 - Outros Profissionais da Saúde</v>
          </cell>
          <cell r="G609">
            <v>223605</v>
          </cell>
          <cell r="H609">
            <v>44075</v>
          </cell>
          <cell r="I609">
            <v>38.889099999999999</v>
          </cell>
          <cell r="J609">
            <v>311.11279999999999</v>
          </cell>
          <cell r="L609">
            <v>95.725822550831694</v>
          </cell>
          <cell r="M609">
            <v>2.41</v>
          </cell>
          <cell r="O609">
            <v>2.44</v>
          </cell>
          <cell r="S609">
            <v>0</v>
          </cell>
          <cell r="U609">
            <v>0</v>
          </cell>
        </row>
        <row r="610">
          <cell r="C610" t="str">
            <v>HOSPITAL PELÓPIDAS SILVEIRA</v>
          </cell>
          <cell r="E610" t="str">
            <v>JOSIANE NOEME PIMENTEL</v>
          </cell>
          <cell r="F610" t="str">
            <v>3 - Administrativo</v>
          </cell>
          <cell r="G610">
            <v>252305</v>
          </cell>
          <cell r="H610">
            <v>44075</v>
          </cell>
          <cell r="I610">
            <v>18.645900000000001</v>
          </cell>
          <cell r="J610">
            <v>149.16720000000001</v>
          </cell>
          <cell r="M610">
            <v>0</v>
          </cell>
          <cell r="O610">
            <v>1.1599999999999999</v>
          </cell>
          <cell r="R610">
            <v>144.9</v>
          </cell>
          <cell r="S610">
            <v>106.9</v>
          </cell>
          <cell r="U610">
            <v>0</v>
          </cell>
        </row>
        <row r="611">
          <cell r="C611" t="str">
            <v>HOSPITAL PELÓPIDAS SILVEIRA</v>
          </cell>
          <cell r="E611" t="str">
            <v>JOSIANE PEREIRA DA SILVA</v>
          </cell>
          <cell r="F611" t="str">
            <v>2 - Outros Profissionais da Saúde</v>
          </cell>
          <cell r="G611">
            <v>322205</v>
          </cell>
          <cell r="H611">
            <v>44075</v>
          </cell>
          <cell r="I611">
            <v>16.307400000000001</v>
          </cell>
          <cell r="J611">
            <v>130.45920000000001</v>
          </cell>
          <cell r="L611">
            <v>95.725822550831694</v>
          </cell>
          <cell r="M611">
            <v>20.9</v>
          </cell>
          <cell r="O611">
            <v>1.1599999999999999</v>
          </cell>
          <cell r="R611">
            <v>244.5</v>
          </cell>
          <cell r="S611">
            <v>62.7</v>
          </cell>
          <cell r="U611">
            <v>0</v>
          </cell>
        </row>
        <row r="612">
          <cell r="C612" t="str">
            <v>HOSPITAL PELÓPIDAS SILVEIRA</v>
          </cell>
          <cell r="E612" t="str">
            <v>JOSICLEIDE ARAUJO DA SILVA</v>
          </cell>
          <cell r="F612" t="str">
            <v>2 - Outros Profissionais da Saúde</v>
          </cell>
          <cell r="G612">
            <v>322205</v>
          </cell>
          <cell r="H612">
            <v>44075</v>
          </cell>
          <cell r="I612">
            <v>12.540000000000001</v>
          </cell>
          <cell r="J612">
            <v>100.32000000000001</v>
          </cell>
          <cell r="L612">
            <v>95.725822550831694</v>
          </cell>
          <cell r="M612">
            <v>20.9</v>
          </cell>
          <cell r="O612">
            <v>1.1599999999999999</v>
          </cell>
          <cell r="S612">
            <v>0</v>
          </cell>
          <cell r="U612">
            <v>0</v>
          </cell>
        </row>
        <row r="613">
          <cell r="C613" t="str">
            <v>HOSPITAL PELÓPIDAS SILVEIRA</v>
          </cell>
          <cell r="E613" t="str">
            <v>JOSILEIDE DA SILVA FERREIRA</v>
          </cell>
          <cell r="F613" t="str">
            <v>3 - Administrativo</v>
          </cell>
          <cell r="G613">
            <v>514225</v>
          </cell>
          <cell r="H613">
            <v>44075</v>
          </cell>
          <cell r="I613">
            <v>21.088600000000003</v>
          </cell>
          <cell r="J613">
            <v>168.70880000000002</v>
          </cell>
          <cell r="M613">
            <v>0</v>
          </cell>
          <cell r="O613">
            <v>1.1599999999999999</v>
          </cell>
          <cell r="S613">
            <v>0</v>
          </cell>
          <cell r="U613">
            <v>0</v>
          </cell>
        </row>
        <row r="614">
          <cell r="C614" t="str">
            <v>HOSPITAL PELÓPIDAS SILVEIRA</v>
          </cell>
          <cell r="E614" t="str">
            <v>JOSILENE DE ALBUQUERQUE SILVA</v>
          </cell>
          <cell r="F614" t="str">
            <v>2 - Outros Profissionais da Saúde</v>
          </cell>
          <cell r="G614">
            <v>322205</v>
          </cell>
          <cell r="H614">
            <v>44075</v>
          </cell>
          <cell r="I614">
            <v>14.9282</v>
          </cell>
          <cell r="J614">
            <v>119.4256</v>
          </cell>
          <cell r="M614">
            <v>0</v>
          </cell>
          <cell r="O614">
            <v>1.1599999999999999</v>
          </cell>
          <cell r="S614">
            <v>0</v>
          </cell>
          <cell r="U614">
            <v>0</v>
          </cell>
        </row>
        <row r="615">
          <cell r="C615" t="str">
            <v>HOSPITAL PELÓPIDAS SILVEIRA</v>
          </cell>
          <cell r="E615" t="str">
            <v>JOSILMA DE SENA SANTOS MIRANDA</v>
          </cell>
          <cell r="F615" t="str">
            <v>3 - Administrativo</v>
          </cell>
          <cell r="G615">
            <v>513220</v>
          </cell>
          <cell r="H615">
            <v>44075</v>
          </cell>
          <cell r="I615">
            <v>18.876300000000001</v>
          </cell>
          <cell r="J615">
            <v>151.0104</v>
          </cell>
          <cell r="M615">
            <v>0</v>
          </cell>
          <cell r="O615">
            <v>1.1599999999999999</v>
          </cell>
          <cell r="R615">
            <v>244.5</v>
          </cell>
          <cell r="S615">
            <v>64.89</v>
          </cell>
          <cell r="U615">
            <v>0</v>
          </cell>
        </row>
        <row r="616">
          <cell r="C616" t="str">
            <v>HOSPITAL PELÓPIDAS SILVEIRA</v>
          </cell>
          <cell r="E616" t="str">
            <v>JOSINERE GOMES TAVARES SANTOS</v>
          </cell>
          <cell r="F616" t="str">
            <v>2 - Outros Profissionais da Saúde</v>
          </cell>
          <cell r="G616">
            <v>322205</v>
          </cell>
          <cell r="H616">
            <v>44075</v>
          </cell>
          <cell r="I616">
            <v>13.1951</v>
          </cell>
          <cell r="J616">
            <v>105.5608</v>
          </cell>
          <cell r="L616">
            <v>95.725822550831694</v>
          </cell>
          <cell r="M616">
            <v>20.9</v>
          </cell>
          <cell r="O616">
            <v>1.1599999999999999</v>
          </cell>
          <cell r="S616">
            <v>0</v>
          </cell>
          <cell r="U616">
            <v>52.89</v>
          </cell>
          <cell r="X616" t="str">
            <v>AUXILIO CRECHE</v>
          </cell>
        </row>
        <row r="617">
          <cell r="C617" t="str">
            <v>HOSPITAL PELÓPIDAS SILVEIRA</v>
          </cell>
          <cell r="E617" t="str">
            <v>JOSIVANIA MARQUES DA SILVA ARAUJO</v>
          </cell>
          <cell r="F617" t="str">
            <v>3 - Administrativo</v>
          </cell>
          <cell r="G617">
            <v>411010</v>
          </cell>
          <cell r="H617">
            <v>44075</v>
          </cell>
          <cell r="I617">
            <v>10.450000000000001</v>
          </cell>
          <cell r="J617">
            <v>83.600000000000009</v>
          </cell>
          <cell r="L617">
            <v>95.725822550831694</v>
          </cell>
          <cell r="M617">
            <v>20.9</v>
          </cell>
          <cell r="O617">
            <v>1.1599999999999999</v>
          </cell>
          <cell r="R617">
            <v>289.8</v>
          </cell>
          <cell r="S617">
            <v>62.7</v>
          </cell>
          <cell r="U617">
            <v>0</v>
          </cell>
        </row>
        <row r="618">
          <cell r="C618" t="str">
            <v>HOSPITAL PELÓPIDAS SILVEIRA</v>
          </cell>
          <cell r="E618" t="str">
            <v>JOSUE FARIAS ALVES DA SILVA</v>
          </cell>
          <cell r="F618" t="str">
            <v>3 - Administrativo</v>
          </cell>
          <cell r="G618">
            <v>142105</v>
          </cell>
          <cell r="H618">
            <v>44075</v>
          </cell>
          <cell r="I618">
            <v>60.572900000000004</v>
          </cell>
          <cell r="J618">
            <v>484.58320000000003</v>
          </cell>
          <cell r="L618">
            <v>95.725822550831694</v>
          </cell>
          <cell r="M618">
            <v>30</v>
          </cell>
          <cell r="O618">
            <v>1.1599999999999999</v>
          </cell>
          <cell r="S618">
            <v>0</v>
          </cell>
          <cell r="U618">
            <v>0</v>
          </cell>
        </row>
        <row r="619">
          <cell r="C619" t="str">
            <v>HOSPITAL PELÓPIDAS SILVEIRA</v>
          </cell>
          <cell r="E619" t="str">
            <v>JOSUE LUCAS OLIVEIRA DOS SANTOS JUSTINO</v>
          </cell>
          <cell r="F619" t="str">
            <v>2 - Outros Profissionais da Saúde</v>
          </cell>
          <cell r="G619">
            <v>521130</v>
          </cell>
          <cell r="H619">
            <v>44075</v>
          </cell>
          <cell r="I619">
            <v>13.561800000000002</v>
          </cell>
          <cell r="J619">
            <v>108.49440000000001</v>
          </cell>
          <cell r="L619">
            <v>95.725822550831694</v>
          </cell>
          <cell r="M619">
            <v>20.9</v>
          </cell>
          <cell r="O619">
            <v>1.1599999999999999</v>
          </cell>
          <cell r="R619">
            <v>289.8</v>
          </cell>
          <cell r="S619">
            <v>62.7</v>
          </cell>
          <cell r="U619">
            <v>0</v>
          </cell>
        </row>
        <row r="620">
          <cell r="C620" t="str">
            <v>HOSPITAL PELÓPIDAS SILVEIRA</v>
          </cell>
          <cell r="E620" t="str">
            <v>JOYCE BATISTA DA SILVA</v>
          </cell>
          <cell r="F620" t="str">
            <v>2 - Outros Profissionais da Saúde</v>
          </cell>
          <cell r="G620">
            <v>322205</v>
          </cell>
          <cell r="H620">
            <v>44075</v>
          </cell>
          <cell r="I620">
            <v>12.534300000000002</v>
          </cell>
          <cell r="J620">
            <v>100.27440000000001</v>
          </cell>
          <cell r="L620">
            <v>95.725822550831694</v>
          </cell>
          <cell r="M620">
            <v>20.9</v>
          </cell>
          <cell r="O620">
            <v>1.1599999999999999</v>
          </cell>
          <cell r="R620">
            <v>207</v>
          </cell>
          <cell r="S620">
            <v>62.7</v>
          </cell>
          <cell r="U620">
            <v>0</v>
          </cell>
        </row>
        <row r="621">
          <cell r="C621" t="str">
            <v>HOSPITAL PELÓPIDAS SILVEIRA</v>
          </cell>
          <cell r="E621" t="str">
            <v>JOYCE VERISSIMO DE BARROS SABINO</v>
          </cell>
          <cell r="F621" t="str">
            <v>2 - Outros Profissionais da Saúde</v>
          </cell>
          <cell r="G621">
            <v>322205</v>
          </cell>
          <cell r="H621">
            <v>44075</v>
          </cell>
          <cell r="I621">
            <v>23.433600000000002</v>
          </cell>
          <cell r="J621">
            <v>187.46880000000002</v>
          </cell>
          <cell r="L621">
            <v>95.725822550831694</v>
          </cell>
          <cell r="M621">
            <v>20.9</v>
          </cell>
          <cell r="O621">
            <v>1.1599999999999999</v>
          </cell>
          <cell r="R621">
            <v>155.25</v>
          </cell>
          <cell r="S621">
            <v>62.7</v>
          </cell>
          <cell r="U621">
            <v>0</v>
          </cell>
        </row>
        <row r="622">
          <cell r="C622" t="str">
            <v>HOSPITAL PELÓPIDAS SILVEIRA</v>
          </cell>
          <cell r="E622" t="str">
            <v>JOYCIMICLEIA MARIA DA SILVA</v>
          </cell>
          <cell r="F622" t="str">
            <v>2 - Outros Profissionais da Saúde</v>
          </cell>
          <cell r="G622">
            <v>322205</v>
          </cell>
          <cell r="H622">
            <v>44075</v>
          </cell>
          <cell r="I622">
            <v>13.3101</v>
          </cell>
          <cell r="J622">
            <v>106.4808</v>
          </cell>
          <cell r="L622">
            <v>95.725822550831694</v>
          </cell>
          <cell r="M622">
            <v>20.9</v>
          </cell>
          <cell r="O622">
            <v>1.1599999999999999</v>
          </cell>
          <cell r="R622">
            <v>103.5</v>
          </cell>
          <cell r="S622">
            <v>58.94</v>
          </cell>
          <cell r="U622">
            <v>0</v>
          </cell>
        </row>
        <row r="623">
          <cell r="C623" t="str">
            <v>HOSPITAL PELÓPIDAS SILVEIRA</v>
          </cell>
          <cell r="E623" t="str">
            <v>JUARACY DA SILVA</v>
          </cell>
          <cell r="F623" t="str">
            <v>2 - Outros Profissionais da Saúde</v>
          </cell>
          <cell r="G623">
            <v>521130</v>
          </cell>
          <cell r="H623">
            <v>44075</v>
          </cell>
          <cell r="I623">
            <v>11.753900000000002</v>
          </cell>
          <cell r="J623">
            <v>94.031200000000013</v>
          </cell>
          <cell r="L623">
            <v>95.725822550831694</v>
          </cell>
          <cell r="M623">
            <v>20.9</v>
          </cell>
          <cell r="O623">
            <v>1.1599999999999999</v>
          </cell>
          <cell r="R623">
            <v>207</v>
          </cell>
          <cell r="S623">
            <v>62.7</v>
          </cell>
          <cell r="U623">
            <v>0</v>
          </cell>
        </row>
        <row r="624">
          <cell r="C624" t="str">
            <v>HOSPITAL PELÓPIDAS SILVEIRA</v>
          </cell>
          <cell r="E624" t="str">
            <v>JUCARA CRISTINE MOURA DE ALBUQUERQUE</v>
          </cell>
          <cell r="F624" t="str">
            <v>2 - Outros Profissionais da Saúde</v>
          </cell>
          <cell r="G624">
            <v>322205</v>
          </cell>
          <cell r="H624">
            <v>44075</v>
          </cell>
          <cell r="I624">
            <v>19.529800000000002</v>
          </cell>
          <cell r="J624">
            <v>156.23840000000001</v>
          </cell>
          <cell r="L624">
            <v>95.725822550831694</v>
          </cell>
          <cell r="M624">
            <v>20.9</v>
          </cell>
          <cell r="O624">
            <v>1.1599999999999999</v>
          </cell>
          <cell r="R624">
            <v>41.4</v>
          </cell>
          <cell r="S624">
            <v>9.25</v>
          </cell>
          <cell r="U624">
            <v>0</v>
          </cell>
        </row>
        <row r="625">
          <cell r="C625" t="str">
            <v>HOSPITAL PELÓPIDAS SILVEIRA</v>
          </cell>
          <cell r="E625" t="str">
            <v>JUCEIA ATAIDE DE MORAIS</v>
          </cell>
          <cell r="F625" t="str">
            <v>2 - Outros Profissionais da Saúde</v>
          </cell>
          <cell r="G625">
            <v>322205</v>
          </cell>
          <cell r="H625">
            <v>44075</v>
          </cell>
          <cell r="I625">
            <v>0</v>
          </cell>
          <cell r="J625">
            <v>0</v>
          </cell>
          <cell r="M625">
            <v>0</v>
          </cell>
          <cell r="R625">
            <v>326</v>
          </cell>
          <cell r="S625">
            <v>0</v>
          </cell>
          <cell r="U625">
            <v>0</v>
          </cell>
        </row>
        <row r="626">
          <cell r="C626" t="str">
            <v>HOSPITAL PELÓPIDAS SILVEIRA</v>
          </cell>
          <cell r="E626" t="str">
            <v>JUCICLEIA MARIA DO NASCIMENTO</v>
          </cell>
          <cell r="F626" t="str">
            <v>2 - Outros Profissionais da Saúde</v>
          </cell>
          <cell r="G626">
            <v>223705</v>
          </cell>
          <cell r="H626">
            <v>44075</v>
          </cell>
          <cell r="I626">
            <v>11.022600000000001</v>
          </cell>
          <cell r="J626">
            <v>88.180800000000005</v>
          </cell>
          <cell r="M626">
            <v>0</v>
          </cell>
          <cell r="O626">
            <v>1.1599999999999999</v>
          </cell>
          <cell r="R626">
            <v>207</v>
          </cell>
          <cell r="S626">
            <v>62.7</v>
          </cell>
          <cell r="U626">
            <v>0</v>
          </cell>
        </row>
        <row r="627">
          <cell r="C627" t="str">
            <v>HOSPITAL PELÓPIDAS SILVEIRA</v>
          </cell>
          <cell r="E627" t="str">
            <v>JUCILENE BEZERRA DE OLIVEIRA</v>
          </cell>
          <cell r="F627" t="str">
            <v>2 - Outros Profissionais da Saúde</v>
          </cell>
          <cell r="G627">
            <v>521130</v>
          </cell>
          <cell r="H627">
            <v>44075</v>
          </cell>
          <cell r="I627">
            <v>12.264800000000001</v>
          </cell>
          <cell r="J627">
            <v>98.118400000000008</v>
          </cell>
          <cell r="M627">
            <v>0</v>
          </cell>
          <cell r="O627">
            <v>1.1599999999999999</v>
          </cell>
          <cell r="R627">
            <v>103.5</v>
          </cell>
          <cell r="S627">
            <v>62.7</v>
          </cell>
          <cell r="U627">
            <v>0</v>
          </cell>
        </row>
        <row r="628">
          <cell r="C628" t="str">
            <v>HOSPITAL PELÓPIDAS SILVEIRA</v>
          </cell>
          <cell r="E628" t="str">
            <v>JULIA CAROLINA BATISTA BERNARDO DA SILVA</v>
          </cell>
          <cell r="F628" t="str">
            <v>2 - Outros Profissionais da Saúde</v>
          </cell>
          <cell r="G628">
            <v>521130</v>
          </cell>
          <cell r="H628">
            <v>44075</v>
          </cell>
          <cell r="I628">
            <v>15.383100000000001</v>
          </cell>
          <cell r="J628">
            <v>123.06480000000001</v>
          </cell>
          <cell r="M628">
            <v>0</v>
          </cell>
          <cell r="O628">
            <v>1.1599999999999999</v>
          </cell>
          <cell r="S628">
            <v>0</v>
          </cell>
          <cell r="U628">
            <v>0</v>
          </cell>
        </row>
        <row r="629">
          <cell r="C629" t="str">
            <v>HOSPITAL PELÓPIDAS SILVEIRA</v>
          </cell>
          <cell r="E629" t="str">
            <v>JULIANA CORREIA DOS SANTOS PEIXOTO</v>
          </cell>
          <cell r="F629" t="str">
            <v>3 - Administrativo</v>
          </cell>
          <cell r="G629">
            <v>414105</v>
          </cell>
          <cell r="H629">
            <v>44075</v>
          </cell>
          <cell r="I629">
            <v>12.668900000000001</v>
          </cell>
          <cell r="J629">
            <v>101.35120000000001</v>
          </cell>
          <cell r="L629">
            <v>95.725822550831694</v>
          </cell>
          <cell r="M629">
            <v>25.29</v>
          </cell>
          <cell r="O629">
            <v>1.1599999999999999</v>
          </cell>
          <cell r="R629">
            <v>207</v>
          </cell>
          <cell r="S629">
            <v>75.86</v>
          </cell>
          <cell r="U629">
            <v>0</v>
          </cell>
        </row>
        <row r="630">
          <cell r="C630" t="str">
            <v>HOSPITAL PELÓPIDAS SILVEIRA</v>
          </cell>
          <cell r="E630" t="str">
            <v>JULIANA DA SILVA OLIVEIRA</v>
          </cell>
          <cell r="F630" t="str">
            <v>2 - Outros Profissionais da Saúde</v>
          </cell>
          <cell r="G630">
            <v>322205</v>
          </cell>
          <cell r="H630">
            <v>44075</v>
          </cell>
          <cell r="I630">
            <v>17.940200000000001</v>
          </cell>
          <cell r="J630">
            <v>143.52160000000001</v>
          </cell>
          <cell r="L630">
            <v>95.725822550831694</v>
          </cell>
          <cell r="M630">
            <v>20.9</v>
          </cell>
          <cell r="O630">
            <v>1.1599999999999999</v>
          </cell>
          <cell r="R630">
            <v>193.2</v>
          </cell>
          <cell r="S630">
            <v>48.07</v>
          </cell>
          <cell r="U630">
            <v>0</v>
          </cell>
        </row>
        <row r="631">
          <cell r="C631" t="str">
            <v>HOSPITAL PELÓPIDAS SILVEIRA</v>
          </cell>
          <cell r="E631" t="str">
            <v>JULIANA FIRMINO DE SOUZA</v>
          </cell>
          <cell r="F631" t="str">
            <v>2 - Outros Profissionais da Saúde</v>
          </cell>
          <cell r="G631">
            <v>322205</v>
          </cell>
          <cell r="H631">
            <v>44075</v>
          </cell>
          <cell r="I631">
            <v>14.628299999999999</v>
          </cell>
          <cell r="J631">
            <v>117.0264</v>
          </cell>
          <cell r="M631">
            <v>0</v>
          </cell>
          <cell r="O631">
            <v>1.1599999999999999</v>
          </cell>
          <cell r="R631">
            <v>207</v>
          </cell>
          <cell r="S631">
            <v>62.7</v>
          </cell>
          <cell r="U631">
            <v>66.11</v>
          </cell>
          <cell r="X631" t="str">
            <v>AUXILIO CRECHE</v>
          </cell>
        </row>
        <row r="632">
          <cell r="C632" t="str">
            <v>HOSPITAL PELÓPIDAS SILVEIRA</v>
          </cell>
          <cell r="E632" t="str">
            <v>JULIANA HELAYNE DOS SANTOS ALVARES MELO</v>
          </cell>
          <cell r="F632" t="str">
            <v>2 - Outros Profissionais da Saúde</v>
          </cell>
          <cell r="G632">
            <v>223405</v>
          </cell>
          <cell r="H632">
            <v>44075</v>
          </cell>
          <cell r="I632">
            <v>57.133400000000002</v>
          </cell>
          <cell r="J632">
            <v>457.06720000000001</v>
          </cell>
          <cell r="M632">
            <v>0</v>
          </cell>
          <cell r="O632">
            <v>1.1599999999999999</v>
          </cell>
          <cell r="S632">
            <v>0</v>
          </cell>
          <cell r="U632">
            <v>136.5</v>
          </cell>
          <cell r="X632" t="str">
            <v>AUXILIO CRECHE</v>
          </cell>
        </row>
        <row r="633">
          <cell r="C633" t="str">
            <v>HOSPITAL PELÓPIDAS SILVEIRA</v>
          </cell>
          <cell r="E633" t="str">
            <v>JULIANA LIRA DE SOUSA LIMA</v>
          </cell>
          <cell r="F633" t="str">
            <v>2 - Outros Profissionais da Saúde</v>
          </cell>
          <cell r="G633">
            <v>223405</v>
          </cell>
          <cell r="H633">
            <v>44075</v>
          </cell>
          <cell r="I633">
            <v>42.132600000000004</v>
          </cell>
          <cell r="J633">
            <v>337.06080000000003</v>
          </cell>
          <cell r="L633">
            <v>95.725822550831694</v>
          </cell>
          <cell r="M633">
            <v>15.66</v>
          </cell>
          <cell r="O633">
            <v>1.1599999999999999</v>
          </cell>
          <cell r="S633">
            <v>0</v>
          </cell>
          <cell r="U633">
            <v>136.5</v>
          </cell>
          <cell r="X633" t="str">
            <v>AUXILIO CRECHE</v>
          </cell>
        </row>
        <row r="634">
          <cell r="C634" t="str">
            <v>HOSPITAL PELÓPIDAS SILVEIRA</v>
          </cell>
          <cell r="E634" t="str">
            <v>JULIANA MEIRINHOS MIRANDA</v>
          </cell>
          <cell r="F634" t="str">
            <v>2 - Outros Profissionais da Saúde</v>
          </cell>
          <cell r="G634">
            <v>223605</v>
          </cell>
          <cell r="H634">
            <v>44075</v>
          </cell>
          <cell r="I634">
            <v>27.400500000000001</v>
          </cell>
          <cell r="J634">
            <v>219.20400000000001</v>
          </cell>
          <cell r="M634">
            <v>0</v>
          </cell>
          <cell r="O634">
            <v>2.44</v>
          </cell>
          <cell r="S634">
            <v>0</v>
          </cell>
          <cell r="U634">
            <v>0</v>
          </cell>
        </row>
        <row r="635">
          <cell r="C635" t="str">
            <v>HOSPITAL PELÓPIDAS SILVEIRA</v>
          </cell>
          <cell r="E635" t="str">
            <v>JULIANA SOARES DA SILVA FARIAS</v>
          </cell>
          <cell r="F635" t="str">
            <v>2 - Outros Profissionais da Saúde</v>
          </cell>
          <cell r="G635">
            <v>223505</v>
          </cell>
          <cell r="H635">
            <v>44075</v>
          </cell>
          <cell r="I635">
            <v>33.876300000000001</v>
          </cell>
          <cell r="J635">
            <v>271.0104</v>
          </cell>
          <cell r="M635">
            <v>0</v>
          </cell>
          <cell r="O635">
            <v>2.44</v>
          </cell>
          <cell r="R635">
            <v>216.2</v>
          </cell>
          <cell r="S635">
            <v>123.36</v>
          </cell>
          <cell r="U635">
            <v>0</v>
          </cell>
        </row>
        <row r="636">
          <cell r="C636" t="str">
            <v>HOSPITAL PELÓPIDAS SILVEIRA</v>
          </cell>
          <cell r="E636" t="str">
            <v>JULIANA SUELY CAVALCANTI DE SANTANA</v>
          </cell>
          <cell r="F636" t="str">
            <v>2 - Outros Profissionais da Saúde</v>
          </cell>
          <cell r="G636">
            <v>223505</v>
          </cell>
          <cell r="H636">
            <v>44075</v>
          </cell>
          <cell r="I636">
            <v>33.850900000000003</v>
          </cell>
          <cell r="J636">
            <v>270.80720000000002</v>
          </cell>
          <cell r="M636">
            <v>0</v>
          </cell>
          <cell r="O636">
            <v>2.44</v>
          </cell>
          <cell r="S636">
            <v>0</v>
          </cell>
          <cell r="U636">
            <v>0</v>
          </cell>
        </row>
        <row r="637">
          <cell r="C637" t="str">
            <v>HOSPITAL PELÓPIDAS SILVEIRA</v>
          </cell>
          <cell r="E637" t="str">
            <v>JULIANE MARTA FERREIRA BENEDITO</v>
          </cell>
          <cell r="F637" t="str">
            <v>2 - Outros Profissionais da Saúde</v>
          </cell>
          <cell r="G637">
            <v>322205</v>
          </cell>
          <cell r="H637">
            <v>44075</v>
          </cell>
          <cell r="I637">
            <v>17.6112</v>
          </cell>
          <cell r="J637">
            <v>140.8896</v>
          </cell>
          <cell r="L637">
            <v>95.725822550831694</v>
          </cell>
          <cell r="M637">
            <v>20.9</v>
          </cell>
          <cell r="O637">
            <v>1.1599999999999999</v>
          </cell>
          <cell r="R637">
            <v>207</v>
          </cell>
          <cell r="S637">
            <v>60.61</v>
          </cell>
          <cell r="U637">
            <v>0</v>
          </cell>
        </row>
        <row r="638">
          <cell r="C638" t="str">
            <v>HOSPITAL PELÓPIDAS SILVEIRA</v>
          </cell>
          <cell r="E638" t="str">
            <v>JULIE CRISTINE CLAUDINO MACIEL MIRANDA</v>
          </cell>
          <cell r="F638" t="str">
            <v>1 - Médico</v>
          </cell>
          <cell r="G638">
            <v>225125</v>
          </cell>
          <cell r="H638">
            <v>44075</v>
          </cell>
          <cell r="I638">
            <v>80.787500000000009</v>
          </cell>
          <cell r="J638">
            <v>646.30000000000007</v>
          </cell>
          <cell r="M638">
            <v>0</v>
          </cell>
          <cell r="O638">
            <v>9.2766500000000001</v>
          </cell>
          <cell r="S638">
            <v>0</v>
          </cell>
          <cell r="U638">
            <v>0</v>
          </cell>
        </row>
        <row r="639">
          <cell r="C639" t="str">
            <v>HOSPITAL PELÓPIDAS SILVEIRA</v>
          </cell>
          <cell r="E639" t="str">
            <v>JULIENE LOPES DA SILVA FERREIRA</v>
          </cell>
          <cell r="F639" t="str">
            <v>2 - Outros Profissionais da Saúde</v>
          </cell>
          <cell r="G639">
            <v>322205</v>
          </cell>
          <cell r="H639">
            <v>44075</v>
          </cell>
          <cell r="I639">
            <v>18.898099999999999</v>
          </cell>
          <cell r="J639">
            <v>151.1848</v>
          </cell>
          <cell r="L639">
            <v>95.725822550831694</v>
          </cell>
          <cell r="M639">
            <v>20.9</v>
          </cell>
          <cell r="O639">
            <v>1.1599999999999999</v>
          </cell>
          <cell r="R639">
            <v>155.25</v>
          </cell>
          <cell r="S639">
            <v>54.34</v>
          </cell>
          <cell r="U639">
            <v>57.3</v>
          </cell>
          <cell r="X639" t="str">
            <v>AUXILIO CRECHE</v>
          </cell>
        </row>
        <row r="640">
          <cell r="C640" t="str">
            <v>HOSPITAL PELÓPIDAS SILVEIRA</v>
          </cell>
          <cell r="E640" t="str">
            <v>JULIENE MARIE DE SOUZA SANTOS CAVALCANTI</v>
          </cell>
          <cell r="F640" t="str">
            <v>2 - Outros Profissionais da Saúde</v>
          </cell>
          <cell r="G640">
            <v>251605</v>
          </cell>
          <cell r="H640">
            <v>44075</v>
          </cell>
          <cell r="I640">
            <v>45.195399999999999</v>
          </cell>
          <cell r="J640">
            <v>361.56319999999999</v>
          </cell>
          <cell r="M640">
            <v>0</v>
          </cell>
          <cell r="O640">
            <v>1.1599999999999999</v>
          </cell>
          <cell r="S640">
            <v>0</v>
          </cell>
          <cell r="U640">
            <v>128</v>
          </cell>
          <cell r="X640" t="str">
            <v>AUXILIO CRECHE</v>
          </cell>
        </row>
        <row r="641">
          <cell r="C641" t="str">
            <v>HOSPITAL PELÓPIDAS SILVEIRA</v>
          </cell>
          <cell r="E641" t="str">
            <v>JULIO HENRIQUE BARROS DA SILVA</v>
          </cell>
          <cell r="F641" t="str">
            <v>3 - Administrativo</v>
          </cell>
          <cell r="G641">
            <v>517410</v>
          </cell>
          <cell r="H641">
            <v>44075</v>
          </cell>
          <cell r="I641">
            <v>10.435</v>
          </cell>
          <cell r="J641">
            <v>83.48</v>
          </cell>
          <cell r="L641">
            <v>95.725822550831694</v>
          </cell>
          <cell r="M641">
            <v>20.9</v>
          </cell>
          <cell r="O641">
            <v>1.1599999999999999</v>
          </cell>
          <cell r="R641">
            <v>103.5</v>
          </cell>
          <cell r="S641">
            <v>62.7</v>
          </cell>
          <cell r="U641">
            <v>0</v>
          </cell>
        </row>
        <row r="642">
          <cell r="C642" t="str">
            <v>HOSPITAL PELÓPIDAS SILVEIRA</v>
          </cell>
          <cell r="E642" t="str">
            <v>JULYANA BARBOSA DE MELO</v>
          </cell>
          <cell r="F642" t="str">
            <v>2 - Outros Profissionais da Saúde</v>
          </cell>
          <cell r="G642">
            <v>521130</v>
          </cell>
          <cell r="H642">
            <v>44075</v>
          </cell>
          <cell r="I642">
            <v>10.378</v>
          </cell>
          <cell r="J642">
            <v>83.024000000000001</v>
          </cell>
          <cell r="L642">
            <v>95.725822550831694</v>
          </cell>
          <cell r="M642">
            <v>20.9</v>
          </cell>
          <cell r="O642">
            <v>1.1599999999999999</v>
          </cell>
          <cell r="S642">
            <v>0</v>
          </cell>
          <cell r="U642">
            <v>0</v>
          </cell>
        </row>
        <row r="643">
          <cell r="C643" t="str">
            <v>HOSPITAL PELÓPIDAS SILVEIRA</v>
          </cell>
          <cell r="E643" t="str">
            <v>JUSSARA CERQUEIRA DE SOUZA DOS SANTOS</v>
          </cell>
          <cell r="F643" t="str">
            <v>2 - Outros Profissionais da Saúde</v>
          </cell>
          <cell r="G643">
            <v>322205</v>
          </cell>
          <cell r="H643">
            <v>44075</v>
          </cell>
          <cell r="I643">
            <v>15.782100000000002</v>
          </cell>
          <cell r="J643">
            <v>126.25680000000001</v>
          </cell>
          <cell r="L643">
            <v>95.725822550831694</v>
          </cell>
          <cell r="M643">
            <v>20.9</v>
          </cell>
          <cell r="O643">
            <v>1.1599999999999999</v>
          </cell>
          <cell r="R643">
            <v>244.5</v>
          </cell>
          <cell r="S643">
            <v>62.7</v>
          </cell>
          <cell r="U643">
            <v>0</v>
          </cell>
        </row>
        <row r="644">
          <cell r="C644" t="str">
            <v>HOSPITAL PELÓPIDAS SILVEIRA</v>
          </cell>
          <cell r="E644" t="str">
            <v>KARINA ANDRADE DA SILVA</v>
          </cell>
          <cell r="F644" t="str">
            <v>2 - Outros Profissionais da Saúde</v>
          </cell>
          <cell r="G644">
            <v>322205</v>
          </cell>
          <cell r="H644">
            <v>44075</v>
          </cell>
          <cell r="I644">
            <v>13.585000000000001</v>
          </cell>
          <cell r="J644">
            <v>108.68</v>
          </cell>
          <cell r="M644">
            <v>0</v>
          </cell>
          <cell r="O644">
            <v>1.1599999999999999</v>
          </cell>
          <cell r="R644">
            <v>207</v>
          </cell>
          <cell r="S644">
            <v>62.7</v>
          </cell>
          <cell r="U644">
            <v>0</v>
          </cell>
        </row>
        <row r="645">
          <cell r="C645" t="str">
            <v>HOSPITAL PELÓPIDAS SILVEIRA</v>
          </cell>
          <cell r="E645" t="str">
            <v>KARINA ARAUJO PINTO</v>
          </cell>
          <cell r="F645" t="str">
            <v>2 - Outros Profissionais da Saúde</v>
          </cell>
          <cell r="G645">
            <v>251605</v>
          </cell>
          <cell r="H645">
            <v>44075</v>
          </cell>
          <cell r="I645">
            <v>25.616399999999999</v>
          </cell>
          <cell r="J645">
            <v>204.93119999999999</v>
          </cell>
          <cell r="M645">
            <v>0</v>
          </cell>
          <cell r="O645">
            <v>1.1599999999999999</v>
          </cell>
          <cell r="S645">
            <v>0</v>
          </cell>
          <cell r="U645">
            <v>0</v>
          </cell>
        </row>
        <row r="646">
          <cell r="C646" t="str">
            <v>HOSPITAL PELÓPIDAS SILVEIRA</v>
          </cell>
          <cell r="E646" t="str">
            <v>KARINA MILFONT TEIXEIRA MENDES</v>
          </cell>
          <cell r="F646" t="str">
            <v>2 - Outros Profissionais da Saúde</v>
          </cell>
          <cell r="G646">
            <v>223605</v>
          </cell>
          <cell r="H646">
            <v>44075</v>
          </cell>
          <cell r="I646">
            <v>41.778700000000001</v>
          </cell>
          <cell r="J646">
            <v>334.2296</v>
          </cell>
          <cell r="L646">
            <v>95.725822550831694</v>
          </cell>
          <cell r="M646">
            <v>2.41</v>
          </cell>
          <cell r="O646">
            <v>2.44</v>
          </cell>
          <cell r="S646">
            <v>0</v>
          </cell>
          <cell r="U646">
            <v>0</v>
          </cell>
        </row>
        <row r="647">
          <cell r="C647" t="str">
            <v>HOSPITAL PELÓPIDAS SILVEIRA</v>
          </cell>
          <cell r="E647" t="str">
            <v>KARINE LEAL DA SILVA</v>
          </cell>
          <cell r="F647" t="str">
            <v>2 - Outros Profissionais da Saúde</v>
          </cell>
          <cell r="G647">
            <v>223505</v>
          </cell>
          <cell r="H647">
            <v>44075</v>
          </cell>
          <cell r="I647">
            <v>62.882899999999999</v>
          </cell>
          <cell r="J647">
            <v>503.06319999999999</v>
          </cell>
          <cell r="M647">
            <v>0</v>
          </cell>
          <cell r="O647">
            <v>2.44</v>
          </cell>
          <cell r="S647">
            <v>0</v>
          </cell>
          <cell r="U647">
            <v>0</v>
          </cell>
        </row>
        <row r="648">
          <cell r="C648" t="str">
            <v>HOSPITAL PELÓPIDAS SILVEIRA</v>
          </cell>
          <cell r="E648" t="str">
            <v>KARLA MARIA SILVA DO NASCIMENTO</v>
          </cell>
          <cell r="F648" t="str">
            <v>3 - Administrativo</v>
          </cell>
          <cell r="G648">
            <v>513430</v>
          </cell>
          <cell r="H648">
            <v>44075</v>
          </cell>
          <cell r="I648">
            <v>14.2424</v>
          </cell>
          <cell r="J648">
            <v>113.9392</v>
          </cell>
          <cell r="M648">
            <v>0</v>
          </cell>
          <cell r="O648">
            <v>1.1599999999999999</v>
          </cell>
          <cell r="R648">
            <v>103.5</v>
          </cell>
          <cell r="S648">
            <v>62.7</v>
          </cell>
          <cell r="U648">
            <v>0</v>
          </cell>
        </row>
        <row r="649">
          <cell r="C649" t="str">
            <v>HOSPITAL PELÓPIDAS SILVEIRA</v>
          </cell>
          <cell r="E649" t="str">
            <v>KARLA MILENA DA SILVA</v>
          </cell>
          <cell r="F649" t="str">
            <v>2 - Outros Profissionais da Saúde</v>
          </cell>
          <cell r="G649">
            <v>521130</v>
          </cell>
          <cell r="H649">
            <v>44075</v>
          </cell>
          <cell r="I649">
            <v>10.450000000000001</v>
          </cell>
          <cell r="J649">
            <v>83.600000000000009</v>
          </cell>
          <cell r="M649">
            <v>0</v>
          </cell>
          <cell r="O649">
            <v>1.1599999999999999</v>
          </cell>
          <cell r="S649">
            <v>0</v>
          </cell>
          <cell r="U649">
            <v>0</v>
          </cell>
        </row>
        <row r="650">
          <cell r="C650" t="str">
            <v>HOSPITAL PELÓPIDAS SILVEIRA</v>
          </cell>
          <cell r="E650" t="str">
            <v>KARLA ROBERTA LUCENA</v>
          </cell>
          <cell r="F650" t="str">
            <v>3 - Administrativo</v>
          </cell>
          <cell r="G650">
            <v>513430</v>
          </cell>
          <cell r="H650">
            <v>44075</v>
          </cell>
          <cell r="I650">
            <v>17.165500000000002</v>
          </cell>
          <cell r="J650">
            <v>137.32400000000001</v>
          </cell>
          <cell r="M650">
            <v>0</v>
          </cell>
          <cell r="O650">
            <v>1.1599999999999999</v>
          </cell>
          <cell r="S650">
            <v>2.09</v>
          </cell>
          <cell r="U650">
            <v>0</v>
          </cell>
        </row>
        <row r="651">
          <cell r="C651" t="str">
            <v>HOSPITAL PELÓPIDAS SILVEIRA</v>
          </cell>
          <cell r="E651" t="str">
            <v>KAROLINA FALCAO DO NASCIMENTO</v>
          </cell>
          <cell r="F651" t="str">
            <v>2 - Outros Profissionais da Saúde</v>
          </cell>
          <cell r="G651">
            <v>322205</v>
          </cell>
          <cell r="H651">
            <v>44075</v>
          </cell>
          <cell r="I651">
            <v>12.3101</v>
          </cell>
          <cell r="J651">
            <v>98.480800000000002</v>
          </cell>
          <cell r="L651">
            <v>95.725822550831694</v>
          </cell>
          <cell r="M651">
            <v>20.9</v>
          </cell>
          <cell r="O651">
            <v>1.1599999999999999</v>
          </cell>
          <cell r="R651">
            <v>103.5</v>
          </cell>
          <cell r="S651">
            <v>62.7</v>
          </cell>
          <cell r="U651">
            <v>0</v>
          </cell>
        </row>
        <row r="652">
          <cell r="C652" t="str">
            <v>HOSPITAL PELÓPIDAS SILVEIRA</v>
          </cell>
          <cell r="E652" t="str">
            <v>KAROLINE BRITO DE ANDRADE</v>
          </cell>
          <cell r="F652" t="str">
            <v>2 - Outros Profissionais da Saúde</v>
          </cell>
          <cell r="G652">
            <v>322205</v>
          </cell>
          <cell r="H652">
            <v>44075</v>
          </cell>
          <cell r="I652">
            <v>15.525</v>
          </cell>
          <cell r="J652">
            <v>124.2</v>
          </cell>
          <cell r="L652">
            <v>95.725822550831694</v>
          </cell>
          <cell r="M652">
            <v>20.9</v>
          </cell>
          <cell r="O652">
            <v>1.1599999999999999</v>
          </cell>
          <cell r="R652">
            <v>165.6</v>
          </cell>
          <cell r="S652">
            <v>58.62</v>
          </cell>
          <cell r="U652">
            <v>0</v>
          </cell>
        </row>
        <row r="653">
          <cell r="C653" t="str">
            <v>HOSPITAL PELÓPIDAS SILVEIRA</v>
          </cell>
          <cell r="E653" t="str">
            <v>KARYNNE RAFAELLA ASCHOFF</v>
          </cell>
          <cell r="F653" t="str">
            <v>2 - Outros Profissionais da Saúde</v>
          </cell>
          <cell r="G653">
            <v>521130</v>
          </cell>
          <cell r="H653">
            <v>44075</v>
          </cell>
          <cell r="I653">
            <v>10.3249</v>
          </cell>
          <cell r="J653">
            <v>82.599199999999996</v>
          </cell>
          <cell r="L653">
            <v>95.725822550831694</v>
          </cell>
          <cell r="M653">
            <v>20.9</v>
          </cell>
          <cell r="O653">
            <v>1.1599999999999999</v>
          </cell>
          <cell r="R653">
            <v>155.25</v>
          </cell>
          <cell r="S653">
            <v>39.71</v>
          </cell>
          <cell r="U653">
            <v>0</v>
          </cell>
        </row>
        <row r="654">
          <cell r="C654" t="str">
            <v>HOSPITAL PELÓPIDAS SILVEIRA</v>
          </cell>
          <cell r="E654" t="str">
            <v>KATHARINA OLIVEIRA DA SILVA</v>
          </cell>
          <cell r="F654" t="str">
            <v>2 - Outros Profissionais da Saúde</v>
          </cell>
          <cell r="G654">
            <v>322205</v>
          </cell>
          <cell r="H654">
            <v>44075</v>
          </cell>
          <cell r="I654">
            <v>23.868300000000001</v>
          </cell>
          <cell r="J654">
            <v>190.94640000000001</v>
          </cell>
          <cell r="M654">
            <v>0</v>
          </cell>
          <cell r="O654">
            <v>1.1599999999999999</v>
          </cell>
          <cell r="R654">
            <v>207</v>
          </cell>
          <cell r="S654">
            <v>58.47</v>
          </cell>
          <cell r="U654">
            <v>0</v>
          </cell>
        </row>
        <row r="655">
          <cell r="C655" t="str">
            <v>HOSPITAL PELÓPIDAS SILVEIRA</v>
          </cell>
          <cell r="E655" t="str">
            <v>KATIA ALEXANDRE DA SILVA SOUZA</v>
          </cell>
          <cell r="F655" t="str">
            <v>3 - Administrativo</v>
          </cell>
          <cell r="G655">
            <v>411010</v>
          </cell>
          <cell r="H655">
            <v>44075</v>
          </cell>
          <cell r="I655">
            <v>18.326600000000003</v>
          </cell>
          <cell r="J655">
            <v>146.61280000000002</v>
          </cell>
          <cell r="L655">
            <v>95.725822550831694</v>
          </cell>
          <cell r="M655">
            <v>36.86</v>
          </cell>
          <cell r="O655">
            <v>1.1599999999999999</v>
          </cell>
          <cell r="R655">
            <v>276</v>
          </cell>
          <cell r="S655">
            <v>110.59</v>
          </cell>
          <cell r="U655">
            <v>0</v>
          </cell>
        </row>
        <row r="656">
          <cell r="C656" t="str">
            <v>HOSPITAL PELÓPIDAS SILVEIRA</v>
          </cell>
          <cell r="E656" t="str">
            <v>KATIA CABRAL DE SOUSA ARRUDA DO VALLE</v>
          </cell>
          <cell r="F656" t="str">
            <v>2 - Outros Profissionais da Saúde</v>
          </cell>
          <cell r="G656">
            <v>223505</v>
          </cell>
          <cell r="H656">
            <v>44075</v>
          </cell>
          <cell r="I656">
            <v>0</v>
          </cell>
          <cell r="J656">
            <v>0</v>
          </cell>
          <cell r="M656">
            <v>0</v>
          </cell>
          <cell r="O656">
            <v>2.44</v>
          </cell>
          <cell r="S656">
            <v>0</v>
          </cell>
          <cell r="U656">
            <v>0</v>
          </cell>
        </row>
        <row r="657">
          <cell r="C657" t="str">
            <v>HOSPITAL PELÓPIDAS SILVEIRA</v>
          </cell>
          <cell r="E657" t="str">
            <v>KATIA JOSELMA SOARES DA SILVA</v>
          </cell>
          <cell r="F657" t="str">
            <v>2 - Outros Profissionais da Saúde</v>
          </cell>
          <cell r="G657">
            <v>521130</v>
          </cell>
          <cell r="H657">
            <v>44075</v>
          </cell>
          <cell r="I657">
            <v>12.0953</v>
          </cell>
          <cell r="J657">
            <v>96.7624</v>
          </cell>
          <cell r="L657">
            <v>95.725822550831694</v>
          </cell>
          <cell r="M657">
            <v>20.9</v>
          </cell>
          <cell r="O657">
            <v>1.1599999999999999</v>
          </cell>
          <cell r="R657">
            <v>134.55000000000001</v>
          </cell>
          <cell r="S657">
            <v>62.7</v>
          </cell>
          <cell r="U657">
            <v>0</v>
          </cell>
        </row>
        <row r="658">
          <cell r="C658" t="str">
            <v>HOSPITAL PELÓPIDAS SILVEIRA</v>
          </cell>
          <cell r="E658" t="str">
            <v>KAUE FRANKE</v>
          </cell>
          <cell r="F658" t="str">
            <v>1 - Médico</v>
          </cell>
          <cell r="G658">
            <v>225125</v>
          </cell>
          <cell r="H658">
            <v>44075</v>
          </cell>
          <cell r="I658">
            <v>43.138400000000004</v>
          </cell>
          <cell r="J658">
            <v>345.10720000000003</v>
          </cell>
          <cell r="M658">
            <v>0</v>
          </cell>
          <cell r="O658">
            <v>9.2766500000000001</v>
          </cell>
          <cell r="S658">
            <v>0</v>
          </cell>
          <cell r="U658">
            <v>0</v>
          </cell>
        </row>
        <row r="659">
          <cell r="C659" t="str">
            <v>HOSPITAL PELÓPIDAS SILVEIRA</v>
          </cell>
          <cell r="E659" t="str">
            <v>KELLY CRISTINA MONTE DO NASCIMENTO REIS</v>
          </cell>
          <cell r="F659" t="str">
            <v>2 - Outros Profissionais da Saúde</v>
          </cell>
          <cell r="G659">
            <v>322205</v>
          </cell>
          <cell r="H659">
            <v>44075</v>
          </cell>
          <cell r="I659">
            <v>12.534300000000002</v>
          </cell>
          <cell r="J659">
            <v>100.27440000000001</v>
          </cell>
          <cell r="L659">
            <v>95.725822550831694</v>
          </cell>
          <cell r="M659">
            <v>20.9</v>
          </cell>
          <cell r="O659">
            <v>1.1599999999999999</v>
          </cell>
          <cell r="R659">
            <v>96.6</v>
          </cell>
          <cell r="S659">
            <v>62.7</v>
          </cell>
          <cell r="U659">
            <v>0</v>
          </cell>
        </row>
        <row r="660">
          <cell r="C660" t="str">
            <v>HOSPITAL PELÓPIDAS SILVEIRA</v>
          </cell>
          <cell r="E660" t="str">
            <v>KELLY DI PACE BEZERRA CAVALCANTI</v>
          </cell>
          <cell r="F660" t="str">
            <v>2 - Outros Profissionais da Saúde</v>
          </cell>
          <cell r="G660">
            <v>223505</v>
          </cell>
          <cell r="H660">
            <v>44075</v>
          </cell>
          <cell r="I660">
            <v>38.284399999999998</v>
          </cell>
          <cell r="J660">
            <v>306.27519999999998</v>
          </cell>
          <cell r="M660">
            <v>0</v>
          </cell>
          <cell r="O660">
            <v>2.44</v>
          </cell>
          <cell r="S660">
            <v>0</v>
          </cell>
          <cell r="U660">
            <v>0</v>
          </cell>
        </row>
        <row r="661">
          <cell r="C661" t="str">
            <v>HOSPITAL PELÓPIDAS SILVEIRA</v>
          </cell>
          <cell r="E661" t="str">
            <v>KELLY EDUARDA NASCIMENTO DA SILVA</v>
          </cell>
          <cell r="F661" t="str">
            <v>3 - Administrativo</v>
          </cell>
          <cell r="G661">
            <v>411010</v>
          </cell>
          <cell r="H661">
            <v>44075</v>
          </cell>
          <cell r="I661">
            <v>19.190200000000001</v>
          </cell>
          <cell r="J661">
            <v>153.52160000000001</v>
          </cell>
          <cell r="M661">
            <v>0</v>
          </cell>
          <cell r="O661">
            <v>1.1599999999999999</v>
          </cell>
          <cell r="R661">
            <v>144.9</v>
          </cell>
          <cell r="S661">
            <v>72.45</v>
          </cell>
          <cell r="U661">
            <v>0</v>
          </cell>
        </row>
        <row r="662">
          <cell r="C662" t="str">
            <v>HOSPITAL PELÓPIDAS SILVEIRA</v>
          </cell>
          <cell r="E662" t="str">
            <v>KENIA FERREIRA DE LIMA</v>
          </cell>
          <cell r="F662" t="str">
            <v>2 - Outros Profissionais da Saúde</v>
          </cell>
          <cell r="G662">
            <v>223505</v>
          </cell>
          <cell r="H662">
            <v>44075</v>
          </cell>
          <cell r="I662">
            <v>31.425599999999999</v>
          </cell>
          <cell r="J662">
            <v>251.40479999999999</v>
          </cell>
          <cell r="L662">
            <v>95.725822550831694</v>
          </cell>
          <cell r="M662">
            <v>3.08</v>
          </cell>
          <cell r="O662">
            <v>2.44</v>
          </cell>
          <cell r="S662">
            <v>0</v>
          </cell>
          <cell r="U662">
            <v>0</v>
          </cell>
        </row>
        <row r="663">
          <cell r="C663" t="str">
            <v>HOSPITAL PELÓPIDAS SILVEIRA</v>
          </cell>
          <cell r="E663" t="str">
            <v>KLEBER GILBERTO BATISTA DE SA BARRETO</v>
          </cell>
          <cell r="F663" t="str">
            <v>2 - Outros Profissionais da Saúde</v>
          </cell>
          <cell r="G663">
            <v>324115</v>
          </cell>
          <cell r="H663">
            <v>44075</v>
          </cell>
          <cell r="I663">
            <v>29.824200000000001</v>
          </cell>
          <cell r="J663">
            <v>238.59360000000001</v>
          </cell>
          <cell r="L663">
            <v>95.725822550831694</v>
          </cell>
          <cell r="M663">
            <v>2.71</v>
          </cell>
          <cell r="O663">
            <v>1.1599999999999999</v>
          </cell>
          <cell r="S663">
            <v>0</v>
          </cell>
          <cell r="U663">
            <v>0</v>
          </cell>
        </row>
        <row r="664">
          <cell r="C664" t="str">
            <v>HOSPITAL PELÓPIDAS SILVEIRA</v>
          </cell>
          <cell r="E664" t="str">
            <v>KLECIA KATIANE ROZENDO DE MENDONCA</v>
          </cell>
          <cell r="F664" t="str">
            <v>2 - Outros Profissionais da Saúde</v>
          </cell>
          <cell r="G664">
            <v>322205</v>
          </cell>
          <cell r="H664">
            <v>44075</v>
          </cell>
          <cell r="I664">
            <v>14.221</v>
          </cell>
          <cell r="J664">
            <v>113.768</v>
          </cell>
          <cell r="L664">
            <v>95.725822550831694</v>
          </cell>
          <cell r="M664">
            <v>20.9</v>
          </cell>
          <cell r="O664">
            <v>1.1599999999999999</v>
          </cell>
          <cell r="R664">
            <v>193.2</v>
          </cell>
          <cell r="S664">
            <v>62.7</v>
          </cell>
          <cell r="U664">
            <v>0</v>
          </cell>
        </row>
        <row r="665">
          <cell r="C665" t="str">
            <v>HOSPITAL PELÓPIDAS SILVEIRA</v>
          </cell>
          <cell r="E665" t="str">
            <v>KLEIBSON SANTANA VIANA</v>
          </cell>
          <cell r="F665" t="str">
            <v>3 - Administrativo</v>
          </cell>
          <cell r="G665">
            <v>517410</v>
          </cell>
          <cell r="H665">
            <v>44075</v>
          </cell>
          <cell r="I665">
            <v>10.450000000000001</v>
          </cell>
          <cell r="J665">
            <v>83.600000000000009</v>
          </cell>
          <cell r="L665">
            <v>95.725822550831694</v>
          </cell>
          <cell r="M665">
            <v>20.9</v>
          </cell>
          <cell r="O665">
            <v>1.1599999999999999</v>
          </cell>
          <cell r="R665">
            <v>103.5</v>
          </cell>
          <cell r="S665">
            <v>62.7</v>
          </cell>
          <cell r="U665">
            <v>0</v>
          </cell>
        </row>
        <row r="666">
          <cell r="C666" t="str">
            <v>HOSPITAL PELÓPIDAS SILVEIRA</v>
          </cell>
          <cell r="E666" t="str">
            <v>KLEIWSON LIMA AFRO DOS SANTOS</v>
          </cell>
          <cell r="F666" t="str">
            <v>3 - Administrativo</v>
          </cell>
          <cell r="G666">
            <v>317210</v>
          </cell>
          <cell r="H666">
            <v>44075</v>
          </cell>
          <cell r="I666">
            <v>19.9526</v>
          </cell>
          <cell r="J666">
            <v>159.6208</v>
          </cell>
          <cell r="M666">
            <v>0</v>
          </cell>
          <cell r="O666">
            <v>1.1599999999999999</v>
          </cell>
          <cell r="S666">
            <v>0</v>
          </cell>
          <cell r="U666">
            <v>0</v>
          </cell>
        </row>
        <row r="667">
          <cell r="C667" t="str">
            <v>HOSPITAL PELÓPIDAS SILVEIRA</v>
          </cell>
          <cell r="E667" t="str">
            <v>KRISHNA ARAUJO RIBEIRO PESSOA</v>
          </cell>
          <cell r="F667" t="str">
            <v>2 - Outros Profissionais da Saúde</v>
          </cell>
          <cell r="G667">
            <v>223505</v>
          </cell>
          <cell r="H667">
            <v>44075</v>
          </cell>
          <cell r="I667">
            <v>36.233499999999999</v>
          </cell>
          <cell r="J667">
            <v>289.86799999999999</v>
          </cell>
          <cell r="M667">
            <v>0</v>
          </cell>
          <cell r="O667">
            <v>2.44</v>
          </cell>
          <cell r="S667">
            <v>0</v>
          </cell>
          <cell r="U667">
            <v>103.28</v>
          </cell>
          <cell r="X667" t="str">
            <v>AUXILIO CRECHE</v>
          </cell>
        </row>
        <row r="668">
          <cell r="C668" t="str">
            <v>HOSPITAL PELÓPIDAS SILVEIRA</v>
          </cell>
          <cell r="E668" t="str">
            <v>LAERCIO GREGORIO MARTINS DA HORA</v>
          </cell>
          <cell r="F668" t="str">
            <v>3 - Administrativo</v>
          </cell>
          <cell r="G668">
            <v>517410</v>
          </cell>
          <cell r="H668">
            <v>44075</v>
          </cell>
          <cell r="I668">
            <v>10.450000000000001</v>
          </cell>
          <cell r="J668">
            <v>83.600000000000009</v>
          </cell>
          <cell r="L668">
            <v>95.725822550831694</v>
          </cell>
          <cell r="M668">
            <v>20.9</v>
          </cell>
          <cell r="O668">
            <v>1.1599999999999999</v>
          </cell>
          <cell r="R668">
            <v>122.25</v>
          </cell>
          <cell r="S668">
            <v>62.7</v>
          </cell>
          <cell r="U668">
            <v>0</v>
          </cell>
        </row>
        <row r="669">
          <cell r="C669" t="str">
            <v>HOSPITAL PELÓPIDAS SILVEIRA</v>
          </cell>
          <cell r="E669" t="str">
            <v>LAILSON LUIZ DE SOUZA</v>
          </cell>
          <cell r="F669" t="str">
            <v>1 - Médico</v>
          </cell>
          <cell r="G669">
            <v>225125</v>
          </cell>
          <cell r="H669">
            <v>44075</v>
          </cell>
          <cell r="I669">
            <v>39.456600000000002</v>
          </cell>
          <cell r="J669">
            <v>315.65280000000001</v>
          </cell>
          <cell r="M669">
            <v>0</v>
          </cell>
          <cell r="O669">
            <v>9.2766500000000001</v>
          </cell>
          <cell r="S669">
            <v>0</v>
          </cell>
          <cell r="U669">
            <v>0</v>
          </cell>
        </row>
        <row r="670">
          <cell r="C670" t="str">
            <v>HOSPITAL PELÓPIDAS SILVEIRA</v>
          </cell>
          <cell r="E670" t="str">
            <v>LARA GLEICE ALVES DE ARAUJO SILVA</v>
          </cell>
          <cell r="F670" t="str">
            <v>2 - Outros Profissionais da Saúde</v>
          </cell>
          <cell r="G670">
            <v>322205</v>
          </cell>
          <cell r="H670">
            <v>44075</v>
          </cell>
          <cell r="I670">
            <v>12.439500000000001</v>
          </cell>
          <cell r="J670">
            <v>99.516000000000005</v>
          </cell>
          <cell r="L670">
            <v>95.725822550831694</v>
          </cell>
          <cell r="M670">
            <v>20.9</v>
          </cell>
          <cell r="O670">
            <v>1.1599999999999999</v>
          </cell>
          <cell r="R670">
            <v>103.5</v>
          </cell>
          <cell r="S670">
            <v>58.52</v>
          </cell>
          <cell r="U670">
            <v>0</v>
          </cell>
        </row>
        <row r="671">
          <cell r="C671" t="str">
            <v>HOSPITAL PELÓPIDAS SILVEIRA</v>
          </cell>
          <cell r="E671" t="str">
            <v>LARISSA AZEVEDO BARBOSA</v>
          </cell>
          <cell r="F671" t="str">
            <v>2 - Outros Profissionais da Saúde</v>
          </cell>
          <cell r="G671">
            <v>223605</v>
          </cell>
          <cell r="H671">
            <v>44075</v>
          </cell>
          <cell r="I671">
            <v>27.929299999999998</v>
          </cell>
          <cell r="J671">
            <v>223.43439999999998</v>
          </cell>
          <cell r="L671">
            <v>95.725822550831694</v>
          </cell>
          <cell r="M671">
            <v>2.41</v>
          </cell>
          <cell r="O671">
            <v>2.44</v>
          </cell>
          <cell r="S671">
            <v>0</v>
          </cell>
          <cell r="U671">
            <v>0</v>
          </cell>
        </row>
        <row r="672">
          <cell r="C672" t="str">
            <v>HOSPITAL PELÓPIDAS SILVEIRA</v>
          </cell>
          <cell r="E672" t="str">
            <v>LARISSA FERNANDES DA CUNHA</v>
          </cell>
          <cell r="F672" t="str">
            <v>2 - Outros Profissionais da Saúde</v>
          </cell>
          <cell r="G672">
            <v>223605</v>
          </cell>
          <cell r="H672">
            <v>44075</v>
          </cell>
          <cell r="I672">
            <v>19.399000000000001</v>
          </cell>
          <cell r="J672">
            <v>155.19200000000001</v>
          </cell>
          <cell r="L672">
            <v>95.725822550831694</v>
          </cell>
          <cell r="M672">
            <v>1.86</v>
          </cell>
          <cell r="O672">
            <v>2.44</v>
          </cell>
          <cell r="S672">
            <v>0</v>
          </cell>
          <cell r="U672">
            <v>0</v>
          </cell>
        </row>
        <row r="673">
          <cell r="C673" t="str">
            <v>HOSPITAL PELÓPIDAS SILVEIRA</v>
          </cell>
          <cell r="E673" t="str">
            <v>LARISSA LAINNY DO NASCIMENTO SILVA</v>
          </cell>
          <cell r="F673" t="str">
            <v>3 - Administrativo</v>
          </cell>
          <cell r="G673">
            <v>414105</v>
          </cell>
          <cell r="H673">
            <v>44075</v>
          </cell>
          <cell r="I673">
            <v>17.605699999999999</v>
          </cell>
          <cell r="J673">
            <v>140.84559999999999</v>
          </cell>
          <cell r="M673">
            <v>0</v>
          </cell>
          <cell r="O673">
            <v>1.1599999999999999</v>
          </cell>
          <cell r="S673">
            <v>0</v>
          </cell>
          <cell r="U673">
            <v>0</v>
          </cell>
        </row>
        <row r="674">
          <cell r="C674" t="str">
            <v>HOSPITAL PELÓPIDAS SILVEIRA</v>
          </cell>
          <cell r="E674" t="str">
            <v>LARISSA MARIA RIBEIRO DE SOUZA</v>
          </cell>
          <cell r="F674" t="str">
            <v>2 - Outros Profissionais da Saúde</v>
          </cell>
          <cell r="G674">
            <v>521130</v>
          </cell>
          <cell r="H674">
            <v>44075</v>
          </cell>
          <cell r="I674">
            <v>11.759400000000001</v>
          </cell>
          <cell r="J674">
            <v>94.075200000000009</v>
          </cell>
          <cell r="M674">
            <v>0</v>
          </cell>
          <cell r="O674">
            <v>1.1599999999999999</v>
          </cell>
          <cell r="R674">
            <v>103.5</v>
          </cell>
          <cell r="S674">
            <v>62.7</v>
          </cell>
          <cell r="U674">
            <v>0</v>
          </cell>
        </row>
        <row r="675">
          <cell r="C675" t="str">
            <v>HOSPITAL PELÓPIDAS SILVEIRA</v>
          </cell>
          <cell r="E675" t="str">
            <v>LARISSA VILELA DA SILVA</v>
          </cell>
          <cell r="F675" t="str">
            <v>2 - Outros Profissionais da Saúde</v>
          </cell>
          <cell r="G675">
            <v>322205</v>
          </cell>
          <cell r="H675">
            <v>44075</v>
          </cell>
          <cell r="I675">
            <v>13.9732</v>
          </cell>
          <cell r="J675">
            <v>111.7856</v>
          </cell>
          <cell r="M675">
            <v>0</v>
          </cell>
          <cell r="O675">
            <v>1.1599999999999999</v>
          </cell>
          <cell r="R675">
            <v>62.1</v>
          </cell>
          <cell r="S675">
            <v>52.25</v>
          </cell>
          <cell r="U675">
            <v>0</v>
          </cell>
        </row>
        <row r="676">
          <cell r="C676" t="str">
            <v>HOSPITAL PELÓPIDAS SILVEIRA</v>
          </cell>
          <cell r="E676" t="str">
            <v>LARYSSA ALVES DE FARIAS</v>
          </cell>
          <cell r="F676" t="str">
            <v>1 - Médico</v>
          </cell>
          <cell r="G676">
            <v>225125</v>
          </cell>
          <cell r="H676">
            <v>44075</v>
          </cell>
          <cell r="I676">
            <v>50.290200000000006</v>
          </cell>
          <cell r="J676">
            <v>402.32160000000005</v>
          </cell>
          <cell r="M676">
            <v>0</v>
          </cell>
          <cell r="O676">
            <v>9.2766500000000001</v>
          </cell>
          <cell r="S676">
            <v>0</v>
          </cell>
          <cell r="U676">
            <v>0</v>
          </cell>
        </row>
        <row r="677">
          <cell r="C677" t="str">
            <v>HOSPITAL PELÓPIDAS SILVEIRA</v>
          </cell>
          <cell r="E677" t="str">
            <v>LAURA MARIANA DE SIQUEIRA MENDONCA CHAVES</v>
          </cell>
          <cell r="F677" t="str">
            <v>1 - Médico</v>
          </cell>
          <cell r="G677">
            <v>225120</v>
          </cell>
          <cell r="H677">
            <v>44075</v>
          </cell>
          <cell r="I677">
            <v>93.90379999999999</v>
          </cell>
          <cell r="J677">
            <v>751.23039999999992</v>
          </cell>
          <cell r="M677">
            <v>0</v>
          </cell>
          <cell r="O677">
            <v>9.2766500000000001</v>
          </cell>
          <cell r="S677">
            <v>0</v>
          </cell>
          <cell r="U677">
            <v>0</v>
          </cell>
        </row>
        <row r="678">
          <cell r="C678" t="str">
            <v>HOSPITAL PELÓPIDAS SILVEIRA</v>
          </cell>
          <cell r="E678" t="str">
            <v>LAYZE SEVERINA DE JESUS SILVA SIMOES</v>
          </cell>
          <cell r="F678" t="str">
            <v>2 - Outros Profissionais da Saúde</v>
          </cell>
          <cell r="G678">
            <v>223405</v>
          </cell>
          <cell r="H678">
            <v>44075</v>
          </cell>
          <cell r="I678">
            <v>55.976499999999994</v>
          </cell>
          <cell r="J678">
            <v>447.81199999999995</v>
          </cell>
          <cell r="M678">
            <v>0</v>
          </cell>
          <cell r="O678">
            <v>1.1599999999999999</v>
          </cell>
          <cell r="S678">
            <v>0</v>
          </cell>
          <cell r="U678">
            <v>136.5</v>
          </cell>
          <cell r="X678" t="str">
            <v>AUXILIO CRECHE</v>
          </cell>
        </row>
        <row r="679">
          <cell r="C679" t="str">
            <v>HOSPITAL PELÓPIDAS SILVEIRA</v>
          </cell>
          <cell r="E679" t="str">
            <v>LEANDRO JORGE GOMES DA SILVA</v>
          </cell>
          <cell r="F679" t="str">
            <v>2 - Outros Profissionais da Saúde</v>
          </cell>
          <cell r="G679">
            <v>515110</v>
          </cell>
          <cell r="H679">
            <v>44075</v>
          </cell>
          <cell r="I679">
            <v>11.8094</v>
          </cell>
          <cell r="J679">
            <v>94.475200000000001</v>
          </cell>
          <cell r="L679">
            <v>95.725822550831694</v>
          </cell>
          <cell r="M679">
            <v>20.9</v>
          </cell>
          <cell r="O679">
            <v>1.1599999999999999</v>
          </cell>
          <cell r="R679">
            <v>103.5</v>
          </cell>
          <cell r="S679">
            <v>58.94</v>
          </cell>
          <cell r="U679">
            <v>0</v>
          </cell>
        </row>
        <row r="680">
          <cell r="C680" t="str">
            <v>HOSPITAL PELÓPIDAS SILVEIRA</v>
          </cell>
          <cell r="E680" t="str">
            <v>LEANDRO LOPES DA SILVA</v>
          </cell>
          <cell r="F680" t="str">
            <v>3 - Administrativo</v>
          </cell>
          <cell r="G680">
            <v>517410</v>
          </cell>
          <cell r="H680">
            <v>44075</v>
          </cell>
          <cell r="I680">
            <v>19.5884</v>
          </cell>
          <cell r="J680">
            <v>156.7072</v>
          </cell>
          <cell r="M680">
            <v>0</v>
          </cell>
          <cell r="O680">
            <v>1.1599999999999999</v>
          </cell>
          <cell r="S680">
            <v>0</v>
          </cell>
          <cell r="U680">
            <v>0</v>
          </cell>
        </row>
        <row r="681">
          <cell r="C681" t="str">
            <v>HOSPITAL PELÓPIDAS SILVEIRA</v>
          </cell>
          <cell r="E681" t="str">
            <v>LEANDRO SOARES DE ANDRADE BARROS</v>
          </cell>
          <cell r="F681" t="str">
            <v>1 - Médico</v>
          </cell>
          <cell r="G681">
            <v>225120</v>
          </cell>
          <cell r="H681">
            <v>44075</v>
          </cell>
          <cell r="I681">
            <v>42.985500000000002</v>
          </cell>
          <cell r="J681">
            <v>343.88400000000001</v>
          </cell>
          <cell r="M681">
            <v>0</v>
          </cell>
          <cell r="O681">
            <v>9.2766500000000001</v>
          </cell>
          <cell r="S681">
            <v>0</v>
          </cell>
          <cell r="U681">
            <v>0</v>
          </cell>
        </row>
        <row r="682">
          <cell r="C682" t="str">
            <v>HOSPITAL PELÓPIDAS SILVEIRA</v>
          </cell>
          <cell r="E682" t="str">
            <v>LEIDYJANE PEREIRA DA SILVA FRANCA</v>
          </cell>
          <cell r="F682" t="str">
            <v>2 - Outros Profissionais da Saúde</v>
          </cell>
          <cell r="G682">
            <v>322205</v>
          </cell>
          <cell r="H682">
            <v>44075</v>
          </cell>
          <cell r="I682">
            <v>19.2346</v>
          </cell>
          <cell r="J682">
            <v>153.8768</v>
          </cell>
          <cell r="M682">
            <v>0</v>
          </cell>
          <cell r="O682">
            <v>1.1599999999999999</v>
          </cell>
          <cell r="R682">
            <v>207</v>
          </cell>
          <cell r="S682">
            <v>62.7</v>
          </cell>
          <cell r="U682">
            <v>66.11</v>
          </cell>
          <cell r="X682" t="str">
            <v>AUXILIO CRECHE</v>
          </cell>
        </row>
        <row r="683">
          <cell r="C683" t="str">
            <v>HOSPITAL PELÓPIDAS SILVEIRA</v>
          </cell>
          <cell r="E683" t="str">
            <v>LEILANE MARQUES DA SILVA</v>
          </cell>
          <cell r="F683" t="str">
            <v>3 - Administrativo</v>
          </cell>
          <cell r="G683">
            <v>517410</v>
          </cell>
          <cell r="H683">
            <v>44075</v>
          </cell>
          <cell r="I683">
            <v>13.747999999999999</v>
          </cell>
          <cell r="J683">
            <v>109.98399999999999</v>
          </cell>
          <cell r="L683">
            <v>95.725822550831694</v>
          </cell>
          <cell r="M683">
            <v>20.9</v>
          </cell>
          <cell r="O683">
            <v>1.1599999999999999</v>
          </cell>
          <cell r="R683">
            <v>207</v>
          </cell>
          <cell r="S683">
            <v>62.7</v>
          </cell>
          <cell r="U683">
            <v>0</v>
          </cell>
        </row>
        <row r="684">
          <cell r="C684" t="str">
            <v>HOSPITAL PELÓPIDAS SILVEIRA</v>
          </cell>
          <cell r="E684" t="str">
            <v>LEILIANA TEMOTEO DA SILVA</v>
          </cell>
          <cell r="F684" t="str">
            <v>2 - Outros Profissionais da Saúde</v>
          </cell>
          <cell r="G684">
            <v>223710</v>
          </cell>
          <cell r="H684">
            <v>44075</v>
          </cell>
          <cell r="I684">
            <v>62.792500000000004</v>
          </cell>
          <cell r="J684">
            <v>502.34000000000003</v>
          </cell>
          <cell r="M684">
            <v>0</v>
          </cell>
          <cell r="O684">
            <v>1.1599999999999999</v>
          </cell>
          <cell r="S684">
            <v>0</v>
          </cell>
          <cell r="U684">
            <v>0</v>
          </cell>
        </row>
        <row r="685">
          <cell r="C685" t="str">
            <v>HOSPITAL PELÓPIDAS SILVEIRA</v>
          </cell>
          <cell r="E685" t="str">
            <v>LELIA LINEIA CABRAL E SILVA</v>
          </cell>
          <cell r="F685" t="str">
            <v>2 - Outros Profissionais da Saúde</v>
          </cell>
          <cell r="G685">
            <v>515205</v>
          </cell>
          <cell r="H685">
            <v>44075</v>
          </cell>
          <cell r="I685">
            <v>12.599600000000001</v>
          </cell>
          <cell r="J685">
            <v>100.7968</v>
          </cell>
          <cell r="L685">
            <v>95.725822550831694</v>
          </cell>
          <cell r="M685">
            <v>21.6</v>
          </cell>
          <cell r="O685">
            <v>1.1599999999999999</v>
          </cell>
          <cell r="R685">
            <v>193.2</v>
          </cell>
          <cell r="S685">
            <v>54.37</v>
          </cell>
          <cell r="U685">
            <v>0</v>
          </cell>
        </row>
        <row r="686">
          <cell r="C686" t="str">
            <v>HOSPITAL PELÓPIDAS SILVEIRA</v>
          </cell>
          <cell r="E686" t="str">
            <v>LEONARDO BARBOSA DO NASCIMENTO</v>
          </cell>
          <cell r="F686" t="str">
            <v>2 - Outros Profissionais da Saúde</v>
          </cell>
          <cell r="G686">
            <v>521130</v>
          </cell>
          <cell r="H686">
            <v>44075</v>
          </cell>
          <cell r="I686">
            <v>12.3912</v>
          </cell>
          <cell r="J686">
            <v>99.129599999999996</v>
          </cell>
          <cell r="M686">
            <v>0</v>
          </cell>
          <cell r="O686">
            <v>1.1599999999999999</v>
          </cell>
          <cell r="R686">
            <v>103.5</v>
          </cell>
          <cell r="S686">
            <v>62.7</v>
          </cell>
          <cell r="U686">
            <v>0</v>
          </cell>
        </row>
        <row r="687">
          <cell r="C687" t="str">
            <v>HOSPITAL PELÓPIDAS SILVEIRA</v>
          </cell>
          <cell r="E687" t="str">
            <v>LEONARDO DIAMANT</v>
          </cell>
          <cell r="F687" t="str">
            <v>1 - Médico</v>
          </cell>
          <cell r="G687">
            <v>225125</v>
          </cell>
          <cell r="H687">
            <v>44075</v>
          </cell>
          <cell r="I687">
            <v>78.807500000000005</v>
          </cell>
          <cell r="J687">
            <v>630.46</v>
          </cell>
          <cell r="M687">
            <v>0</v>
          </cell>
          <cell r="O687">
            <v>9.2766500000000001</v>
          </cell>
          <cell r="S687">
            <v>0</v>
          </cell>
          <cell r="U687">
            <v>0</v>
          </cell>
        </row>
        <row r="688">
          <cell r="C688" t="str">
            <v>HOSPITAL PELÓPIDAS SILVEIRA</v>
          </cell>
          <cell r="E688" t="str">
            <v>LEONARDO RIBEIRO CAETANO DA SILVA</v>
          </cell>
          <cell r="F688" t="str">
            <v>2 - Outros Profissionais da Saúde</v>
          </cell>
          <cell r="G688">
            <v>521130</v>
          </cell>
          <cell r="H688">
            <v>44075</v>
          </cell>
          <cell r="I688">
            <v>16.7029</v>
          </cell>
          <cell r="J688">
            <v>133.6232</v>
          </cell>
          <cell r="L688">
            <v>95.725822550831694</v>
          </cell>
          <cell r="M688">
            <v>20.9</v>
          </cell>
          <cell r="O688">
            <v>1.1599999999999999</v>
          </cell>
          <cell r="S688">
            <v>0</v>
          </cell>
          <cell r="U688">
            <v>0</v>
          </cell>
        </row>
        <row r="689">
          <cell r="C689" t="str">
            <v>HOSPITAL PELÓPIDAS SILVEIRA</v>
          </cell>
          <cell r="E689" t="str">
            <v>LETICIA GOMES DE BARROS</v>
          </cell>
          <cell r="F689" t="str">
            <v>1 - Médico</v>
          </cell>
          <cell r="G689">
            <v>225125</v>
          </cell>
          <cell r="H689">
            <v>44075</v>
          </cell>
          <cell r="I689">
            <v>53.234999999999999</v>
          </cell>
          <cell r="J689">
            <v>425.88</v>
          </cell>
          <cell r="M689">
            <v>0</v>
          </cell>
          <cell r="O689">
            <v>9.2766500000000001</v>
          </cell>
          <cell r="S689">
            <v>0</v>
          </cell>
          <cell r="U689">
            <v>0</v>
          </cell>
        </row>
        <row r="690">
          <cell r="C690" t="str">
            <v>HOSPITAL PELÓPIDAS SILVEIRA</v>
          </cell>
          <cell r="E690" t="str">
            <v>LIDIA GABRIELLE SOUZA DE SANTANA</v>
          </cell>
          <cell r="F690" t="str">
            <v>3 - Administrativo</v>
          </cell>
          <cell r="G690">
            <v>351605</v>
          </cell>
          <cell r="H690">
            <v>44075</v>
          </cell>
          <cell r="I690">
            <v>14.901700000000002</v>
          </cell>
          <cell r="J690">
            <v>119.21360000000001</v>
          </cell>
          <cell r="L690">
            <v>95.725822550831694</v>
          </cell>
          <cell r="M690">
            <v>29.88</v>
          </cell>
          <cell r="O690">
            <v>1.1599999999999999</v>
          </cell>
          <cell r="R690">
            <v>144.9</v>
          </cell>
          <cell r="S690">
            <v>89.63</v>
          </cell>
          <cell r="U690">
            <v>64</v>
          </cell>
          <cell r="X690" t="str">
            <v>AUXILIO CRECHE</v>
          </cell>
        </row>
        <row r="691">
          <cell r="C691" t="str">
            <v>HOSPITAL PELÓPIDAS SILVEIRA</v>
          </cell>
          <cell r="E691" t="str">
            <v>LIDIA LINS SODRE</v>
          </cell>
          <cell r="F691" t="str">
            <v>3 - Administrativo</v>
          </cell>
          <cell r="G691">
            <v>131205</v>
          </cell>
          <cell r="H691">
            <v>44075</v>
          </cell>
          <cell r="I691">
            <v>134.24870000000001</v>
          </cell>
          <cell r="J691">
            <v>1073.9896000000001</v>
          </cell>
          <cell r="M691">
            <v>0</v>
          </cell>
          <cell r="O691">
            <v>1.1599999999999999</v>
          </cell>
          <cell r="S691">
            <v>0</v>
          </cell>
          <cell r="U691">
            <v>0</v>
          </cell>
        </row>
        <row r="692">
          <cell r="C692" t="str">
            <v>HOSPITAL PELÓPIDAS SILVEIRA</v>
          </cell>
          <cell r="E692" t="str">
            <v>LIDIANE LIMA DO ROSARIO MELO</v>
          </cell>
          <cell r="F692" t="str">
            <v>2 - Outros Profissionais da Saúde</v>
          </cell>
          <cell r="G692">
            <v>322205</v>
          </cell>
          <cell r="H692">
            <v>44075</v>
          </cell>
          <cell r="I692">
            <v>12.626400000000002</v>
          </cell>
          <cell r="J692">
            <v>101.01120000000002</v>
          </cell>
          <cell r="L692">
            <v>95.725822550831694</v>
          </cell>
          <cell r="M692">
            <v>20.9</v>
          </cell>
          <cell r="O692">
            <v>1.1599999999999999</v>
          </cell>
          <cell r="R692">
            <v>141</v>
          </cell>
          <cell r="S692">
            <v>62.7</v>
          </cell>
          <cell r="U692">
            <v>66.11</v>
          </cell>
          <cell r="X692" t="str">
            <v>AUXILIO CRECHE</v>
          </cell>
        </row>
        <row r="693">
          <cell r="C693" t="str">
            <v>HOSPITAL PELÓPIDAS SILVEIRA</v>
          </cell>
          <cell r="E693" t="str">
            <v>LIDIANE SHIRLEY PEREIRA DA SILVA</v>
          </cell>
          <cell r="F693" t="str">
            <v>2 - Outros Profissionais da Saúde</v>
          </cell>
          <cell r="G693">
            <v>322205</v>
          </cell>
          <cell r="H693">
            <v>44075</v>
          </cell>
          <cell r="I693">
            <v>12.540000000000001</v>
          </cell>
          <cell r="J693">
            <v>100.32000000000001</v>
          </cell>
          <cell r="L693">
            <v>95.725822550831694</v>
          </cell>
          <cell r="M693">
            <v>20.9</v>
          </cell>
          <cell r="O693">
            <v>1.1599999999999999</v>
          </cell>
          <cell r="S693">
            <v>0</v>
          </cell>
          <cell r="U693">
            <v>66.11</v>
          </cell>
          <cell r="X693" t="str">
            <v>AUXILIO CRECHE</v>
          </cell>
        </row>
        <row r="694">
          <cell r="C694" t="str">
            <v>HOSPITAL PELÓPIDAS SILVEIRA</v>
          </cell>
          <cell r="E694" t="str">
            <v>LIDIANNY CARVALHO DE BRITO MARIANO</v>
          </cell>
          <cell r="F694" t="str">
            <v>2 - Outros Profissionais da Saúde</v>
          </cell>
          <cell r="G694">
            <v>223505</v>
          </cell>
          <cell r="H694">
            <v>44075</v>
          </cell>
          <cell r="I694">
            <v>33.314999999999998</v>
          </cell>
          <cell r="J694">
            <v>266.52</v>
          </cell>
          <cell r="L694">
            <v>95.725822550831694</v>
          </cell>
          <cell r="M694">
            <v>2.86</v>
          </cell>
          <cell r="O694">
            <v>2.44</v>
          </cell>
          <cell r="S694">
            <v>0</v>
          </cell>
          <cell r="U694">
            <v>0</v>
          </cell>
        </row>
        <row r="695">
          <cell r="C695" t="str">
            <v>HOSPITAL PELÓPIDAS SILVEIRA</v>
          </cell>
          <cell r="E695" t="str">
            <v>LILIAN DE LIMA BATISTA</v>
          </cell>
          <cell r="F695" t="str">
            <v>2 - Outros Profissionais da Saúde</v>
          </cell>
          <cell r="G695">
            <v>223505</v>
          </cell>
          <cell r="H695">
            <v>44075</v>
          </cell>
          <cell r="I695">
            <v>31.6737</v>
          </cell>
          <cell r="J695">
            <v>253.3896</v>
          </cell>
          <cell r="M695">
            <v>0</v>
          </cell>
          <cell r="O695">
            <v>2.44</v>
          </cell>
          <cell r="S695">
            <v>0</v>
          </cell>
          <cell r="U695">
            <v>0</v>
          </cell>
        </row>
        <row r="696">
          <cell r="C696" t="str">
            <v>HOSPITAL PELÓPIDAS SILVEIRA</v>
          </cell>
          <cell r="E696" t="str">
            <v>LILIANA VICENTE ROZA E SILVA</v>
          </cell>
          <cell r="F696" t="str">
            <v>2 - Outros Profissionais da Saúde</v>
          </cell>
          <cell r="G696">
            <v>322205</v>
          </cell>
          <cell r="H696">
            <v>44075</v>
          </cell>
          <cell r="I696">
            <v>14.339300000000001</v>
          </cell>
          <cell r="J696">
            <v>114.71440000000001</v>
          </cell>
          <cell r="L696">
            <v>95.725822550831694</v>
          </cell>
          <cell r="M696">
            <v>20.9</v>
          </cell>
          <cell r="O696">
            <v>1.1599999999999999</v>
          </cell>
          <cell r="R696">
            <v>207</v>
          </cell>
          <cell r="S696">
            <v>62.7</v>
          </cell>
          <cell r="U696">
            <v>0</v>
          </cell>
        </row>
        <row r="697">
          <cell r="C697" t="str">
            <v>HOSPITAL PELÓPIDAS SILVEIRA</v>
          </cell>
          <cell r="E697" t="str">
            <v>LINDALVA MARIA DOS SANTOS LIMA NETA</v>
          </cell>
          <cell r="F697" t="str">
            <v>3 - Administrativo</v>
          </cell>
          <cell r="G697">
            <v>516345</v>
          </cell>
          <cell r="H697">
            <v>44075</v>
          </cell>
          <cell r="I697">
            <v>13.339600000000001</v>
          </cell>
          <cell r="J697">
            <v>106.71680000000001</v>
          </cell>
          <cell r="L697">
            <v>95.725822550831694</v>
          </cell>
          <cell r="M697">
            <v>20.9</v>
          </cell>
          <cell r="O697">
            <v>1.1599999999999999</v>
          </cell>
          <cell r="R697">
            <v>289.8</v>
          </cell>
          <cell r="S697">
            <v>62.7</v>
          </cell>
          <cell r="U697">
            <v>64</v>
          </cell>
          <cell r="X697" t="str">
            <v>AUXILIO CRECHE</v>
          </cell>
        </row>
        <row r="698">
          <cell r="C698" t="str">
            <v>HOSPITAL PELÓPIDAS SILVEIRA</v>
          </cell>
          <cell r="E698" t="str">
            <v>LINDINALVA SEVERINA DA SILVA</v>
          </cell>
          <cell r="F698" t="str">
            <v>3 - Administrativo</v>
          </cell>
          <cell r="G698">
            <v>517410</v>
          </cell>
          <cell r="H698">
            <v>44075</v>
          </cell>
          <cell r="I698">
            <v>12.375399999999999</v>
          </cell>
          <cell r="J698">
            <v>99.003199999999993</v>
          </cell>
          <cell r="L698">
            <v>95.725822550831694</v>
          </cell>
          <cell r="M698">
            <v>20.9</v>
          </cell>
          <cell r="O698">
            <v>1.1599999999999999</v>
          </cell>
          <cell r="R698">
            <v>207</v>
          </cell>
          <cell r="S698">
            <v>62.7</v>
          </cell>
          <cell r="U698">
            <v>0</v>
          </cell>
        </row>
        <row r="699">
          <cell r="C699" t="str">
            <v>HOSPITAL PELÓPIDAS SILVEIRA</v>
          </cell>
          <cell r="E699" t="str">
            <v>LINIHERITON ALVES DE OLIVEIRA</v>
          </cell>
          <cell r="F699" t="str">
            <v>3 - Administrativo</v>
          </cell>
          <cell r="G699">
            <v>517410</v>
          </cell>
          <cell r="H699">
            <v>44075</v>
          </cell>
          <cell r="I699">
            <v>11.6027</v>
          </cell>
          <cell r="J699">
            <v>92.821600000000004</v>
          </cell>
          <cell r="L699">
            <v>95.725822550831694</v>
          </cell>
          <cell r="M699">
            <v>20.9</v>
          </cell>
          <cell r="O699">
            <v>1.1599999999999999</v>
          </cell>
          <cell r="R699">
            <v>179.4</v>
          </cell>
          <cell r="S699">
            <v>54.34</v>
          </cell>
          <cell r="U699">
            <v>0</v>
          </cell>
        </row>
        <row r="700">
          <cell r="C700" t="str">
            <v>HOSPITAL PELÓPIDAS SILVEIRA</v>
          </cell>
          <cell r="E700" t="str">
            <v>LIVIA ALVES DE MEDEIROS</v>
          </cell>
          <cell r="F700" t="str">
            <v>1 - Médico</v>
          </cell>
          <cell r="G700">
            <v>225125</v>
          </cell>
          <cell r="H700">
            <v>44075</v>
          </cell>
          <cell r="I700">
            <v>80.787500000000009</v>
          </cell>
          <cell r="J700">
            <v>646.30000000000007</v>
          </cell>
          <cell r="M700">
            <v>0</v>
          </cell>
          <cell r="O700">
            <v>9.2766500000000001</v>
          </cell>
          <cell r="S700">
            <v>0</v>
          </cell>
          <cell r="U700">
            <v>0</v>
          </cell>
        </row>
        <row r="701">
          <cell r="C701" t="str">
            <v>HOSPITAL PELÓPIDAS SILVEIRA</v>
          </cell>
          <cell r="E701" t="str">
            <v>LIVIA MENDONCA DA MATA VASCONCELOS MELO</v>
          </cell>
          <cell r="F701" t="str">
            <v>2 - Outros Profissionais da Saúde</v>
          </cell>
          <cell r="G701">
            <v>223505</v>
          </cell>
          <cell r="H701">
            <v>44075</v>
          </cell>
          <cell r="I701">
            <v>38.100900000000003</v>
          </cell>
          <cell r="J701">
            <v>304.80720000000002</v>
          </cell>
          <cell r="M701">
            <v>0</v>
          </cell>
          <cell r="O701">
            <v>2.44</v>
          </cell>
          <cell r="S701">
            <v>0</v>
          </cell>
          <cell r="U701">
            <v>0</v>
          </cell>
        </row>
        <row r="702">
          <cell r="C702" t="str">
            <v>HOSPITAL PELÓPIDAS SILVEIRA</v>
          </cell>
          <cell r="E702" t="str">
            <v>LIZIANE DA SILVA MIRANDA</v>
          </cell>
          <cell r="F702" t="str">
            <v>3 - Administrativo</v>
          </cell>
          <cell r="G702">
            <v>413115</v>
          </cell>
          <cell r="H702">
            <v>44075</v>
          </cell>
          <cell r="I702">
            <v>17.2775</v>
          </cell>
          <cell r="J702">
            <v>138.22</v>
          </cell>
          <cell r="L702">
            <v>95.725822550831694</v>
          </cell>
          <cell r="M702">
            <v>33.369999999999997</v>
          </cell>
          <cell r="O702">
            <v>1.1599999999999999</v>
          </cell>
          <cell r="R702">
            <v>217.35</v>
          </cell>
          <cell r="S702">
            <v>100.1</v>
          </cell>
          <cell r="U702">
            <v>0</v>
          </cell>
        </row>
        <row r="703">
          <cell r="C703" t="str">
            <v>HOSPITAL PELÓPIDAS SILVEIRA</v>
          </cell>
          <cell r="E703" t="str">
            <v>LOUYSE ISABELLE VIEIRA GARCIA</v>
          </cell>
          <cell r="F703" t="str">
            <v>1 - Médico</v>
          </cell>
          <cell r="G703">
            <v>225125</v>
          </cell>
          <cell r="H703">
            <v>44075</v>
          </cell>
          <cell r="I703">
            <v>89.170400000000015</v>
          </cell>
          <cell r="J703">
            <v>713.36320000000012</v>
          </cell>
          <cell r="M703">
            <v>0</v>
          </cell>
          <cell r="O703">
            <v>9.2766500000000001</v>
          </cell>
          <cell r="S703">
            <v>0</v>
          </cell>
          <cell r="U703">
            <v>0</v>
          </cell>
        </row>
        <row r="704">
          <cell r="C704" t="str">
            <v>HOSPITAL PELÓPIDAS SILVEIRA</v>
          </cell>
          <cell r="E704" t="str">
            <v>LUANA DANIELLE DA SILVA MACEDO</v>
          </cell>
          <cell r="F704" t="str">
            <v>2 - Outros Profissionais da Saúde</v>
          </cell>
          <cell r="G704">
            <v>322205</v>
          </cell>
          <cell r="H704">
            <v>44075</v>
          </cell>
          <cell r="I704">
            <v>12.502000000000001</v>
          </cell>
          <cell r="J704">
            <v>100.01600000000001</v>
          </cell>
          <cell r="L704">
            <v>95.725822550831694</v>
          </cell>
          <cell r="M704">
            <v>20.9</v>
          </cell>
          <cell r="O704">
            <v>1.1599999999999999</v>
          </cell>
          <cell r="R704">
            <v>103.5</v>
          </cell>
          <cell r="S704">
            <v>62.7</v>
          </cell>
          <cell r="U704">
            <v>0</v>
          </cell>
        </row>
        <row r="705">
          <cell r="C705" t="str">
            <v>HOSPITAL PELÓPIDAS SILVEIRA</v>
          </cell>
          <cell r="E705" t="str">
            <v>LUANA PATRICIA DE OLIVEIRA</v>
          </cell>
          <cell r="F705" t="str">
            <v>2 - Outros Profissionais da Saúde</v>
          </cell>
          <cell r="G705">
            <v>521130</v>
          </cell>
          <cell r="H705">
            <v>44075</v>
          </cell>
          <cell r="I705">
            <v>10.412800000000001</v>
          </cell>
          <cell r="J705">
            <v>83.302400000000006</v>
          </cell>
          <cell r="L705">
            <v>95.725822550831694</v>
          </cell>
          <cell r="M705">
            <v>20.9</v>
          </cell>
          <cell r="O705">
            <v>1.1599999999999999</v>
          </cell>
          <cell r="R705">
            <v>289.8</v>
          </cell>
          <cell r="S705">
            <v>58.52</v>
          </cell>
          <cell r="U705">
            <v>0</v>
          </cell>
        </row>
        <row r="706">
          <cell r="C706" t="str">
            <v>HOSPITAL PELÓPIDAS SILVEIRA</v>
          </cell>
          <cell r="E706" t="str">
            <v>LUCAS CHAVES LIMA</v>
          </cell>
          <cell r="F706" t="str">
            <v>1 - Médico</v>
          </cell>
          <cell r="G706">
            <v>225125</v>
          </cell>
          <cell r="H706">
            <v>44075</v>
          </cell>
          <cell r="I706">
            <v>78.807500000000005</v>
          </cell>
          <cell r="J706">
            <v>630.46</v>
          </cell>
          <cell r="M706">
            <v>0</v>
          </cell>
          <cell r="O706">
            <v>9.2766500000000001</v>
          </cell>
          <cell r="S706">
            <v>0</v>
          </cell>
          <cell r="U706">
            <v>0</v>
          </cell>
        </row>
        <row r="707">
          <cell r="C707" t="str">
            <v>HOSPITAL PELÓPIDAS SILVEIRA</v>
          </cell>
          <cell r="E707" t="str">
            <v>LUCAS JOSE PORTO DA SILVA</v>
          </cell>
          <cell r="F707" t="str">
            <v>2 - Outros Profissionais da Saúde</v>
          </cell>
          <cell r="G707">
            <v>521130</v>
          </cell>
          <cell r="H707">
            <v>44075</v>
          </cell>
          <cell r="I707">
            <v>10.939200000000001</v>
          </cell>
          <cell r="J707">
            <v>87.513600000000011</v>
          </cell>
          <cell r="L707">
            <v>95.725822550831694</v>
          </cell>
          <cell r="M707">
            <v>20.9</v>
          </cell>
          <cell r="O707">
            <v>1.1599999999999999</v>
          </cell>
          <cell r="R707">
            <v>244.5</v>
          </cell>
          <cell r="S707">
            <v>62.7</v>
          </cell>
          <cell r="U707">
            <v>0</v>
          </cell>
        </row>
        <row r="708">
          <cell r="C708" t="str">
            <v>HOSPITAL PELÓPIDAS SILVEIRA</v>
          </cell>
          <cell r="E708" t="str">
            <v>LUCAS MARQUES FERREIRA</v>
          </cell>
          <cell r="F708" t="str">
            <v>2 - Outros Profissionais da Saúde</v>
          </cell>
          <cell r="G708">
            <v>223505</v>
          </cell>
          <cell r="H708">
            <v>44075</v>
          </cell>
          <cell r="I708">
            <v>37.532399999999996</v>
          </cell>
          <cell r="J708">
            <v>300.25919999999996</v>
          </cell>
          <cell r="L708">
            <v>95.725822550831694</v>
          </cell>
          <cell r="M708">
            <v>3.08</v>
          </cell>
          <cell r="O708">
            <v>2.44</v>
          </cell>
          <cell r="R708">
            <v>165.6</v>
          </cell>
          <cell r="S708">
            <v>123.36</v>
          </cell>
          <cell r="U708">
            <v>0</v>
          </cell>
        </row>
        <row r="709">
          <cell r="C709" t="str">
            <v>HOSPITAL PELÓPIDAS SILVEIRA</v>
          </cell>
          <cell r="E709" t="str">
            <v>LUCI MARIA DA SILVA</v>
          </cell>
          <cell r="F709" t="str">
            <v>2 - Outros Profissionais da Saúde</v>
          </cell>
          <cell r="G709">
            <v>322205</v>
          </cell>
          <cell r="H709">
            <v>44075</v>
          </cell>
          <cell r="I709">
            <v>21.309000000000001</v>
          </cell>
          <cell r="J709">
            <v>170.47200000000001</v>
          </cell>
          <cell r="M709">
            <v>0</v>
          </cell>
          <cell r="O709">
            <v>1.1599999999999999</v>
          </cell>
          <cell r="R709">
            <v>207</v>
          </cell>
          <cell r="S709">
            <v>62.7</v>
          </cell>
          <cell r="U709">
            <v>0</v>
          </cell>
        </row>
        <row r="710">
          <cell r="C710" t="str">
            <v>HOSPITAL PELÓPIDAS SILVEIRA</v>
          </cell>
          <cell r="E710" t="str">
            <v>LUCIA ELISA FERNANDES DE SOUSA</v>
          </cell>
          <cell r="F710" t="str">
            <v>2 - Outros Profissionais da Saúde</v>
          </cell>
          <cell r="G710">
            <v>322205</v>
          </cell>
          <cell r="H710">
            <v>44075</v>
          </cell>
          <cell r="I710">
            <v>21.869400000000002</v>
          </cell>
          <cell r="J710">
            <v>174.95520000000002</v>
          </cell>
          <cell r="L710">
            <v>95.725822550831694</v>
          </cell>
          <cell r="M710">
            <v>20.9</v>
          </cell>
          <cell r="O710">
            <v>1.1599999999999999</v>
          </cell>
          <cell r="R710">
            <v>103.5</v>
          </cell>
          <cell r="S710">
            <v>62.7</v>
          </cell>
          <cell r="U710">
            <v>0</v>
          </cell>
        </row>
        <row r="711">
          <cell r="C711" t="str">
            <v>HOSPITAL PELÓPIDAS SILVEIRA</v>
          </cell>
          <cell r="E711" t="str">
            <v>LUCIA HELENA DE ARAUJO</v>
          </cell>
          <cell r="F711" t="str">
            <v>2 - Outros Profissionais da Saúde</v>
          </cell>
          <cell r="G711">
            <v>322205</v>
          </cell>
          <cell r="H711">
            <v>44075</v>
          </cell>
          <cell r="I711">
            <v>14.908099999999999</v>
          </cell>
          <cell r="J711">
            <v>119.26479999999999</v>
          </cell>
          <cell r="L711">
            <v>95.725822550831694</v>
          </cell>
          <cell r="M711">
            <v>20.9</v>
          </cell>
          <cell r="O711">
            <v>1.1599999999999999</v>
          </cell>
          <cell r="R711">
            <v>103.5</v>
          </cell>
          <cell r="S711">
            <v>62.7</v>
          </cell>
          <cell r="U711">
            <v>0</v>
          </cell>
        </row>
        <row r="712">
          <cell r="C712" t="str">
            <v>HOSPITAL PELÓPIDAS SILVEIRA</v>
          </cell>
          <cell r="E712" t="str">
            <v>LUCIA MARIA DE OLIVEIRA</v>
          </cell>
          <cell r="F712" t="str">
            <v>2 - Outros Profissionais da Saúde</v>
          </cell>
          <cell r="G712">
            <v>322205</v>
          </cell>
          <cell r="H712">
            <v>44075</v>
          </cell>
          <cell r="I712">
            <v>12.966500000000002</v>
          </cell>
          <cell r="J712">
            <v>103.73200000000001</v>
          </cell>
          <cell r="M712">
            <v>0</v>
          </cell>
          <cell r="O712">
            <v>1.1599999999999999</v>
          </cell>
          <cell r="R712">
            <v>282</v>
          </cell>
          <cell r="S712">
            <v>62.7</v>
          </cell>
          <cell r="U712">
            <v>0</v>
          </cell>
        </row>
        <row r="713">
          <cell r="C713" t="str">
            <v>HOSPITAL PELÓPIDAS SILVEIRA</v>
          </cell>
          <cell r="E713" t="str">
            <v>LUCIANA BARRETO DE SOUZA</v>
          </cell>
          <cell r="F713" t="str">
            <v>2 - Outros Profissionais da Saúde</v>
          </cell>
          <cell r="G713">
            <v>322205</v>
          </cell>
          <cell r="H713">
            <v>44075</v>
          </cell>
          <cell r="I713">
            <v>14.6951</v>
          </cell>
          <cell r="J713">
            <v>117.5608</v>
          </cell>
          <cell r="M713">
            <v>0</v>
          </cell>
          <cell r="O713">
            <v>1.1599999999999999</v>
          </cell>
          <cell r="R713">
            <v>207</v>
          </cell>
          <cell r="S713">
            <v>60.61</v>
          </cell>
          <cell r="U713">
            <v>0</v>
          </cell>
        </row>
        <row r="714">
          <cell r="C714" t="str">
            <v>HOSPITAL PELÓPIDAS SILVEIRA</v>
          </cell>
          <cell r="E714" t="str">
            <v>LUCIANA CARLA FERREIRA DA ROCHA</v>
          </cell>
          <cell r="F714" t="str">
            <v>2 - Outros Profissionais da Saúde</v>
          </cell>
          <cell r="G714">
            <v>251605</v>
          </cell>
          <cell r="H714">
            <v>44075</v>
          </cell>
          <cell r="I714">
            <v>24.637</v>
          </cell>
          <cell r="J714">
            <v>197.096</v>
          </cell>
          <cell r="L714">
            <v>95.725822550831694</v>
          </cell>
          <cell r="M714">
            <v>36.19</v>
          </cell>
          <cell r="O714">
            <v>1.1599999999999999</v>
          </cell>
          <cell r="S714">
            <v>0</v>
          </cell>
          <cell r="U714">
            <v>0</v>
          </cell>
        </row>
        <row r="715">
          <cell r="C715" t="str">
            <v>HOSPITAL PELÓPIDAS SILVEIRA</v>
          </cell>
          <cell r="E715" t="str">
            <v>LUCIANA DA SILVA ALBUQUERQUE</v>
          </cell>
          <cell r="F715" t="str">
            <v>3 - Administrativo</v>
          </cell>
          <cell r="G715">
            <v>413115</v>
          </cell>
          <cell r="H715">
            <v>44075</v>
          </cell>
          <cell r="I715">
            <v>17.325299999999999</v>
          </cell>
          <cell r="J715">
            <v>138.60239999999999</v>
          </cell>
          <cell r="M715">
            <v>0</v>
          </cell>
          <cell r="O715">
            <v>1.1599999999999999</v>
          </cell>
          <cell r="R715">
            <v>276</v>
          </cell>
          <cell r="S715">
            <v>100.1</v>
          </cell>
          <cell r="U715">
            <v>64</v>
          </cell>
          <cell r="X715" t="str">
            <v>AUXILIO CRECHE</v>
          </cell>
        </row>
        <row r="716">
          <cell r="C716" t="str">
            <v>HOSPITAL PELÓPIDAS SILVEIRA</v>
          </cell>
          <cell r="E716" t="str">
            <v>LUCIANA VALERIA DA SILVA NASCIMENTO</v>
          </cell>
          <cell r="F716" t="str">
            <v>2 - Outros Profissionais da Saúde</v>
          </cell>
          <cell r="G716">
            <v>322205</v>
          </cell>
          <cell r="H716">
            <v>44075</v>
          </cell>
          <cell r="I716">
            <v>0</v>
          </cell>
          <cell r="J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C717" t="str">
            <v>HOSPITAL PELÓPIDAS SILVEIRA</v>
          </cell>
          <cell r="E717" t="str">
            <v>LUCIDEIZE BATISTA DOS SANTOS</v>
          </cell>
          <cell r="F717" t="str">
            <v>2 - Outros Profissionais da Saúde</v>
          </cell>
          <cell r="G717">
            <v>322205</v>
          </cell>
          <cell r="H717">
            <v>44075</v>
          </cell>
          <cell r="I717">
            <v>14.6585</v>
          </cell>
          <cell r="J717">
            <v>117.268</v>
          </cell>
          <cell r="L717">
            <v>95.725822550831694</v>
          </cell>
          <cell r="M717">
            <v>20.9</v>
          </cell>
          <cell r="O717">
            <v>1.1599999999999999</v>
          </cell>
          <cell r="R717">
            <v>207</v>
          </cell>
          <cell r="S717">
            <v>62.7</v>
          </cell>
          <cell r="U717">
            <v>0</v>
          </cell>
        </row>
        <row r="718">
          <cell r="C718" t="str">
            <v>HOSPITAL PELÓPIDAS SILVEIRA</v>
          </cell>
          <cell r="E718" t="str">
            <v>LUCIENE MARIA DE SOUZA</v>
          </cell>
          <cell r="F718" t="str">
            <v>3 - Administrativo</v>
          </cell>
          <cell r="G718">
            <v>513430</v>
          </cell>
          <cell r="H718">
            <v>44075</v>
          </cell>
          <cell r="I718">
            <v>11.9024</v>
          </cell>
          <cell r="J718">
            <v>95.219200000000001</v>
          </cell>
          <cell r="M718">
            <v>0</v>
          </cell>
          <cell r="O718">
            <v>1.1599999999999999</v>
          </cell>
          <cell r="R718">
            <v>103.5</v>
          </cell>
          <cell r="S718">
            <v>58.78</v>
          </cell>
          <cell r="U718">
            <v>0</v>
          </cell>
        </row>
        <row r="719">
          <cell r="C719" t="str">
            <v>HOSPITAL PELÓPIDAS SILVEIRA</v>
          </cell>
          <cell r="E719" t="str">
            <v>LUCILA FERREIRA DA SILVA BARBOSA</v>
          </cell>
          <cell r="F719" t="str">
            <v>3 - Administrativo</v>
          </cell>
          <cell r="G719">
            <v>411010</v>
          </cell>
          <cell r="H719">
            <v>44075</v>
          </cell>
          <cell r="I719">
            <v>14.941400000000002</v>
          </cell>
          <cell r="J719">
            <v>119.53120000000001</v>
          </cell>
          <cell r="L719">
            <v>95.725822550831694</v>
          </cell>
          <cell r="M719">
            <v>20.9</v>
          </cell>
          <cell r="O719">
            <v>1.1599999999999999</v>
          </cell>
          <cell r="S719">
            <v>0</v>
          </cell>
          <cell r="U719">
            <v>0</v>
          </cell>
        </row>
        <row r="720">
          <cell r="C720" t="str">
            <v>HOSPITAL PELÓPIDAS SILVEIRA</v>
          </cell>
          <cell r="E720" t="str">
            <v>LUCILENE DE ASSIS BATISTA</v>
          </cell>
          <cell r="F720" t="str">
            <v>2 - Outros Profissionais da Saúde</v>
          </cell>
          <cell r="G720">
            <v>521130</v>
          </cell>
          <cell r="H720">
            <v>44075</v>
          </cell>
          <cell r="I720">
            <v>10.969700000000001</v>
          </cell>
          <cell r="J720">
            <v>87.757600000000011</v>
          </cell>
          <cell r="M720">
            <v>0</v>
          </cell>
          <cell r="O720">
            <v>1.1599999999999999</v>
          </cell>
          <cell r="S720">
            <v>18.809999999999999</v>
          </cell>
          <cell r="U720">
            <v>0</v>
          </cell>
        </row>
        <row r="721">
          <cell r="C721" t="str">
            <v>HOSPITAL PELÓPIDAS SILVEIRA</v>
          </cell>
          <cell r="E721" t="str">
            <v>LUCY GLEIDE VASCONCELOS DO NASCIMENTO</v>
          </cell>
          <cell r="F721" t="str">
            <v>2 - Outros Profissionais da Saúde</v>
          </cell>
          <cell r="G721">
            <v>322205</v>
          </cell>
          <cell r="H721">
            <v>44075</v>
          </cell>
          <cell r="I721">
            <v>0</v>
          </cell>
          <cell r="J721">
            <v>0</v>
          </cell>
          <cell r="M721">
            <v>0</v>
          </cell>
          <cell r="O721">
            <v>1.1599999999999999</v>
          </cell>
          <cell r="S721">
            <v>0</v>
          </cell>
          <cell r="U721">
            <v>0</v>
          </cell>
        </row>
        <row r="722">
          <cell r="C722" t="str">
            <v>HOSPITAL PELÓPIDAS SILVEIRA</v>
          </cell>
          <cell r="E722" t="str">
            <v>LUDMILLA DA SILVA ROCHA</v>
          </cell>
          <cell r="F722" t="str">
            <v>2 - Outros Profissionais da Saúde</v>
          </cell>
          <cell r="G722">
            <v>322205</v>
          </cell>
          <cell r="H722">
            <v>44075</v>
          </cell>
          <cell r="I722">
            <v>14.366</v>
          </cell>
          <cell r="J722">
            <v>114.928</v>
          </cell>
          <cell r="M722">
            <v>0</v>
          </cell>
          <cell r="O722">
            <v>1.1599999999999999</v>
          </cell>
          <cell r="S722">
            <v>0</v>
          </cell>
          <cell r="U722">
            <v>0</v>
          </cell>
        </row>
        <row r="723">
          <cell r="C723" t="str">
            <v>HOSPITAL PELÓPIDAS SILVEIRA</v>
          </cell>
          <cell r="E723" t="str">
            <v>LUIZ EURIPEDES ALMONDES SANTANA LEMOS</v>
          </cell>
          <cell r="F723" t="str">
            <v>1 - Médico</v>
          </cell>
          <cell r="G723">
            <v>225125</v>
          </cell>
          <cell r="H723">
            <v>44075</v>
          </cell>
          <cell r="I723">
            <v>110.49540000000002</v>
          </cell>
          <cell r="J723">
            <v>883.96320000000014</v>
          </cell>
          <cell r="M723">
            <v>0</v>
          </cell>
          <cell r="O723">
            <v>9.2766500000000001</v>
          </cell>
          <cell r="S723">
            <v>0</v>
          </cell>
          <cell r="U723">
            <v>0</v>
          </cell>
        </row>
        <row r="724">
          <cell r="C724" t="str">
            <v>HOSPITAL PELÓPIDAS SILVEIRA</v>
          </cell>
          <cell r="E724" t="str">
            <v>LUIZ FERNANDO MATOS DE GOES SIQUEIRA</v>
          </cell>
          <cell r="F724" t="str">
            <v>1 - Médico</v>
          </cell>
          <cell r="G724">
            <v>225125</v>
          </cell>
          <cell r="H724">
            <v>44075</v>
          </cell>
          <cell r="I724">
            <v>93.384200000000007</v>
          </cell>
          <cell r="J724">
            <v>747.07360000000006</v>
          </cell>
          <cell r="M724">
            <v>0</v>
          </cell>
          <cell r="O724">
            <v>9.2766500000000001</v>
          </cell>
          <cell r="S724">
            <v>0</v>
          </cell>
          <cell r="U724">
            <v>0</v>
          </cell>
        </row>
        <row r="725">
          <cell r="C725" t="str">
            <v>HOSPITAL PELÓPIDAS SILVEIRA</v>
          </cell>
          <cell r="E725" t="str">
            <v>LUIZ HENRIQUE DE OLIVEIRA BARBOSA</v>
          </cell>
          <cell r="F725" t="str">
            <v>3 - Administrativo</v>
          </cell>
          <cell r="G725">
            <v>951105</v>
          </cell>
          <cell r="H725">
            <v>44075</v>
          </cell>
          <cell r="I725">
            <v>21.020800000000001</v>
          </cell>
          <cell r="J725">
            <v>168.16640000000001</v>
          </cell>
          <cell r="L725">
            <v>95.725822550831694</v>
          </cell>
          <cell r="M725">
            <v>25.43</v>
          </cell>
          <cell r="O725">
            <v>1.1599999999999999</v>
          </cell>
          <cell r="S725">
            <v>0</v>
          </cell>
          <cell r="U725">
            <v>0</v>
          </cell>
        </row>
        <row r="726">
          <cell r="C726" t="str">
            <v>HOSPITAL PELÓPIDAS SILVEIRA</v>
          </cell>
          <cell r="E726" t="str">
            <v>LUIZ SEVERO BEM JUNIOR</v>
          </cell>
          <cell r="F726" t="str">
            <v>1 - Médico</v>
          </cell>
          <cell r="G726">
            <v>225125</v>
          </cell>
          <cell r="H726">
            <v>44075</v>
          </cell>
          <cell r="I726">
            <v>87.075000000000003</v>
          </cell>
          <cell r="J726">
            <v>696.6</v>
          </cell>
          <cell r="M726">
            <v>0</v>
          </cell>
          <cell r="O726">
            <v>9.2766500000000001</v>
          </cell>
          <cell r="S726">
            <v>0</v>
          </cell>
          <cell r="U726">
            <v>0</v>
          </cell>
        </row>
        <row r="727">
          <cell r="C727" t="str">
            <v>HOSPITAL PELÓPIDAS SILVEIRA</v>
          </cell>
          <cell r="E727" t="str">
            <v>LUSIA MARIA NUNES</v>
          </cell>
          <cell r="F727" t="str">
            <v>3 - Administrativo</v>
          </cell>
          <cell r="G727">
            <v>513430</v>
          </cell>
          <cell r="H727">
            <v>44075</v>
          </cell>
          <cell r="I727">
            <v>13.0625</v>
          </cell>
          <cell r="J727">
            <v>104.5</v>
          </cell>
          <cell r="M727">
            <v>0</v>
          </cell>
          <cell r="O727">
            <v>1.1599999999999999</v>
          </cell>
          <cell r="R727">
            <v>244.5</v>
          </cell>
          <cell r="S727">
            <v>62.7</v>
          </cell>
          <cell r="U727">
            <v>0</v>
          </cell>
        </row>
        <row r="728">
          <cell r="C728" t="str">
            <v>HOSPITAL PELÓPIDAS SILVEIRA</v>
          </cell>
          <cell r="E728" t="str">
            <v>LUZINETE LIDIA DA SILVA CABRAL</v>
          </cell>
          <cell r="F728" t="str">
            <v>2 - Outros Profissionais da Saúde</v>
          </cell>
          <cell r="G728">
            <v>324115</v>
          </cell>
          <cell r="H728">
            <v>44075</v>
          </cell>
          <cell r="I728">
            <v>35.268300000000004</v>
          </cell>
          <cell r="J728">
            <v>282.14640000000003</v>
          </cell>
          <cell r="M728">
            <v>0</v>
          </cell>
          <cell r="O728">
            <v>1.1599999999999999</v>
          </cell>
          <cell r="R728">
            <v>138</v>
          </cell>
          <cell r="S728">
            <v>60.91</v>
          </cell>
          <cell r="U728">
            <v>0</v>
          </cell>
        </row>
        <row r="729">
          <cell r="C729" t="str">
            <v>HOSPITAL PELÓPIDAS SILVEIRA</v>
          </cell>
          <cell r="E729" t="str">
            <v>MAIARA OLIVEIRA DE ASSIS</v>
          </cell>
          <cell r="F729" t="str">
            <v>1 - Médico</v>
          </cell>
          <cell r="G729">
            <v>225125</v>
          </cell>
          <cell r="H729">
            <v>44075</v>
          </cell>
          <cell r="I729">
            <v>91.906399999999991</v>
          </cell>
          <cell r="J729">
            <v>735.25119999999993</v>
          </cell>
          <cell r="M729">
            <v>0</v>
          </cell>
          <cell r="O729">
            <v>9.2766500000000001</v>
          </cell>
          <cell r="S729">
            <v>0</v>
          </cell>
          <cell r="U729">
            <v>0</v>
          </cell>
        </row>
        <row r="730">
          <cell r="C730" t="str">
            <v>HOSPITAL PELÓPIDAS SILVEIRA</v>
          </cell>
          <cell r="E730" t="str">
            <v>MANOEL ALFREDO DOS SANTOS</v>
          </cell>
          <cell r="F730" t="str">
            <v>3 - Administrativo</v>
          </cell>
          <cell r="G730">
            <v>951105</v>
          </cell>
          <cell r="H730">
            <v>44075</v>
          </cell>
          <cell r="I730">
            <v>21.290800000000001</v>
          </cell>
          <cell r="J730">
            <v>170.32640000000001</v>
          </cell>
          <cell r="L730">
            <v>95.725822550831694</v>
          </cell>
          <cell r="M730">
            <v>25.43</v>
          </cell>
          <cell r="O730">
            <v>1.1599999999999999</v>
          </cell>
          <cell r="R730">
            <v>207</v>
          </cell>
          <cell r="S730">
            <v>76.3</v>
          </cell>
          <cell r="U730">
            <v>0</v>
          </cell>
        </row>
        <row r="731">
          <cell r="C731" t="str">
            <v>HOSPITAL PELÓPIDAS SILVEIRA</v>
          </cell>
          <cell r="E731" t="str">
            <v>MANOEL DOMICIANO CAVALCANTE NETO</v>
          </cell>
          <cell r="F731" t="str">
            <v>1 - Médico</v>
          </cell>
          <cell r="G731">
            <v>225125</v>
          </cell>
          <cell r="H731">
            <v>44075</v>
          </cell>
          <cell r="I731">
            <v>107.02</v>
          </cell>
          <cell r="J731">
            <v>856.16</v>
          </cell>
          <cell r="M731">
            <v>0</v>
          </cell>
          <cell r="O731">
            <v>9.2766500000000001</v>
          </cell>
          <cell r="S731">
            <v>0</v>
          </cell>
          <cell r="U731">
            <v>0</v>
          </cell>
        </row>
        <row r="732">
          <cell r="C732" t="str">
            <v>HOSPITAL PELÓPIDAS SILVEIRA</v>
          </cell>
          <cell r="E732" t="str">
            <v>MANOEL JOSE DA SILVA JUNIOR</v>
          </cell>
          <cell r="F732" t="str">
            <v>3 - Administrativo</v>
          </cell>
          <cell r="G732">
            <v>517410</v>
          </cell>
          <cell r="H732">
            <v>44075</v>
          </cell>
          <cell r="I732">
            <v>12.2859</v>
          </cell>
          <cell r="J732">
            <v>98.287199999999999</v>
          </cell>
          <cell r="M732">
            <v>0</v>
          </cell>
          <cell r="O732">
            <v>1.1599999999999999</v>
          </cell>
          <cell r="R732">
            <v>103.5</v>
          </cell>
          <cell r="S732">
            <v>62.7</v>
          </cell>
          <cell r="U732">
            <v>0</v>
          </cell>
        </row>
        <row r="733">
          <cell r="C733" t="str">
            <v>HOSPITAL PELÓPIDAS SILVEIRA</v>
          </cell>
          <cell r="E733" t="str">
            <v>MANOEL JOSE PAULA DE MORAIS</v>
          </cell>
          <cell r="F733" t="str">
            <v>3 - Administrativo</v>
          </cell>
          <cell r="G733">
            <v>142530</v>
          </cell>
          <cell r="H733">
            <v>44075</v>
          </cell>
          <cell r="I733">
            <v>78.349500000000006</v>
          </cell>
          <cell r="J733">
            <v>626.79600000000005</v>
          </cell>
          <cell r="M733">
            <v>0</v>
          </cell>
          <cell r="O733">
            <v>1.1599999999999999</v>
          </cell>
          <cell r="S733">
            <v>0</v>
          </cell>
          <cell r="U733">
            <v>0</v>
          </cell>
        </row>
        <row r="734">
          <cell r="C734" t="str">
            <v>HOSPITAL PELÓPIDAS SILVEIRA</v>
          </cell>
          <cell r="E734" t="str">
            <v>MANOEL MENDES DA SILVA</v>
          </cell>
          <cell r="F734" t="str">
            <v>2 - Outros Profissionais da Saúde</v>
          </cell>
          <cell r="G734">
            <v>515110</v>
          </cell>
          <cell r="H734">
            <v>44075</v>
          </cell>
          <cell r="I734">
            <v>0</v>
          </cell>
          <cell r="J734">
            <v>0</v>
          </cell>
          <cell r="M734">
            <v>0</v>
          </cell>
          <cell r="O734">
            <v>1.1599999999999999</v>
          </cell>
          <cell r="R734">
            <v>207</v>
          </cell>
          <cell r="S734">
            <v>0</v>
          </cell>
          <cell r="U734">
            <v>0</v>
          </cell>
        </row>
        <row r="735">
          <cell r="C735" t="str">
            <v>HOSPITAL PELÓPIDAS SILVEIRA</v>
          </cell>
          <cell r="E735" t="str">
            <v>MARCELA CLOVIS DA SILVA</v>
          </cell>
          <cell r="F735" t="str">
            <v>3 - Administrativo</v>
          </cell>
          <cell r="G735">
            <v>411010</v>
          </cell>
          <cell r="H735">
            <v>44075</v>
          </cell>
          <cell r="I735">
            <v>0</v>
          </cell>
          <cell r="J735">
            <v>0</v>
          </cell>
          <cell r="M735">
            <v>0</v>
          </cell>
          <cell r="O735">
            <v>1.1599999999999999</v>
          </cell>
          <cell r="R735">
            <v>207</v>
          </cell>
          <cell r="S735">
            <v>0</v>
          </cell>
          <cell r="U735">
            <v>0</v>
          </cell>
        </row>
        <row r="736">
          <cell r="C736" t="str">
            <v>HOSPITAL PELÓPIDAS SILVEIRA</v>
          </cell>
          <cell r="E736" t="str">
            <v>MARCELA CRISTINA DO NASCIMENTO SOUZA</v>
          </cell>
          <cell r="F736" t="str">
            <v>2 - Outros Profissionais da Saúde</v>
          </cell>
          <cell r="G736">
            <v>521130</v>
          </cell>
          <cell r="H736">
            <v>44075</v>
          </cell>
          <cell r="I736">
            <v>11.691300000000002</v>
          </cell>
          <cell r="J736">
            <v>93.530400000000014</v>
          </cell>
          <cell r="M736">
            <v>0</v>
          </cell>
          <cell r="O736">
            <v>1.1599999999999999</v>
          </cell>
          <cell r="R736">
            <v>103.5</v>
          </cell>
          <cell r="S736">
            <v>62.7</v>
          </cell>
          <cell r="U736">
            <v>64</v>
          </cell>
          <cell r="X736" t="str">
            <v>AUXILIO CRECHE</v>
          </cell>
        </row>
        <row r="737">
          <cell r="C737" t="str">
            <v>HOSPITAL PELÓPIDAS SILVEIRA</v>
          </cell>
          <cell r="E737" t="str">
            <v>MARCELA LEANDRA DOS SANTOS SILVA</v>
          </cell>
          <cell r="F737" t="str">
            <v>2 - Outros Profissionais da Saúde</v>
          </cell>
          <cell r="G737">
            <v>322205</v>
          </cell>
          <cell r="H737">
            <v>44075</v>
          </cell>
          <cell r="I737">
            <v>23.339499999999997</v>
          </cell>
          <cell r="J737">
            <v>186.71599999999998</v>
          </cell>
          <cell r="L737">
            <v>95.725822550831694</v>
          </cell>
          <cell r="M737">
            <v>20.9</v>
          </cell>
          <cell r="O737">
            <v>1.1599999999999999</v>
          </cell>
          <cell r="S737">
            <v>0</v>
          </cell>
          <cell r="U737">
            <v>0</v>
          </cell>
        </row>
        <row r="738">
          <cell r="C738" t="str">
            <v>HOSPITAL PELÓPIDAS SILVEIRA</v>
          </cell>
          <cell r="E738" t="str">
            <v>MARCELA MARIA DA SILVA RODRIGUES ALVES</v>
          </cell>
          <cell r="F738" t="str">
            <v>3 - Administrativo</v>
          </cell>
          <cell r="G738">
            <v>411010</v>
          </cell>
          <cell r="H738">
            <v>44075</v>
          </cell>
          <cell r="I738">
            <v>4.9812000000000003</v>
          </cell>
          <cell r="J738">
            <v>9.9624000000000006</v>
          </cell>
          <cell r="M738">
            <v>0</v>
          </cell>
          <cell r="O738">
            <v>1.1599999999999999</v>
          </cell>
          <cell r="S738">
            <v>0</v>
          </cell>
          <cell r="U738">
            <v>0</v>
          </cell>
        </row>
        <row r="739">
          <cell r="C739" t="str">
            <v>HOSPITAL PELÓPIDAS SILVEIRA</v>
          </cell>
          <cell r="E739" t="str">
            <v>MARCELA TAVARES DA SILVA</v>
          </cell>
          <cell r="F739" t="str">
            <v>2 - Outros Profissionais da Saúde</v>
          </cell>
          <cell r="G739">
            <v>322205</v>
          </cell>
          <cell r="H739">
            <v>44075</v>
          </cell>
          <cell r="I739">
            <v>12.213099999999999</v>
          </cell>
          <cell r="J739">
            <v>97.704799999999992</v>
          </cell>
          <cell r="L739">
            <v>95.725822550831694</v>
          </cell>
          <cell r="M739">
            <v>20.9</v>
          </cell>
          <cell r="O739">
            <v>1.1599999999999999</v>
          </cell>
          <cell r="R739">
            <v>211.9</v>
          </cell>
          <cell r="S739">
            <v>60.61</v>
          </cell>
          <cell r="U739">
            <v>0</v>
          </cell>
        </row>
        <row r="740">
          <cell r="C740" t="str">
            <v>HOSPITAL PELÓPIDAS SILVEIRA</v>
          </cell>
          <cell r="E740" t="str">
            <v>MARCELLA LYCIA DE OLIVEIRA DAMIAO</v>
          </cell>
          <cell r="F740" t="str">
            <v>2 - Outros Profissionais da Saúde</v>
          </cell>
          <cell r="G740">
            <v>223505</v>
          </cell>
          <cell r="H740">
            <v>44075</v>
          </cell>
          <cell r="I740">
            <v>44.390900000000002</v>
          </cell>
          <cell r="J740">
            <v>355.12720000000002</v>
          </cell>
          <cell r="L740">
            <v>95.725822550831694</v>
          </cell>
          <cell r="M740">
            <v>3.08</v>
          </cell>
          <cell r="O740">
            <v>2.44</v>
          </cell>
          <cell r="R740">
            <v>158.69999999999999</v>
          </cell>
          <cell r="S740">
            <v>123.36</v>
          </cell>
          <cell r="U740">
            <v>0</v>
          </cell>
        </row>
        <row r="741">
          <cell r="C741" t="str">
            <v>HOSPITAL PELÓPIDAS SILVEIRA</v>
          </cell>
          <cell r="E741" t="str">
            <v>MARCELO ANTONIO OLIVEIRA SANTOS VELOSO</v>
          </cell>
          <cell r="F741" t="str">
            <v>1 - Médico</v>
          </cell>
          <cell r="G741">
            <v>225125</v>
          </cell>
          <cell r="H741">
            <v>44075</v>
          </cell>
          <cell r="I741">
            <v>43.056100000000001</v>
          </cell>
          <cell r="J741">
            <v>344.44880000000001</v>
          </cell>
          <cell r="M741">
            <v>0</v>
          </cell>
          <cell r="O741">
            <v>9.2766500000000001</v>
          </cell>
          <cell r="S741">
            <v>0</v>
          </cell>
          <cell r="U741">
            <v>0</v>
          </cell>
        </row>
        <row r="742">
          <cell r="C742" t="str">
            <v>HOSPITAL PELÓPIDAS SILVEIRA</v>
          </cell>
          <cell r="E742" t="str">
            <v>MARCELO ATAIDE DE LIMA</v>
          </cell>
          <cell r="F742" t="str">
            <v>1 - Médico</v>
          </cell>
          <cell r="G742">
            <v>225112</v>
          </cell>
          <cell r="H742">
            <v>44075</v>
          </cell>
          <cell r="I742">
            <v>107.02</v>
          </cell>
          <cell r="J742">
            <v>856.16</v>
          </cell>
          <cell r="M742">
            <v>0</v>
          </cell>
          <cell r="O742">
            <v>9.2766500000000001</v>
          </cell>
          <cell r="S742">
            <v>0</v>
          </cell>
          <cell r="U742">
            <v>0</v>
          </cell>
        </row>
        <row r="743">
          <cell r="C743" t="str">
            <v>HOSPITAL PELÓPIDAS SILVEIRA</v>
          </cell>
          <cell r="E743" t="str">
            <v>MARCELO DA SILVA MACIEL</v>
          </cell>
          <cell r="F743" t="str">
            <v>3 - Administrativo</v>
          </cell>
          <cell r="G743">
            <v>517410</v>
          </cell>
          <cell r="H743">
            <v>44075</v>
          </cell>
          <cell r="I743">
            <v>10.702300000000001</v>
          </cell>
          <cell r="J743">
            <v>85.618400000000008</v>
          </cell>
          <cell r="L743">
            <v>95.725822550831694</v>
          </cell>
          <cell r="M743">
            <v>20.9</v>
          </cell>
          <cell r="O743">
            <v>1.1599999999999999</v>
          </cell>
          <cell r="S743">
            <v>0</v>
          </cell>
          <cell r="U743">
            <v>0</v>
          </cell>
        </row>
        <row r="744">
          <cell r="C744" t="str">
            <v>HOSPITAL PELÓPIDAS SILVEIRA</v>
          </cell>
          <cell r="E744" t="str">
            <v>MARCIA FRANCISCA DE OLIVEIRA</v>
          </cell>
          <cell r="F744" t="str">
            <v>2 - Outros Profissionais da Saúde</v>
          </cell>
          <cell r="G744">
            <v>322205</v>
          </cell>
          <cell r="H744">
            <v>44075</v>
          </cell>
          <cell r="I744">
            <v>0</v>
          </cell>
          <cell r="J744">
            <v>0</v>
          </cell>
          <cell r="M744">
            <v>0</v>
          </cell>
          <cell r="S744">
            <v>0</v>
          </cell>
          <cell r="U744">
            <v>0</v>
          </cell>
        </row>
        <row r="745">
          <cell r="C745" t="str">
            <v>HOSPITAL PELÓPIDAS SILVEIRA</v>
          </cell>
          <cell r="E745" t="str">
            <v>MARCIA GOMES PAULINO</v>
          </cell>
          <cell r="F745" t="str">
            <v>2 - Outros Profissionais da Saúde</v>
          </cell>
          <cell r="G745">
            <v>322205</v>
          </cell>
          <cell r="H745">
            <v>44075</v>
          </cell>
          <cell r="I745">
            <v>0</v>
          </cell>
          <cell r="J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C746" t="str">
            <v>HOSPITAL PELÓPIDAS SILVEIRA</v>
          </cell>
          <cell r="E746" t="str">
            <v>MARCIA JOSE DO NASCIMENTO LOPES</v>
          </cell>
          <cell r="F746" t="str">
            <v>2 - Outros Profissionais da Saúde</v>
          </cell>
          <cell r="G746">
            <v>322205</v>
          </cell>
          <cell r="H746">
            <v>44075</v>
          </cell>
          <cell r="I746">
            <v>14.213900000000001</v>
          </cell>
          <cell r="J746">
            <v>113.71120000000001</v>
          </cell>
          <cell r="L746">
            <v>95.725822550831694</v>
          </cell>
          <cell r="M746">
            <v>20.9</v>
          </cell>
          <cell r="O746">
            <v>1.1599999999999999</v>
          </cell>
          <cell r="R746">
            <v>207</v>
          </cell>
          <cell r="S746">
            <v>48.07</v>
          </cell>
          <cell r="U746">
            <v>0</v>
          </cell>
        </row>
        <row r="747">
          <cell r="C747" t="str">
            <v>HOSPITAL PELÓPIDAS SILVEIRA</v>
          </cell>
          <cell r="E747" t="str">
            <v>MARCIA KELIS SILVA SOARES</v>
          </cell>
          <cell r="F747" t="str">
            <v>2 - Outros Profissionais da Saúde</v>
          </cell>
          <cell r="G747">
            <v>223505</v>
          </cell>
          <cell r="H747">
            <v>44075</v>
          </cell>
          <cell r="I747">
            <v>33.798000000000002</v>
          </cell>
          <cell r="J747">
            <v>270.38400000000001</v>
          </cell>
          <cell r="M747">
            <v>0</v>
          </cell>
          <cell r="O747">
            <v>2.44</v>
          </cell>
          <cell r="S747">
            <v>0</v>
          </cell>
          <cell r="U747">
            <v>206.56</v>
          </cell>
          <cell r="X747" t="str">
            <v>AUXILIO CRECHE</v>
          </cell>
        </row>
        <row r="748">
          <cell r="C748" t="str">
            <v>HOSPITAL PELÓPIDAS SILVEIRA</v>
          </cell>
          <cell r="E748" t="str">
            <v>MARCIA MARIA MENEZES DA SILVA</v>
          </cell>
          <cell r="F748" t="str">
            <v>3 - Administrativo</v>
          </cell>
          <cell r="G748">
            <v>411010</v>
          </cell>
          <cell r="H748">
            <v>44075</v>
          </cell>
          <cell r="I748">
            <v>10.884400000000001</v>
          </cell>
          <cell r="J748">
            <v>87.075200000000009</v>
          </cell>
          <cell r="M748">
            <v>0</v>
          </cell>
          <cell r="O748">
            <v>1.1599999999999999</v>
          </cell>
          <cell r="R748">
            <v>69</v>
          </cell>
          <cell r="S748">
            <v>62.7</v>
          </cell>
          <cell r="U748">
            <v>0</v>
          </cell>
        </row>
        <row r="749">
          <cell r="C749" t="str">
            <v>HOSPITAL PELÓPIDAS SILVEIRA</v>
          </cell>
          <cell r="E749" t="str">
            <v>MARCICLEIDE MACARIO DE LIMA</v>
          </cell>
          <cell r="F749" t="str">
            <v>2 - Outros Profissionais da Saúde</v>
          </cell>
          <cell r="G749">
            <v>223505</v>
          </cell>
          <cell r="H749">
            <v>44075</v>
          </cell>
          <cell r="I749">
            <v>37.691099999999999</v>
          </cell>
          <cell r="J749">
            <v>301.52879999999999</v>
          </cell>
          <cell r="L749">
            <v>95.725822550831694</v>
          </cell>
          <cell r="M749">
            <v>3.08</v>
          </cell>
          <cell r="O749">
            <v>2.44</v>
          </cell>
          <cell r="R749">
            <v>165.6</v>
          </cell>
          <cell r="S749">
            <v>123.36</v>
          </cell>
          <cell r="U749">
            <v>0</v>
          </cell>
        </row>
        <row r="750">
          <cell r="C750" t="str">
            <v>HOSPITAL PELÓPIDAS SILVEIRA</v>
          </cell>
          <cell r="E750" t="str">
            <v>MARCILIO JOSE DE OLIVEIRA FILHO</v>
          </cell>
          <cell r="F750" t="str">
            <v>1 - Médico</v>
          </cell>
          <cell r="G750">
            <v>225125</v>
          </cell>
          <cell r="H750">
            <v>44075</v>
          </cell>
          <cell r="I750">
            <v>153.26930000000002</v>
          </cell>
          <cell r="J750">
            <v>1226.1544000000001</v>
          </cell>
          <cell r="M750">
            <v>0</v>
          </cell>
          <cell r="O750">
            <v>9.2766500000000001</v>
          </cell>
          <cell r="S750">
            <v>0</v>
          </cell>
          <cell r="U750">
            <v>0</v>
          </cell>
        </row>
        <row r="751">
          <cell r="C751" t="str">
            <v>HOSPITAL PELÓPIDAS SILVEIRA</v>
          </cell>
          <cell r="E751" t="str">
            <v>MARCIO ANDRE ARAGAO</v>
          </cell>
          <cell r="F751" t="str">
            <v>3 - Administrativo</v>
          </cell>
          <cell r="G751">
            <v>212420</v>
          </cell>
          <cell r="H751">
            <v>44075</v>
          </cell>
          <cell r="I751">
            <v>34.2864</v>
          </cell>
          <cell r="J751">
            <v>274.2912</v>
          </cell>
          <cell r="M751">
            <v>0</v>
          </cell>
          <cell r="O751">
            <v>1.1599999999999999</v>
          </cell>
          <cell r="S751">
            <v>0</v>
          </cell>
          <cell r="U751">
            <v>0</v>
          </cell>
        </row>
        <row r="752">
          <cell r="C752" t="str">
            <v>HOSPITAL PELÓPIDAS SILVEIRA</v>
          </cell>
          <cell r="E752" t="str">
            <v>MARCIO BRAZ DA SILVA</v>
          </cell>
          <cell r="F752" t="str">
            <v>2 - Outros Profissionais da Saúde</v>
          </cell>
          <cell r="G752">
            <v>322205</v>
          </cell>
          <cell r="H752">
            <v>44075</v>
          </cell>
          <cell r="I752">
            <v>13.0625</v>
          </cell>
          <cell r="J752">
            <v>104.5</v>
          </cell>
          <cell r="M752">
            <v>0</v>
          </cell>
          <cell r="O752">
            <v>1.1599999999999999</v>
          </cell>
          <cell r="S752">
            <v>0</v>
          </cell>
          <cell r="U752">
            <v>0</v>
          </cell>
        </row>
        <row r="753">
          <cell r="C753" t="str">
            <v>HOSPITAL PELÓPIDAS SILVEIRA</v>
          </cell>
          <cell r="E753" t="str">
            <v>MARCIO GOMES DE ARAUJO</v>
          </cell>
          <cell r="F753" t="str">
            <v>2 - Outros Profissionais da Saúde</v>
          </cell>
          <cell r="G753">
            <v>322205</v>
          </cell>
          <cell r="H753">
            <v>44075</v>
          </cell>
          <cell r="I753">
            <v>17.092100000000002</v>
          </cell>
          <cell r="J753">
            <v>136.73680000000002</v>
          </cell>
          <cell r="M753">
            <v>0</v>
          </cell>
          <cell r="O753">
            <v>1.1599999999999999</v>
          </cell>
          <cell r="R753">
            <v>103.5</v>
          </cell>
          <cell r="S753">
            <v>48.07</v>
          </cell>
          <cell r="U753">
            <v>0</v>
          </cell>
        </row>
        <row r="754">
          <cell r="C754" t="str">
            <v>HOSPITAL PELÓPIDAS SILVEIRA</v>
          </cell>
          <cell r="E754" t="str">
            <v>MARCO ANTONIO LEITE ALBERT</v>
          </cell>
          <cell r="F754" t="str">
            <v>2 - Outros Profissionais da Saúde</v>
          </cell>
          <cell r="G754">
            <v>324115</v>
          </cell>
          <cell r="H754">
            <v>44075</v>
          </cell>
          <cell r="I754">
            <v>32.586599999999997</v>
          </cell>
          <cell r="J754">
            <v>260.69279999999998</v>
          </cell>
          <cell r="L754">
            <v>95.725822550831694</v>
          </cell>
          <cell r="M754">
            <v>2.71</v>
          </cell>
          <cell r="O754">
            <v>1.1599999999999999</v>
          </cell>
          <cell r="S754">
            <v>0</v>
          </cell>
          <cell r="U754">
            <v>0</v>
          </cell>
        </row>
        <row r="755">
          <cell r="C755" t="str">
            <v>HOSPITAL PELÓPIDAS SILVEIRA</v>
          </cell>
          <cell r="E755" t="str">
            <v>MARCOS ALCINO SOARES SIQUEIRA MARQUES JUNIOR</v>
          </cell>
          <cell r="F755" t="str">
            <v>1 - Médico</v>
          </cell>
          <cell r="G755">
            <v>225125</v>
          </cell>
          <cell r="H755">
            <v>44075</v>
          </cell>
          <cell r="I755">
            <v>71.972300000000004</v>
          </cell>
          <cell r="J755">
            <v>575.77840000000003</v>
          </cell>
          <cell r="M755">
            <v>0</v>
          </cell>
          <cell r="O755">
            <v>9.2766500000000001</v>
          </cell>
          <cell r="S755">
            <v>0</v>
          </cell>
          <cell r="U755">
            <v>0</v>
          </cell>
        </row>
        <row r="756">
          <cell r="C756" t="str">
            <v>HOSPITAL PELÓPIDAS SILVEIRA</v>
          </cell>
          <cell r="E756" t="str">
            <v>MARCOS VINICIUS DE SOUZA MARTINS</v>
          </cell>
          <cell r="F756" t="str">
            <v>1 - Médico</v>
          </cell>
          <cell r="G756">
            <v>225120</v>
          </cell>
          <cell r="H756">
            <v>44075</v>
          </cell>
          <cell r="I756">
            <v>92.106200000000015</v>
          </cell>
          <cell r="J756">
            <v>736.84960000000012</v>
          </cell>
          <cell r="L756">
            <v>95.725822550831694</v>
          </cell>
          <cell r="M756">
            <v>25.34</v>
          </cell>
          <cell r="O756">
            <v>9.2766500000000001</v>
          </cell>
          <cell r="S756">
            <v>0</v>
          </cell>
          <cell r="U756">
            <v>0</v>
          </cell>
        </row>
        <row r="757">
          <cell r="C757" t="str">
            <v>HOSPITAL PELÓPIDAS SILVEIRA</v>
          </cell>
          <cell r="E757" t="str">
            <v>MARCUS VINICIUS DE SOUZA PORTELA LEAL</v>
          </cell>
          <cell r="F757" t="str">
            <v>1 - Médico</v>
          </cell>
          <cell r="G757">
            <v>225120</v>
          </cell>
          <cell r="H757">
            <v>44075</v>
          </cell>
          <cell r="I757">
            <v>32.777000000000001</v>
          </cell>
          <cell r="J757">
            <v>262.21600000000001</v>
          </cell>
          <cell r="M757">
            <v>0</v>
          </cell>
          <cell r="O757">
            <v>9.2766500000000001</v>
          </cell>
          <cell r="S757">
            <v>0</v>
          </cell>
          <cell r="U757">
            <v>0</v>
          </cell>
        </row>
        <row r="758">
          <cell r="C758" t="str">
            <v>HOSPITAL PELÓPIDAS SILVEIRA</v>
          </cell>
          <cell r="E758" t="str">
            <v>MARDSON DE ARAUJO MEDEIROS</v>
          </cell>
          <cell r="F758" t="str">
            <v>1 - Médico</v>
          </cell>
          <cell r="G758">
            <v>225120</v>
          </cell>
          <cell r="H758">
            <v>44075</v>
          </cell>
          <cell r="I758">
            <v>80.787500000000009</v>
          </cell>
          <cell r="J758">
            <v>646.30000000000007</v>
          </cell>
          <cell r="M758">
            <v>0</v>
          </cell>
          <cell r="O758">
            <v>9.2766500000000001</v>
          </cell>
          <cell r="S758">
            <v>0</v>
          </cell>
          <cell r="U758">
            <v>0</v>
          </cell>
        </row>
        <row r="759">
          <cell r="C759" t="str">
            <v>HOSPITAL PELÓPIDAS SILVEIRA</v>
          </cell>
          <cell r="E759" t="str">
            <v>MARIA ADRIANA GOMES TEODOSIO</v>
          </cell>
          <cell r="F759" t="str">
            <v>2 - Outros Profissionais da Saúde</v>
          </cell>
          <cell r="G759">
            <v>322205</v>
          </cell>
          <cell r="H759">
            <v>44075</v>
          </cell>
          <cell r="I759">
            <v>15.597100000000001</v>
          </cell>
          <cell r="J759">
            <v>124.77680000000001</v>
          </cell>
          <cell r="L759">
            <v>95.725822550831694</v>
          </cell>
          <cell r="M759">
            <v>20.9</v>
          </cell>
          <cell r="O759">
            <v>1.1599999999999999</v>
          </cell>
          <cell r="R759">
            <v>193.2</v>
          </cell>
          <cell r="S759">
            <v>62.7</v>
          </cell>
          <cell r="U759">
            <v>0</v>
          </cell>
        </row>
        <row r="760">
          <cell r="C760" t="str">
            <v>HOSPITAL PELÓPIDAS SILVEIRA</v>
          </cell>
          <cell r="E760" t="str">
            <v>MARIA BARBOSA DA SILVA</v>
          </cell>
          <cell r="F760" t="str">
            <v>2 - Outros Profissionais da Saúde</v>
          </cell>
          <cell r="G760">
            <v>322205</v>
          </cell>
          <cell r="H760">
            <v>44075</v>
          </cell>
          <cell r="I760">
            <v>12.843900000000001</v>
          </cell>
          <cell r="J760">
            <v>102.75120000000001</v>
          </cell>
          <cell r="L760">
            <v>95.725822550831694</v>
          </cell>
          <cell r="M760">
            <v>20.9</v>
          </cell>
          <cell r="O760">
            <v>1.1599999999999999</v>
          </cell>
          <cell r="R760">
            <v>179.4</v>
          </cell>
          <cell r="S760">
            <v>58.47</v>
          </cell>
          <cell r="U760">
            <v>0</v>
          </cell>
        </row>
        <row r="761">
          <cell r="C761" t="str">
            <v>HOSPITAL PELÓPIDAS SILVEIRA</v>
          </cell>
          <cell r="E761" t="str">
            <v>MARIA BETANIA ALVES</v>
          </cell>
          <cell r="F761" t="str">
            <v>2 - Outros Profissionais da Saúde</v>
          </cell>
          <cell r="G761">
            <v>223505</v>
          </cell>
          <cell r="H761">
            <v>44075</v>
          </cell>
          <cell r="I761">
            <v>33.518799999999999</v>
          </cell>
          <cell r="J761">
            <v>268.15039999999999</v>
          </cell>
          <cell r="L761">
            <v>95.725822550831694</v>
          </cell>
          <cell r="M761">
            <v>3.08</v>
          </cell>
          <cell r="O761">
            <v>2.44</v>
          </cell>
          <cell r="R761">
            <v>138</v>
          </cell>
          <cell r="S761">
            <v>123.36</v>
          </cell>
          <cell r="U761">
            <v>0</v>
          </cell>
        </row>
        <row r="762">
          <cell r="C762" t="str">
            <v>HOSPITAL PELÓPIDAS SILVEIRA</v>
          </cell>
          <cell r="E762" t="str">
            <v>MARIA BETANIA BATISTA DA SILVA SOUZA</v>
          </cell>
          <cell r="F762" t="str">
            <v>2 - Outros Profissionais da Saúde</v>
          </cell>
          <cell r="G762">
            <v>322205</v>
          </cell>
          <cell r="H762">
            <v>44075</v>
          </cell>
          <cell r="I762">
            <v>14.097899999999999</v>
          </cell>
          <cell r="J762">
            <v>112.78319999999999</v>
          </cell>
          <cell r="L762">
            <v>95.725822550831694</v>
          </cell>
          <cell r="M762">
            <v>20.9</v>
          </cell>
          <cell r="O762">
            <v>1.1599999999999999</v>
          </cell>
          <cell r="R762">
            <v>179.3</v>
          </cell>
          <cell r="S762">
            <v>62.7</v>
          </cell>
          <cell r="U762">
            <v>0</v>
          </cell>
        </row>
        <row r="763">
          <cell r="C763" t="str">
            <v>HOSPITAL PELÓPIDAS SILVEIRA</v>
          </cell>
          <cell r="E763" t="str">
            <v>MARIA BETANIA LEMOS FERNANDES</v>
          </cell>
          <cell r="F763" t="str">
            <v>2 - Outros Profissionais da Saúde</v>
          </cell>
          <cell r="G763">
            <v>223505</v>
          </cell>
          <cell r="H763">
            <v>44075</v>
          </cell>
          <cell r="I763">
            <v>33.299999999999997</v>
          </cell>
          <cell r="J763">
            <v>266.39999999999998</v>
          </cell>
          <cell r="M763">
            <v>0</v>
          </cell>
          <cell r="O763">
            <v>2.44</v>
          </cell>
          <cell r="S763">
            <v>0</v>
          </cell>
          <cell r="U763">
            <v>0</v>
          </cell>
        </row>
        <row r="764">
          <cell r="C764" t="str">
            <v>HOSPITAL PELÓPIDAS SILVEIRA</v>
          </cell>
          <cell r="E764" t="str">
            <v>MARIA BETANIA SABINO DE ARAUJO</v>
          </cell>
          <cell r="F764" t="str">
            <v>2 - Outros Profissionais da Saúde</v>
          </cell>
          <cell r="G764">
            <v>322205</v>
          </cell>
          <cell r="H764">
            <v>44075</v>
          </cell>
          <cell r="I764">
            <v>14.135999999999999</v>
          </cell>
          <cell r="J764">
            <v>113.08799999999999</v>
          </cell>
          <cell r="L764">
            <v>95.725822550831694</v>
          </cell>
          <cell r="M764">
            <v>20.9</v>
          </cell>
          <cell r="O764">
            <v>1.1599999999999999</v>
          </cell>
          <cell r="R764">
            <v>103.5</v>
          </cell>
          <cell r="S764">
            <v>54.34</v>
          </cell>
          <cell r="U764">
            <v>0</v>
          </cell>
        </row>
        <row r="765">
          <cell r="C765" t="str">
            <v>HOSPITAL PELÓPIDAS SILVEIRA</v>
          </cell>
          <cell r="E765" t="str">
            <v>MARIA CAROLINA CARLOS DE MELO RODRIGUES</v>
          </cell>
          <cell r="F765" t="str">
            <v>2 - Outros Profissionais da Saúde</v>
          </cell>
          <cell r="G765">
            <v>223810</v>
          </cell>
          <cell r="H765">
            <v>44075</v>
          </cell>
          <cell r="I765">
            <v>15.485300000000001</v>
          </cell>
          <cell r="J765">
            <v>123.8824</v>
          </cell>
          <cell r="M765">
            <v>0</v>
          </cell>
          <cell r="O765">
            <v>1.1599999999999999</v>
          </cell>
          <cell r="S765">
            <v>0</v>
          </cell>
          <cell r="U765">
            <v>0</v>
          </cell>
        </row>
        <row r="766">
          <cell r="C766" t="str">
            <v>HOSPITAL PELÓPIDAS SILVEIRA</v>
          </cell>
          <cell r="E766" t="str">
            <v>MARIA CAROLINA MARTINS DE LIMA</v>
          </cell>
          <cell r="F766" t="str">
            <v>3 - Administrativo</v>
          </cell>
          <cell r="G766">
            <v>142605</v>
          </cell>
          <cell r="H766">
            <v>44075</v>
          </cell>
          <cell r="I766">
            <v>109.03100000000001</v>
          </cell>
          <cell r="J766">
            <v>872.24800000000005</v>
          </cell>
          <cell r="M766">
            <v>0</v>
          </cell>
          <cell r="O766">
            <v>1.1599999999999999</v>
          </cell>
          <cell r="S766">
            <v>0</v>
          </cell>
          <cell r="U766">
            <v>0</v>
          </cell>
        </row>
        <row r="767">
          <cell r="C767" t="str">
            <v>HOSPITAL PELÓPIDAS SILVEIRA</v>
          </cell>
          <cell r="E767" t="str">
            <v>MARIA CRISTINA CORDEIRO DE SOUZA</v>
          </cell>
          <cell r="F767" t="str">
            <v>3 - Administrativo</v>
          </cell>
          <cell r="G767">
            <v>142105</v>
          </cell>
          <cell r="H767">
            <v>44075</v>
          </cell>
          <cell r="I767">
            <v>21.1144</v>
          </cell>
          <cell r="J767">
            <v>168.9152</v>
          </cell>
          <cell r="L767">
            <v>95.725822550831694</v>
          </cell>
          <cell r="M767">
            <v>39.42</v>
          </cell>
          <cell r="O767">
            <v>1.1599999999999999</v>
          </cell>
          <cell r="R767">
            <v>193.2</v>
          </cell>
          <cell r="S767">
            <v>118.25</v>
          </cell>
          <cell r="U767">
            <v>0</v>
          </cell>
        </row>
        <row r="768">
          <cell r="C768" t="str">
            <v>HOSPITAL PELÓPIDAS SILVEIRA</v>
          </cell>
          <cell r="E768" t="str">
            <v>MARIA CRISTINA DE BARROS CUNHA</v>
          </cell>
          <cell r="F768" t="str">
            <v>2 - Outros Profissionais da Saúde</v>
          </cell>
          <cell r="G768">
            <v>322205</v>
          </cell>
          <cell r="H768">
            <v>44075</v>
          </cell>
          <cell r="I768">
            <v>15.9087</v>
          </cell>
          <cell r="J768">
            <v>127.2696</v>
          </cell>
          <cell r="L768">
            <v>95.725822550831694</v>
          </cell>
          <cell r="M768">
            <v>20.9</v>
          </cell>
          <cell r="O768">
            <v>1.1599999999999999</v>
          </cell>
          <cell r="R768">
            <v>276</v>
          </cell>
          <cell r="S768">
            <v>33.44</v>
          </cell>
          <cell r="U768">
            <v>0</v>
          </cell>
        </row>
        <row r="769">
          <cell r="C769" t="str">
            <v>HOSPITAL PELÓPIDAS SILVEIRA</v>
          </cell>
          <cell r="E769" t="str">
            <v>MARIA CRISTINA GOMES</v>
          </cell>
          <cell r="F769" t="str">
            <v>2 - Outros Profissionais da Saúde</v>
          </cell>
          <cell r="G769">
            <v>322205</v>
          </cell>
          <cell r="H769">
            <v>44075</v>
          </cell>
          <cell r="I769">
            <v>14.339300000000001</v>
          </cell>
          <cell r="J769">
            <v>114.71440000000001</v>
          </cell>
          <cell r="L769">
            <v>95.725822550831694</v>
          </cell>
          <cell r="M769">
            <v>20.9</v>
          </cell>
          <cell r="O769">
            <v>1.1599999999999999</v>
          </cell>
          <cell r="R769">
            <v>103.5</v>
          </cell>
          <cell r="S769">
            <v>62.7</v>
          </cell>
          <cell r="U769">
            <v>0</v>
          </cell>
        </row>
        <row r="770">
          <cell r="C770" t="str">
            <v>HOSPITAL PELÓPIDAS SILVEIRA</v>
          </cell>
          <cell r="E770" t="str">
            <v>MARIA DA CONCEICAO DE SANTANA DA SILVA</v>
          </cell>
          <cell r="F770" t="str">
            <v>2 - Outros Profissionais da Saúde</v>
          </cell>
          <cell r="G770">
            <v>766420</v>
          </cell>
          <cell r="H770">
            <v>44075</v>
          </cell>
          <cell r="I770">
            <v>18.688099999999999</v>
          </cell>
          <cell r="J770">
            <v>149.50479999999999</v>
          </cell>
          <cell r="M770">
            <v>0</v>
          </cell>
          <cell r="O770">
            <v>1.1599999999999999</v>
          </cell>
          <cell r="R770">
            <v>163</v>
          </cell>
          <cell r="S770">
            <v>31.35</v>
          </cell>
          <cell r="U770">
            <v>0</v>
          </cell>
        </row>
        <row r="771">
          <cell r="C771" t="str">
            <v>HOSPITAL PELÓPIDAS SILVEIRA</v>
          </cell>
          <cell r="E771" t="str">
            <v>MARIA DA CONCEICAO NEVES SANTOS</v>
          </cell>
          <cell r="F771" t="str">
            <v>2 - Outros Profissionais da Saúde</v>
          </cell>
          <cell r="G771">
            <v>322205</v>
          </cell>
          <cell r="H771">
            <v>44075</v>
          </cell>
          <cell r="I771">
            <v>15.809900000000001</v>
          </cell>
          <cell r="J771">
            <v>126.47920000000001</v>
          </cell>
          <cell r="L771">
            <v>95.725822550831694</v>
          </cell>
          <cell r="M771">
            <v>20.9</v>
          </cell>
          <cell r="O771">
            <v>1.1599999999999999</v>
          </cell>
          <cell r="R771">
            <v>141</v>
          </cell>
          <cell r="S771">
            <v>62.7</v>
          </cell>
          <cell r="U771">
            <v>0</v>
          </cell>
        </row>
        <row r="772">
          <cell r="C772" t="str">
            <v>HOSPITAL PELÓPIDAS SILVEIRA</v>
          </cell>
          <cell r="E772" t="str">
            <v>MARIA DA CONCEICAO PENHA DE PAULO</v>
          </cell>
          <cell r="F772" t="str">
            <v>2 - Outros Profissionais da Saúde</v>
          </cell>
          <cell r="G772">
            <v>515205</v>
          </cell>
          <cell r="H772">
            <v>44075</v>
          </cell>
          <cell r="I772">
            <v>14.1227</v>
          </cell>
          <cell r="J772">
            <v>112.9816</v>
          </cell>
          <cell r="M772">
            <v>0</v>
          </cell>
          <cell r="O772">
            <v>1.1599999999999999</v>
          </cell>
          <cell r="R772">
            <v>179.4</v>
          </cell>
          <cell r="S772">
            <v>58.32</v>
          </cell>
          <cell r="U772">
            <v>0</v>
          </cell>
        </row>
        <row r="773">
          <cell r="C773" t="str">
            <v>HOSPITAL PELÓPIDAS SILVEIRA</v>
          </cell>
          <cell r="E773" t="str">
            <v>MARIA DA GLORIA DE ANDRADE</v>
          </cell>
          <cell r="F773" t="str">
            <v>2 - Outros Profissionais da Saúde</v>
          </cell>
          <cell r="G773">
            <v>521130</v>
          </cell>
          <cell r="H773">
            <v>44075</v>
          </cell>
          <cell r="I773">
            <v>12.403699999999999</v>
          </cell>
          <cell r="J773">
            <v>99.229599999999991</v>
          </cell>
          <cell r="M773">
            <v>0</v>
          </cell>
          <cell r="O773">
            <v>1.1599999999999999</v>
          </cell>
          <cell r="R773">
            <v>103.5</v>
          </cell>
          <cell r="S773">
            <v>62.7</v>
          </cell>
          <cell r="U773">
            <v>0</v>
          </cell>
        </row>
        <row r="774">
          <cell r="C774" t="str">
            <v>HOSPITAL PELÓPIDAS SILVEIRA</v>
          </cell>
          <cell r="E774" t="str">
            <v>MARIA DA GLORIA PAES SILVA</v>
          </cell>
          <cell r="F774" t="str">
            <v>3 - Administrativo</v>
          </cell>
          <cell r="G774">
            <v>142105</v>
          </cell>
          <cell r="H774">
            <v>44075</v>
          </cell>
          <cell r="I774">
            <v>23.4742</v>
          </cell>
          <cell r="J774">
            <v>187.7936</v>
          </cell>
          <cell r="L774">
            <v>95.725822550831694</v>
          </cell>
          <cell r="M774">
            <v>36.86</v>
          </cell>
          <cell r="O774">
            <v>1.1599999999999999</v>
          </cell>
          <cell r="R774">
            <v>144.9</v>
          </cell>
          <cell r="S774">
            <v>110.59</v>
          </cell>
          <cell r="U774">
            <v>0</v>
          </cell>
        </row>
        <row r="775">
          <cell r="C775" t="str">
            <v>HOSPITAL PELÓPIDAS SILVEIRA</v>
          </cell>
          <cell r="E775" t="str">
            <v>MARIA DA PENHA NUNES DAVID</v>
          </cell>
          <cell r="F775" t="str">
            <v>2 - Outros Profissionais da Saúde</v>
          </cell>
          <cell r="G775">
            <v>322205</v>
          </cell>
          <cell r="H775">
            <v>44075</v>
          </cell>
          <cell r="I775">
            <v>20.885300000000001</v>
          </cell>
          <cell r="J775">
            <v>167.08240000000001</v>
          </cell>
          <cell r="L775">
            <v>95.725822550831694</v>
          </cell>
          <cell r="M775">
            <v>20.9</v>
          </cell>
          <cell r="O775">
            <v>1.1599999999999999</v>
          </cell>
          <cell r="R775">
            <v>244.5</v>
          </cell>
          <cell r="S775">
            <v>62.7</v>
          </cell>
          <cell r="U775">
            <v>0</v>
          </cell>
        </row>
        <row r="776">
          <cell r="C776" t="str">
            <v>HOSPITAL PELÓPIDAS SILVEIRA</v>
          </cell>
          <cell r="E776" t="str">
            <v>MARIA DAS GRACAS DA SILVA</v>
          </cell>
          <cell r="F776" t="str">
            <v>2 - Outros Profissionais da Saúde</v>
          </cell>
          <cell r="G776">
            <v>322205</v>
          </cell>
          <cell r="H776">
            <v>44075</v>
          </cell>
          <cell r="I776">
            <v>24.561300000000003</v>
          </cell>
          <cell r="J776">
            <v>196.49040000000002</v>
          </cell>
          <cell r="L776">
            <v>95.725822550831694</v>
          </cell>
          <cell r="M776">
            <v>20.9</v>
          </cell>
          <cell r="O776">
            <v>1.1599999999999999</v>
          </cell>
          <cell r="S776">
            <v>0</v>
          </cell>
          <cell r="U776">
            <v>0</v>
          </cell>
        </row>
        <row r="777">
          <cell r="C777" t="str">
            <v>HOSPITAL PELÓPIDAS SILVEIRA</v>
          </cell>
          <cell r="E777" t="str">
            <v>MARIA DAS GRACAS TERESINHA DA SILVA</v>
          </cell>
          <cell r="F777" t="str">
            <v>2 - Outros Profissionais da Saúde</v>
          </cell>
          <cell r="G777">
            <v>322205</v>
          </cell>
          <cell r="H777">
            <v>44075</v>
          </cell>
          <cell r="I777">
            <v>14.4345</v>
          </cell>
          <cell r="J777">
            <v>115.476</v>
          </cell>
          <cell r="M777">
            <v>0</v>
          </cell>
          <cell r="O777">
            <v>1.1599999999999999</v>
          </cell>
          <cell r="R777">
            <v>207</v>
          </cell>
          <cell r="S777">
            <v>62.7</v>
          </cell>
          <cell r="U777">
            <v>0</v>
          </cell>
        </row>
        <row r="778">
          <cell r="C778" t="str">
            <v>HOSPITAL PELÓPIDAS SILVEIRA</v>
          </cell>
          <cell r="E778" t="str">
            <v>MARIA DE LOURDES DE LIMA PEREIRA MARTINS</v>
          </cell>
          <cell r="F778" t="str">
            <v>2 - Outros Profissionais da Saúde</v>
          </cell>
          <cell r="G778">
            <v>322205</v>
          </cell>
          <cell r="H778">
            <v>44075</v>
          </cell>
          <cell r="I778">
            <v>14.106800000000002</v>
          </cell>
          <cell r="J778">
            <v>112.85440000000001</v>
          </cell>
          <cell r="M778">
            <v>0</v>
          </cell>
          <cell r="O778">
            <v>1.1599999999999999</v>
          </cell>
          <cell r="R778">
            <v>207</v>
          </cell>
          <cell r="S778">
            <v>58.52</v>
          </cell>
          <cell r="U778">
            <v>0</v>
          </cell>
        </row>
        <row r="779">
          <cell r="C779" t="str">
            <v>HOSPITAL PELÓPIDAS SILVEIRA</v>
          </cell>
          <cell r="E779" t="str">
            <v>MARIA DO CARMO BARRETTO FREITAS DA SILVA</v>
          </cell>
          <cell r="F779" t="str">
            <v>2 - Outros Profissionais da Saúde</v>
          </cell>
          <cell r="G779">
            <v>322205</v>
          </cell>
          <cell r="H779">
            <v>44075</v>
          </cell>
          <cell r="I779">
            <v>15.4406</v>
          </cell>
          <cell r="J779">
            <v>123.5248</v>
          </cell>
          <cell r="L779">
            <v>95.725822550831694</v>
          </cell>
          <cell r="M779">
            <v>20.9</v>
          </cell>
          <cell r="O779">
            <v>1.1599999999999999</v>
          </cell>
          <cell r="R779">
            <v>244.5</v>
          </cell>
          <cell r="S779">
            <v>62.7</v>
          </cell>
          <cell r="U779">
            <v>0</v>
          </cell>
        </row>
        <row r="780">
          <cell r="C780" t="str">
            <v>HOSPITAL PELÓPIDAS SILVEIRA</v>
          </cell>
          <cell r="E780" t="str">
            <v>MARIA DO ROSARIO FONSECA OLIVEIRA COSTA</v>
          </cell>
          <cell r="F780" t="str">
            <v>2 - Outros Profissionais da Saúde</v>
          </cell>
          <cell r="G780">
            <v>322205</v>
          </cell>
          <cell r="H780">
            <v>44075</v>
          </cell>
          <cell r="I780">
            <v>27.82</v>
          </cell>
          <cell r="J780">
            <v>241.01000000000002</v>
          </cell>
          <cell r="K780">
            <v>4312.8100000000004</v>
          </cell>
          <cell r="L780">
            <v>95.725822550831694</v>
          </cell>
          <cell r="M780">
            <v>20.9</v>
          </cell>
          <cell r="O780">
            <v>1.1599999999999999</v>
          </cell>
          <cell r="R780">
            <v>244.5</v>
          </cell>
          <cell r="S780">
            <v>181.81</v>
          </cell>
          <cell r="U780">
            <v>0</v>
          </cell>
        </row>
        <row r="781">
          <cell r="C781" t="str">
            <v>HOSPITAL PELÓPIDAS SILVEIRA</v>
          </cell>
          <cell r="E781" t="str">
            <v>MARIA DOS ANJOS FERREIRA</v>
          </cell>
          <cell r="F781" t="str">
            <v>2 - Outros Profissionais da Saúde</v>
          </cell>
          <cell r="G781">
            <v>322205</v>
          </cell>
          <cell r="H781">
            <v>44075</v>
          </cell>
          <cell r="I781">
            <v>14.651600000000002</v>
          </cell>
          <cell r="J781">
            <v>117.21280000000002</v>
          </cell>
          <cell r="M781">
            <v>0</v>
          </cell>
          <cell r="O781">
            <v>1.1599999999999999</v>
          </cell>
          <cell r="R781">
            <v>244.5</v>
          </cell>
          <cell r="S781">
            <v>60.61</v>
          </cell>
          <cell r="U781">
            <v>0</v>
          </cell>
        </row>
        <row r="782">
          <cell r="C782" t="str">
            <v>HOSPITAL PELÓPIDAS SILVEIRA</v>
          </cell>
          <cell r="E782" t="str">
            <v>MARIA EDIVANE DO NASCIMENTO</v>
          </cell>
          <cell r="F782" t="str">
            <v>2 - Outros Profissionais da Saúde</v>
          </cell>
          <cell r="G782">
            <v>322205</v>
          </cell>
          <cell r="H782">
            <v>44075</v>
          </cell>
          <cell r="I782">
            <v>16.1983</v>
          </cell>
          <cell r="J782">
            <v>129.5864</v>
          </cell>
          <cell r="L782">
            <v>95.725822550831694</v>
          </cell>
          <cell r="M782">
            <v>20.9</v>
          </cell>
          <cell r="O782">
            <v>1.1599999999999999</v>
          </cell>
          <cell r="R782">
            <v>122.2</v>
          </cell>
          <cell r="S782">
            <v>62.7</v>
          </cell>
          <cell r="U782">
            <v>0</v>
          </cell>
        </row>
        <row r="783">
          <cell r="C783" t="str">
            <v>HOSPITAL PELÓPIDAS SILVEIRA</v>
          </cell>
          <cell r="E783" t="str">
            <v>MARIA EDUARDA CRUZ ROCHA</v>
          </cell>
          <cell r="F783" t="str">
            <v>2 - Outros Profissionais da Saúde</v>
          </cell>
          <cell r="G783">
            <v>322205</v>
          </cell>
          <cell r="H783">
            <v>44075</v>
          </cell>
          <cell r="I783">
            <v>12.540000000000001</v>
          </cell>
          <cell r="J783">
            <v>100.32000000000001</v>
          </cell>
          <cell r="L783">
            <v>95.725822550831694</v>
          </cell>
          <cell r="M783">
            <v>20.9</v>
          </cell>
          <cell r="O783">
            <v>1.1599999999999999</v>
          </cell>
          <cell r="R783">
            <v>144.9</v>
          </cell>
          <cell r="S783">
            <v>60.61</v>
          </cell>
          <cell r="U783">
            <v>0</v>
          </cell>
        </row>
        <row r="784">
          <cell r="C784" t="str">
            <v>HOSPITAL PELÓPIDAS SILVEIRA</v>
          </cell>
          <cell r="E784" t="str">
            <v>MARIA EDUARDA DE ARRUDA SAROLDI</v>
          </cell>
          <cell r="F784" t="str">
            <v>2 - Outros Profissionais da Saúde</v>
          </cell>
          <cell r="G784">
            <v>223505</v>
          </cell>
          <cell r="H784">
            <v>44075</v>
          </cell>
          <cell r="I784">
            <v>46.874700000000004</v>
          </cell>
          <cell r="J784">
            <v>374.99760000000003</v>
          </cell>
          <cell r="L784">
            <v>95.725822550831694</v>
          </cell>
          <cell r="M784">
            <v>3.08</v>
          </cell>
          <cell r="O784">
            <v>2.44</v>
          </cell>
          <cell r="S784">
            <v>0</v>
          </cell>
          <cell r="U784">
            <v>103.28</v>
          </cell>
          <cell r="X784" t="str">
            <v>AUXILIO CRECHE</v>
          </cell>
        </row>
        <row r="785">
          <cell r="C785" t="str">
            <v>HOSPITAL PELÓPIDAS SILVEIRA</v>
          </cell>
          <cell r="E785" t="str">
            <v>MARIA EDUARDA MOREIRA CARDOSO</v>
          </cell>
          <cell r="F785" t="str">
            <v>1 - Médico</v>
          </cell>
          <cell r="G785">
            <v>225125</v>
          </cell>
          <cell r="H785">
            <v>44075</v>
          </cell>
          <cell r="I785">
            <v>112.5432</v>
          </cell>
          <cell r="J785">
            <v>900.34559999999999</v>
          </cell>
          <cell r="M785">
            <v>0</v>
          </cell>
          <cell r="O785">
            <v>9.2766500000000001</v>
          </cell>
          <cell r="S785">
            <v>0</v>
          </cell>
          <cell r="U785">
            <v>0</v>
          </cell>
        </row>
        <row r="786">
          <cell r="C786" t="str">
            <v>HOSPITAL PELÓPIDAS SILVEIRA</v>
          </cell>
          <cell r="E786" t="str">
            <v>MARIA ELISANGELA NASCIMENTO PEREIRA</v>
          </cell>
          <cell r="F786" t="str">
            <v>2 - Outros Profissionais da Saúde</v>
          </cell>
          <cell r="G786">
            <v>223505</v>
          </cell>
          <cell r="H786">
            <v>44075</v>
          </cell>
          <cell r="I786">
            <v>0</v>
          </cell>
          <cell r="J786">
            <v>0</v>
          </cell>
          <cell r="M786">
            <v>0</v>
          </cell>
          <cell r="O786">
            <v>2.44</v>
          </cell>
          <cell r="R786">
            <v>82.8</v>
          </cell>
          <cell r="S786">
            <v>0</v>
          </cell>
          <cell r="U786">
            <v>0</v>
          </cell>
        </row>
        <row r="787">
          <cell r="C787" t="str">
            <v>HOSPITAL PELÓPIDAS SILVEIRA</v>
          </cell>
          <cell r="E787" t="str">
            <v>MARIA ERCILIA DE LIMA BARREIRO</v>
          </cell>
          <cell r="F787" t="str">
            <v>2 - Outros Profissionais da Saúde</v>
          </cell>
          <cell r="G787">
            <v>223605</v>
          </cell>
          <cell r="H787">
            <v>44075</v>
          </cell>
          <cell r="I787">
            <v>32.948</v>
          </cell>
          <cell r="J787">
            <v>263.584</v>
          </cell>
          <cell r="M787">
            <v>0</v>
          </cell>
          <cell r="O787">
            <v>2.44</v>
          </cell>
          <cell r="S787">
            <v>0</v>
          </cell>
          <cell r="U787">
            <v>0</v>
          </cell>
        </row>
        <row r="788">
          <cell r="C788" t="str">
            <v>HOSPITAL PELÓPIDAS SILVEIRA</v>
          </cell>
          <cell r="E788" t="str">
            <v>MARIA FERNANDA APARECIDA MOURA DE SOUZA</v>
          </cell>
          <cell r="F788" t="str">
            <v>2 - Outros Profissionais da Saúde</v>
          </cell>
          <cell r="G788">
            <v>223505</v>
          </cell>
          <cell r="H788">
            <v>44075</v>
          </cell>
          <cell r="I788">
            <v>34.825800000000001</v>
          </cell>
          <cell r="J788">
            <v>278.60640000000001</v>
          </cell>
          <cell r="L788">
            <v>95.725822550831694</v>
          </cell>
          <cell r="M788">
            <v>3.08</v>
          </cell>
          <cell r="O788">
            <v>2.44</v>
          </cell>
          <cell r="S788">
            <v>0</v>
          </cell>
          <cell r="U788">
            <v>0</v>
          </cell>
        </row>
        <row r="789">
          <cell r="C789" t="str">
            <v>HOSPITAL PELÓPIDAS SILVEIRA</v>
          </cell>
          <cell r="E789" t="str">
            <v>MARIA GABRIELA DE SOUZA</v>
          </cell>
          <cell r="F789" t="str">
            <v>3 - Administrativo</v>
          </cell>
          <cell r="G789">
            <v>411010</v>
          </cell>
          <cell r="H789">
            <v>44075</v>
          </cell>
          <cell r="I789">
            <v>5.016</v>
          </cell>
          <cell r="J789">
            <v>10.032</v>
          </cell>
          <cell r="M789">
            <v>0</v>
          </cell>
          <cell r="O789">
            <v>1.1599999999999999</v>
          </cell>
          <cell r="R789">
            <v>234.6</v>
          </cell>
          <cell r="S789">
            <v>0</v>
          </cell>
          <cell r="U789">
            <v>0</v>
          </cell>
        </row>
        <row r="790">
          <cell r="C790" t="str">
            <v>HOSPITAL PELÓPIDAS SILVEIRA</v>
          </cell>
          <cell r="E790" t="str">
            <v>MARIA GERLANE RUFINO DA SILVA</v>
          </cell>
          <cell r="F790" t="str">
            <v>2 - Outros Profissionais da Saúde</v>
          </cell>
          <cell r="G790">
            <v>322205</v>
          </cell>
          <cell r="H790">
            <v>44075</v>
          </cell>
          <cell r="I790">
            <v>14.1075</v>
          </cell>
          <cell r="J790">
            <v>112.86</v>
          </cell>
          <cell r="L790">
            <v>95.725822550831694</v>
          </cell>
          <cell r="M790">
            <v>20.9</v>
          </cell>
          <cell r="O790">
            <v>1.1599999999999999</v>
          </cell>
          <cell r="R790">
            <v>103.5</v>
          </cell>
          <cell r="S790">
            <v>62.7</v>
          </cell>
          <cell r="U790">
            <v>0</v>
          </cell>
        </row>
        <row r="791">
          <cell r="C791" t="str">
            <v>HOSPITAL PELÓPIDAS SILVEIRA</v>
          </cell>
          <cell r="E791" t="str">
            <v>MARIA GISELE DE ARAUJO SOBRINHO NASCIMENTO</v>
          </cell>
          <cell r="F791" t="str">
            <v>3 - Administrativo</v>
          </cell>
          <cell r="G791">
            <v>411010</v>
          </cell>
          <cell r="H791">
            <v>44075</v>
          </cell>
          <cell r="I791">
            <v>10.9459</v>
          </cell>
          <cell r="J791">
            <v>87.5672</v>
          </cell>
          <cell r="L791">
            <v>95.725822550831694</v>
          </cell>
          <cell r="M791">
            <v>20.9</v>
          </cell>
          <cell r="O791">
            <v>1.1599999999999999</v>
          </cell>
          <cell r="R791">
            <v>207</v>
          </cell>
          <cell r="S791">
            <v>62.7</v>
          </cell>
          <cell r="U791">
            <v>0</v>
          </cell>
        </row>
        <row r="792">
          <cell r="C792" t="str">
            <v>HOSPITAL PELÓPIDAS SILVEIRA</v>
          </cell>
          <cell r="E792" t="str">
            <v>MARIA GISELIA SOUZA DE LIMA OLIVEIRA</v>
          </cell>
          <cell r="F792" t="str">
            <v>2 - Outros Profissionais da Saúde</v>
          </cell>
          <cell r="G792">
            <v>322205</v>
          </cell>
          <cell r="H792">
            <v>44075</v>
          </cell>
          <cell r="I792">
            <v>14.526400000000001</v>
          </cell>
          <cell r="J792">
            <v>116.21120000000001</v>
          </cell>
          <cell r="M792">
            <v>0</v>
          </cell>
          <cell r="O792">
            <v>1.1599999999999999</v>
          </cell>
          <cell r="S792">
            <v>0</v>
          </cell>
          <cell r="U792">
            <v>0</v>
          </cell>
        </row>
        <row r="793">
          <cell r="C793" t="str">
            <v>HOSPITAL PELÓPIDAS SILVEIRA</v>
          </cell>
          <cell r="E793" t="str">
            <v>MARIA GORETE DE LIMA BARRETO</v>
          </cell>
          <cell r="F793" t="str">
            <v>3 - Administrativo</v>
          </cell>
          <cell r="G793">
            <v>411010</v>
          </cell>
          <cell r="H793">
            <v>44075</v>
          </cell>
          <cell r="I793">
            <v>13.097100000000001</v>
          </cell>
          <cell r="J793">
            <v>104.77680000000001</v>
          </cell>
          <cell r="M793">
            <v>0</v>
          </cell>
          <cell r="O793">
            <v>1.1599999999999999</v>
          </cell>
          <cell r="R793">
            <v>342.3</v>
          </cell>
          <cell r="S793">
            <v>79.290000000000006</v>
          </cell>
          <cell r="U793">
            <v>0</v>
          </cell>
        </row>
        <row r="794">
          <cell r="C794" t="str">
            <v>HOSPITAL PELÓPIDAS SILVEIRA</v>
          </cell>
          <cell r="E794" t="str">
            <v>MARIA GORETH NASCIMENTO DE SOUZA VITAL</v>
          </cell>
          <cell r="F794" t="str">
            <v>2 - Outros Profissionais da Saúde</v>
          </cell>
          <cell r="G794">
            <v>515205</v>
          </cell>
          <cell r="H794">
            <v>44075</v>
          </cell>
          <cell r="I794">
            <v>15.159600000000001</v>
          </cell>
          <cell r="J794">
            <v>121.27680000000001</v>
          </cell>
          <cell r="M794">
            <v>0</v>
          </cell>
          <cell r="O794">
            <v>1.1599999999999999</v>
          </cell>
          <cell r="R794">
            <v>225.75</v>
          </cell>
          <cell r="S794">
            <v>64.8</v>
          </cell>
          <cell r="U794">
            <v>0</v>
          </cell>
        </row>
        <row r="795">
          <cell r="C795" t="str">
            <v>HOSPITAL PELÓPIDAS SILVEIRA</v>
          </cell>
          <cell r="E795" t="str">
            <v>MARIA GORETH TAVARES PEREIRA</v>
          </cell>
          <cell r="F795" t="str">
            <v>1 - Médico</v>
          </cell>
          <cell r="G795">
            <v>225125</v>
          </cell>
          <cell r="H795">
            <v>44075</v>
          </cell>
          <cell r="I795">
            <v>108.9983</v>
          </cell>
          <cell r="J795">
            <v>871.9864</v>
          </cell>
          <cell r="M795">
            <v>0</v>
          </cell>
          <cell r="O795">
            <v>9.2766500000000001</v>
          </cell>
          <cell r="S795">
            <v>0</v>
          </cell>
          <cell r="U795">
            <v>0</v>
          </cell>
        </row>
        <row r="796">
          <cell r="C796" t="str">
            <v>HOSPITAL PELÓPIDAS SILVEIRA</v>
          </cell>
          <cell r="E796" t="str">
            <v>MARIA HELENA SOARES DE ALMEIDA</v>
          </cell>
          <cell r="F796" t="str">
            <v>2 - Outros Profissionais da Saúde</v>
          </cell>
          <cell r="G796">
            <v>322205</v>
          </cell>
          <cell r="H796">
            <v>44075</v>
          </cell>
          <cell r="I796">
            <v>12.526800000000001</v>
          </cell>
          <cell r="J796">
            <v>100.21440000000001</v>
          </cell>
          <cell r="L796">
            <v>95.725822550831694</v>
          </cell>
          <cell r="M796">
            <v>20.9</v>
          </cell>
          <cell r="O796">
            <v>1.1599999999999999</v>
          </cell>
          <cell r="R796">
            <v>207</v>
          </cell>
          <cell r="S796">
            <v>60.61</v>
          </cell>
          <cell r="U796">
            <v>0</v>
          </cell>
        </row>
        <row r="797">
          <cell r="C797" t="str">
            <v>HOSPITAL PELÓPIDAS SILVEIRA</v>
          </cell>
          <cell r="E797" t="str">
            <v>MARIA HELOISA PEDROSA SANTOS</v>
          </cell>
          <cell r="F797" t="str">
            <v>1 - Médico</v>
          </cell>
          <cell r="G797">
            <v>225120</v>
          </cell>
          <cell r="H797">
            <v>44075</v>
          </cell>
          <cell r="I797">
            <v>93.01209999999999</v>
          </cell>
          <cell r="J797">
            <v>744.09679999999992</v>
          </cell>
          <cell r="M797">
            <v>0</v>
          </cell>
          <cell r="O797">
            <v>9.2766500000000001</v>
          </cell>
          <cell r="S797">
            <v>0</v>
          </cell>
          <cell r="U797">
            <v>0</v>
          </cell>
        </row>
        <row r="798">
          <cell r="C798" t="str">
            <v>HOSPITAL PELÓPIDAS SILVEIRA</v>
          </cell>
          <cell r="E798" t="str">
            <v>MARIA INES DE SENA MACIEL</v>
          </cell>
          <cell r="F798" t="str">
            <v>2 - Outros Profissionais da Saúde</v>
          </cell>
          <cell r="G798">
            <v>322205</v>
          </cell>
          <cell r="H798">
            <v>44075</v>
          </cell>
          <cell r="I798">
            <v>11.8034</v>
          </cell>
          <cell r="J798">
            <v>94.427199999999999</v>
          </cell>
          <cell r="L798">
            <v>95.725822550831694</v>
          </cell>
          <cell r="M798">
            <v>20.9</v>
          </cell>
          <cell r="O798">
            <v>1.1599999999999999</v>
          </cell>
          <cell r="R798">
            <v>103.5</v>
          </cell>
          <cell r="S798">
            <v>58.94</v>
          </cell>
          <cell r="U798">
            <v>0</v>
          </cell>
        </row>
        <row r="799">
          <cell r="C799" t="str">
            <v>HOSPITAL PELÓPIDAS SILVEIRA</v>
          </cell>
          <cell r="E799" t="str">
            <v>MARIA INEZ DE BRITO SALES SOARES</v>
          </cell>
          <cell r="F799" t="str">
            <v>2 - Outros Profissionais da Saúde</v>
          </cell>
          <cell r="G799">
            <v>324205</v>
          </cell>
          <cell r="H799">
            <v>44075</v>
          </cell>
          <cell r="I799">
            <v>22.099299999999999</v>
          </cell>
          <cell r="J799">
            <v>176.7944</v>
          </cell>
          <cell r="M799">
            <v>0</v>
          </cell>
          <cell r="O799">
            <v>1.1599999999999999</v>
          </cell>
          <cell r="R799">
            <v>69</v>
          </cell>
          <cell r="S799">
            <v>69</v>
          </cell>
          <cell r="U799">
            <v>0</v>
          </cell>
        </row>
        <row r="800">
          <cell r="C800" t="str">
            <v>HOSPITAL PELÓPIDAS SILVEIRA</v>
          </cell>
          <cell r="E800" t="str">
            <v>MARIA IZABEL DE ARRUDA QUINTEIRO</v>
          </cell>
          <cell r="F800" t="str">
            <v>2 - Outros Profissionais da Saúde</v>
          </cell>
          <cell r="G800">
            <v>223605</v>
          </cell>
          <cell r="H800">
            <v>44075</v>
          </cell>
          <cell r="I800">
            <v>25.331999999999997</v>
          </cell>
          <cell r="J800">
            <v>202.65599999999998</v>
          </cell>
          <cell r="M800">
            <v>0</v>
          </cell>
          <cell r="O800">
            <v>2.44</v>
          </cell>
          <cell r="S800">
            <v>0</v>
          </cell>
          <cell r="U800">
            <v>0</v>
          </cell>
        </row>
        <row r="801">
          <cell r="C801" t="str">
            <v>HOSPITAL PELÓPIDAS SILVEIRA</v>
          </cell>
          <cell r="E801" t="str">
            <v>MARIA JESUS DA SILVA</v>
          </cell>
          <cell r="F801" t="str">
            <v>2 - Outros Profissionais da Saúde</v>
          </cell>
          <cell r="G801">
            <v>322205</v>
          </cell>
          <cell r="H801">
            <v>44075</v>
          </cell>
          <cell r="I801">
            <v>18.517700000000001</v>
          </cell>
          <cell r="J801">
            <v>148.14160000000001</v>
          </cell>
          <cell r="L801">
            <v>95.725822550831694</v>
          </cell>
          <cell r="M801">
            <v>20.9</v>
          </cell>
          <cell r="O801">
            <v>1.1599999999999999</v>
          </cell>
          <cell r="S801">
            <v>0</v>
          </cell>
          <cell r="U801">
            <v>132.22</v>
          </cell>
          <cell r="X801" t="str">
            <v>AUXILIO CRECHE</v>
          </cell>
        </row>
        <row r="802">
          <cell r="C802" t="str">
            <v>HOSPITAL PELÓPIDAS SILVEIRA</v>
          </cell>
          <cell r="E802" t="str">
            <v>MARIA JOSE DA SILVA</v>
          </cell>
          <cell r="F802" t="str">
            <v>3 - Administrativo</v>
          </cell>
          <cell r="G802">
            <v>517410</v>
          </cell>
          <cell r="H802">
            <v>44075</v>
          </cell>
          <cell r="I802">
            <v>10.9725</v>
          </cell>
          <cell r="J802">
            <v>87.78</v>
          </cell>
          <cell r="L802">
            <v>95.725822550831694</v>
          </cell>
          <cell r="M802">
            <v>20.9</v>
          </cell>
          <cell r="O802">
            <v>1.1599999999999999</v>
          </cell>
          <cell r="R802">
            <v>207</v>
          </cell>
          <cell r="S802">
            <v>62.7</v>
          </cell>
          <cell r="U802">
            <v>0</v>
          </cell>
        </row>
        <row r="803">
          <cell r="C803" t="str">
            <v>HOSPITAL PELÓPIDAS SILVEIRA</v>
          </cell>
          <cell r="E803" t="str">
            <v>MARIA JOSE DA SILVA SANTOS</v>
          </cell>
          <cell r="F803" t="str">
            <v>2 - Outros Profissionais da Saúde</v>
          </cell>
          <cell r="G803">
            <v>322205</v>
          </cell>
          <cell r="H803">
            <v>44075</v>
          </cell>
          <cell r="I803">
            <v>15.761800000000001</v>
          </cell>
          <cell r="J803">
            <v>126.09440000000001</v>
          </cell>
          <cell r="M803">
            <v>0</v>
          </cell>
          <cell r="O803">
            <v>1.1599999999999999</v>
          </cell>
          <cell r="R803">
            <v>103.5</v>
          </cell>
          <cell r="S803">
            <v>0</v>
          </cell>
          <cell r="U803">
            <v>0</v>
          </cell>
        </row>
        <row r="804">
          <cell r="C804" t="str">
            <v>HOSPITAL PELÓPIDAS SILVEIRA</v>
          </cell>
          <cell r="E804" t="str">
            <v>MARIA JOSE DE ANDRADE MACHADO</v>
          </cell>
          <cell r="F804" t="str">
            <v>2 - Outros Profissionais da Saúde</v>
          </cell>
          <cell r="G804">
            <v>521130</v>
          </cell>
          <cell r="H804">
            <v>44075</v>
          </cell>
          <cell r="I804">
            <v>10.9725</v>
          </cell>
          <cell r="J804">
            <v>87.78</v>
          </cell>
          <cell r="L804">
            <v>95.725822550831694</v>
          </cell>
          <cell r="M804">
            <v>20.9</v>
          </cell>
          <cell r="O804">
            <v>1.1599999999999999</v>
          </cell>
          <cell r="R804">
            <v>207</v>
          </cell>
          <cell r="S804">
            <v>62.7</v>
          </cell>
          <cell r="U804">
            <v>0</v>
          </cell>
        </row>
        <row r="805">
          <cell r="C805" t="str">
            <v>HOSPITAL PELÓPIDAS SILVEIRA</v>
          </cell>
          <cell r="E805" t="str">
            <v>MARIA JOSE DE LACERDA SANTOS</v>
          </cell>
          <cell r="F805" t="str">
            <v>2 - Outros Profissionais da Saúde</v>
          </cell>
          <cell r="G805">
            <v>322205</v>
          </cell>
          <cell r="H805">
            <v>44075</v>
          </cell>
          <cell r="I805">
            <v>14.188900000000002</v>
          </cell>
          <cell r="J805">
            <v>113.51120000000002</v>
          </cell>
          <cell r="M805">
            <v>0</v>
          </cell>
          <cell r="O805">
            <v>1.1599999999999999</v>
          </cell>
          <cell r="S805">
            <v>0</v>
          </cell>
          <cell r="U805">
            <v>0</v>
          </cell>
        </row>
        <row r="806">
          <cell r="C806" t="str">
            <v>HOSPITAL PELÓPIDAS SILVEIRA</v>
          </cell>
          <cell r="E806" t="str">
            <v>MARIA JOSE DE LUNA</v>
          </cell>
          <cell r="F806" t="str">
            <v>2 - Outros Profissionais da Saúde</v>
          </cell>
          <cell r="G806">
            <v>322205</v>
          </cell>
          <cell r="H806">
            <v>44075</v>
          </cell>
          <cell r="I806">
            <v>15.693900000000001</v>
          </cell>
          <cell r="J806">
            <v>125.55120000000001</v>
          </cell>
          <cell r="M806">
            <v>0</v>
          </cell>
          <cell r="O806">
            <v>1.1599999999999999</v>
          </cell>
          <cell r="R806">
            <v>207</v>
          </cell>
          <cell r="S806">
            <v>62.7</v>
          </cell>
          <cell r="U806">
            <v>0</v>
          </cell>
        </row>
        <row r="807">
          <cell r="C807" t="str">
            <v>HOSPITAL PELÓPIDAS SILVEIRA</v>
          </cell>
          <cell r="E807" t="str">
            <v>MARIA JOSE PEDROSA</v>
          </cell>
          <cell r="F807" t="str">
            <v>2 - Outros Profissionais da Saúde</v>
          </cell>
          <cell r="G807">
            <v>322205</v>
          </cell>
          <cell r="H807">
            <v>44075</v>
          </cell>
          <cell r="I807">
            <v>14.431800000000001</v>
          </cell>
          <cell r="J807">
            <v>115.45440000000001</v>
          </cell>
          <cell r="L807">
            <v>95.725822550831694</v>
          </cell>
          <cell r="M807">
            <v>20.9</v>
          </cell>
          <cell r="O807">
            <v>1.1599999999999999</v>
          </cell>
          <cell r="R807">
            <v>207</v>
          </cell>
          <cell r="S807">
            <v>62.7</v>
          </cell>
          <cell r="U807">
            <v>0</v>
          </cell>
        </row>
        <row r="808">
          <cell r="C808" t="str">
            <v>HOSPITAL PELÓPIDAS SILVEIRA</v>
          </cell>
          <cell r="E808" t="str">
            <v>MARIA JOSIANE NERI</v>
          </cell>
          <cell r="F808" t="str">
            <v>2 - Outros Profissionais da Saúde</v>
          </cell>
          <cell r="G808">
            <v>322205</v>
          </cell>
          <cell r="H808">
            <v>44075</v>
          </cell>
          <cell r="I808">
            <v>13.396600000000001</v>
          </cell>
          <cell r="J808">
            <v>107.17280000000001</v>
          </cell>
          <cell r="L808">
            <v>95.725822550831694</v>
          </cell>
          <cell r="M808">
            <v>20.9</v>
          </cell>
          <cell r="O808">
            <v>1.1599999999999999</v>
          </cell>
          <cell r="R808">
            <v>207</v>
          </cell>
          <cell r="S808">
            <v>62.7</v>
          </cell>
          <cell r="U808">
            <v>66.11</v>
          </cell>
          <cell r="X808" t="str">
            <v>AUXILIO CRECHE</v>
          </cell>
        </row>
        <row r="809">
          <cell r="C809" t="str">
            <v>HOSPITAL PELÓPIDAS SILVEIRA</v>
          </cell>
          <cell r="E809" t="str">
            <v>MARIA LINDALVA FERREIRA</v>
          </cell>
          <cell r="F809" t="str">
            <v>2 - Outros Profissionais da Saúde</v>
          </cell>
          <cell r="G809">
            <v>322205</v>
          </cell>
          <cell r="H809">
            <v>44075</v>
          </cell>
          <cell r="I809">
            <v>13.814500000000001</v>
          </cell>
          <cell r="J809">
            <v>110.51600000000001</v>
          </cell>
          <cell r="L809">
            <v>95.725822550831694</v>
          </cell>
          <cell r="M809">
            <v>20.9</v>
          </cell>
          <cell r="O809">
            <v>1.1599999999999999</v>
          </cell>
          <cell r="R809">
            <v>179.4</v>
          </cell>
          <cell r="S809">
            <v>62.7</v>
          </cell>
          <cell r="U809">
            <v>0</v>
          </cell>
        </row>
        <row r="810">
          <cell r="C810" t="str">
            <v>HOSPITAL PELÓPIDAS SILVEIRA</v>
          </cell>
          <cell r="E810" t="str">
            <v>MARIA LUCIA CLAUDINO BARRETO</v>
          </cell>
          <cell r="F810" t="str">
            <v>2 - Outros Profissionais da Saúde</v>
          </cell>
          <cell r="G810">
            <v>322205</v>
          </cell>
          <cell r="H810">
            <v>44075</v>
          </cell>
          <cell r="I810">
            <v>21.877700000000001</v>
          </cell>
          <cell r="J810">
            <v>175.02160000000001</v>
          </cell>
          <cell r="L810">
            <v>95.725822550831694</v>
          </cell>
          <cell r="M810">
            <v>20.9</v>
          </cell>
          <cell r="O810">
            <v>1.1599999999999999</v>
          </cell>
          <cell r="R810">
            <v>103.5</v>
          </cell>
          <cell r="S810">
            <v>58.47</v>
          </cell>
          <cell r="U810">
            <v>0</v>
          </cell>
        </row>
        <row r="811">
          <cell r="C811" t="str">
            <v>HOSPITAL PELÓPIDAS SILVEIRA</v>
          </cell>
          <cell r="E811" t="str">
            <v>MARIA MICHERLANE DA SILVA NASCIMENTO FALCAO</v>
          </cell>
          <cell r="F811" t="str">
            <v>2 - Outros Profissionais da Saúde</v>
          </cell>
          <cell r="G811">
            <v>322205</v>
          </cell>
          <cell r="H811">
            <v>44075</v>
          </cell>
          <cell r="I811">
            <v>14.159600000000001</v>
          </cell>
          <cell r="J811">
            <v>113.27680000000001</v>
          </cell>
          <cell r="L811">
            <v>95.725822550831694</v>
          </cell>
          <cell r="M811">
            <v>20.9</v>
          </cell>
          <cell r="O811">
            <v>1.1599999999999999</v>
          </cell>
          <cell r="S811">
            <v>0</v>
          </cell>
          <cell r="U811">
            <v>66.11</v>
          </cell>
          <cell r="X811" t="str">
            <v>AUXILIO CRECHE</v>
          </cell>
        </row>
        <row r="812">
          <cell r="C812" t="str">
            <v>HOSPITAL PELÓPIDAS SILVEIRA</v>
          </cell>
          <cell r="E812" t="str">
            <v>MARIA PAULA MARTINS DE LIMA</v>
          </cell>
          <cell r="F812" t="str">
            <v>1 - Médico</v>
          </cell>
          <cell r="G812">
            <v>225125</v>
          </cell>
          <cell r="H812">
            <v>44075</v>
          </cell>
          <cell r="I812">
            <v>135.23070000000001</v>
          </cell>
          <cell r="J812">
            <v>1081.8456000000001</v>
          </cell>
          <cell r="M812">
            <v>0</v>
          </cell>
          <cell r="O812">
            <v>9.2766500000000001</v>
          </cell>
          <cell r="S812">
            <v>0</v>
          </cell>
          <cell r="U812">
            <v>0</v>
          </cell>
        </row>
        <row r="813">
          <cell r="C813" t="str">
            <v>HOSPITAL PELÓPIDAS SILVEIRA</v>
          </cell>
          <cell r="E813" t="str">
            <v>MARIA REGINA BEZERRA VALENCA</v>
          </cell>
          <cell r="F813" t="str">
            <v>2 - Outros Profissionais da Saúde</v>
          </cell>
          <cell r="G813">
            <v>322205</v>
          </cell>
          <cell r="H813">
            <v>44075</v>
          </cell>
          <cell r="I813">
            <v>12.919600000000001</v>
          </cell>
          <cell r="J813">
            <v>103.35680000000001</v>
          </cell>
          <cell r="L813">
            <v>95.725822550831694</v>
          </cell>
          <cell r="M813">
            <v>20.9</v>
          </cell>
          <cell r="O813">
            <v>1.1599999999999999</v>
          </cell>
          <cell r="R813">
            <v>103.5</v>
          </cell>
          <cell r="S813">
            <v>37.619999999999997</v>
          </cell>
          <cell r="U813">
            <v>0</v>
          </cell>
        </row>
        <row r="814">
          <cell r="C814" t="str">
            <v>HOSPITAL PELÓPIDAS SILVEIRA</v>
          </cell>
          <cell r="E814" t="str">
            <v>MARIA REGINA DE OLIVEIRA</v>
          </cell>
          <cell r="F814" t="str">
            <v>2 - Outros Profissionais da Saúde</v>
          </cell>
          <cell r="G814">
            <v>322205</v>
          </cell>
          <cell r="H814">
            <v>44075</v>
          </cell>
          <cell r="I814">
            <v>13.691400000000002</v>
          </cell>
          <cell r="J814">
            <v>109.53120000000001</v>
          </cell>
          <cell r="L814">
            <v>95.725822550831694</v>
          </cell>
          <cell r="M814">
            <v>20.9</v>
          </cell>
          <cell r="O814">
            <v>1.1599999999999999</v>
          </cell>
          <cell r="S814">
            <v>0</v>
          </cell>
          <cell r="U814">
            <v>66.11</v>
          </cell>
          <cell r="X814" t="str">
            <v>AUXILIO CRECHE</v>
          </cell>
        </row>
        <row r="815">
          <cell r="C815" t="str">
            <v>HOSPITAL PELÓPIDAS SILVEIRA</v>
          </cell>
          <cell r="E815" t="str">
            <v>MARIA RENATA DE ALMEIDA</v>
          </cell>
          <cell r="F815" t="str">
            <v>2 - Outros Profissionais da Saúde</v>
          </cell>
          <cell r="G815">
            <v>223505</v>
          </cell>
          <cell r="H815">
            <v>44075</v>
          </cell>
          <cell r="I815">
            <v>38.034399999999998</v>
          </cell>
          <cell r="J815">
            <v>304.27519999999998</v>
          </cell>
          <cell r="M815">
            <v>0</v>
          </cell>
          <cell r="O815">
            <v>2.44</v>
          </cell>
          <cell r="R815">
            <v>317.39999999999998</v>
          </cell>
          <cell r="S815">
            <v>104.87</v>
          </cell>
          <cell r="U815">
            <v>0</v>
          </cell>
        </row>
        <row r="816">
          <cell r="C816" t="str">
            <v>HOSPITAL PELÓPIDAS SILVEIRA</v>
          </cell>
          <cell r="E816" t="str">
            <v>MARIA ROSILENE DO NASCIMENTO</v>
          </cell>
          <cell r="F816" t="str">
            <v>2 - Outros Profissionais da Saúde</v>
          </cell>
          <cell r="G816">
            <v>322205</v>
          </cell>
          <cell r="H816">
            <v>44075</v>
          </cell>
          <cell r="I816">
            <v>19.456</v>
          </cell>
          <cell r="J816">
            <v>155.648</v>
          </cell>
          <cell r="L816">
            <v>95.725822550831694</v>
          </cell>
          <cell r="M816">
            <v>20.9</v>
          </cell>
          <cell r="O816">
            <v>1.1599999999999999</v>
          </cell>
          <cell r="R816">
            <v>103.5</v>
          </cell>
          <cell r="S816">
            <v>62.7</v>
          </cell>
          <cell r="U816">
            <v>0</v>
          </cell>
        </row>
        <row r="817">
          <cell r="C817" t="str">
            <v>HOSPITAL PELÓPIDAS SILVEIRA</v>
          </cell>
          <cell r="E817" t="str">
            <v>MARIA SANDRA GOMES DE SANTANA</v>
          </cell>
          <cell r="F817" t="str">
            <v>2 - Outros Profissionais da Saúde</v>
          </cell>
          <cell r="G817">
            <v>322205</v>
          </cell>
          <cell r="H817">
            <v>44075</v>
          </cell>
          <cell r="I817">
            <v>13.095699999999999</v>
          </cell>
          <cell r="J817">
            <v>104.76559999999999</v>
          </cell>
          <cell r="L817">
            <v>95.725822550831694</v>
          </cell>
          <cell r="M817">
            <v>20.9</v>
          </cell>
          <cell r="O817">
            <v>1.1599999999999999</v>
          </cell>
          <cell r="R817">
            <v>55.2</v>
          </cell>
          <cell r="S817">
            <v>62.7</v>
          </cell>
          <cell r="U817">
            <v>0</v>
          </cell>
        </row>
        <row r="818">
          <cell r="C818" t="str">
            <v>HOSPITAL PELÓPIDAS SILVEIRA</v>
          </cell>
          <cell r="E818" t="str">
            <v>MARIA SILVANI GONCALVES DA SILVA</v>
          </cell>
          <cell r="F818" t="str">
            <v>2 - Outros Profissionais da Saúde</v>
          </cell>
          <cell r="G818">
            <v>515205</v>
          </cell>
          <cell r="H818">
            <v>44075</v>
          </cell>
          <cell r="I818">
            <v>13.354700000000001</v>
          </cell>
          <cell r="J818">
            <v>106.83760000000001</v>
          </cell>
          <cell r="L818">
            <v>95.725822550831694</v>
          </cell>
          <cell r="M818">
            <v>21.6</v>
          </cell>
          <cell r="O818">
            <v>1.1599999999999999</v>
          </cell>
          <cell r="R818">
            <v>207</v>
          </cell>
          <cell r="S818">
            <v>64.8</v>
          </cell>
          <cell r="U818">
            <v>0</v>
          </cell>
        </row>
        <row r="819">
          <cell r="C819" t="str">
            <v>HOSPITAL PELÓPIDAS SILVEIRA</v>
          </cell>
          <cell r="E819" t="str">
            <v>MARIA SIMONE DIOCLECIO SANTANA DA SILVA</v>
          </cell>
          <cell r="F819" t="str">
            <v>3 - Administrativo</v>
          </cell>
          <cell r="G819">
            <v>517410</v>
          </cell>
          <cell r="H819">
            <v>44075</v>
          </cell>
          <cell r="I819">
            <v>12.3025</v>
          </cell>
          <cell r="J819">
            <v>98.42</v>
          </cell>
          <cell r="M819">
            <v>0</v>
          </cell>
          <cell r="O819">
            <v>1.1599999999999999</v>
          </cell>
          <cell r="R819">
            <v>207</v>
          </cell>
          <cell r="S819">
            <v>62.7</v>
          </cell>
          <cell r="U819">
            <v>0</v>
          </cell>
        </row>
        <row r="820">
          <cell r="C820" t="str">
            <v>HOSPITAL PELÓPIDAS SILVEIRA</v>
          </cell>
          <cell r="E820" t="str">
            <v>MARIA VERONICA MUNIZ DA SILVA</v>
          </cell>
          <cell r="F820" t="str">
            <v>2 - Outros Profissionais da Saúde</v>
          </cell>
          <cell r="G820">
            <v>322205</v>
          </cell>
          <cell r="H820">
            <v>44075</v>
          </cell>
          <cell r="I820">
            <v>24.6265</v>
          </cell>
          <cell r="J820">
            <v>197.012</v>
          </cell>
          <cell r="M820">
            <v>0</v>
          </cell>
          <cell r="O820">
            <v>1.1599999999999999</v>
          </cell>
          <cell r="R820">
            <v>207</v>
          </cell>
          <cell r="S820">
            <v>62.7</v>
          </cell>
          <cell r="U820">
            <v>0</v>
          </cell>
        </row>
        <row r="821">
          <cell r="C821" t="str">
            <v>HOSPITAL PELÓPIDAS SILVEIRA</v>
          </cell>
          <cell r="E821" t="str">
            <v>MARIALBA DE MORAIS SIQUEIRA</v>
          </cell>
          <cell r="F821" t="str">
            <v>2 - Outros Profissionais da Saúde</v>
          </cell>
          <cell r="G821">
            <v>223505</v>
          </cell>
          <cell r="H821">
            <v>44075</v>
          </cell>
          <cell r="I821">
            <v>42.810400000000001</v>
          </cell>
          <cell r="J821">
            <v>342.48320000000001</v>
          </cell>
          <cell r="M821">
            <v>0</v>
          </cell>
          <cell r="O821">
            <v>2.44</v>
          </cell>
          <cell r="S821">
            <v>0</v>
          </cell>
          <cell r="U821">
            <v>0</v>
          </cell>
        </row>
        <row r="822">
          <cell r="C822" t="str">
            <v>HOSPITAL PELÓPIDAS SILVEIRA</v>
          </cell>
          <cell r="E822" t="str">
            <v>MARIANA ARIMATEIA DE VIVEIROS PESSOA</v>
          </cell>
          <cell r="F822" t="str">
            <v>1 - Médico</v>
          </cell>
          <cell r="G822">
            <v>225125</v>
          </cell>
          <cell r="H822">
            <v>44075</v>
          </cell>
          <cell r="I822">
            <v>70.387500000000003</v>
          </cell>
          <cell r="J822">
            <v>563.1</v>
          </cell>
          <cell r="M822">
            <v>0</v>
          </cell>
          <cell r="O822">
            <v>9.2766500000000001</v>
          </cell>
          <cell r="S822">
            <v>0</v>
          </cell>
          <cell r="U822">
            <v>0</v>
          </cell>
        </row>
        <row r="823">
          <cell r="C823" t="str">
            <v>HOSPITAL PELÓPIDAS SILVEIRA</v>
          </cell>
          <cell r="E823" t="str">
            <v>MARIANA CAVALCANTI COSTA</v>
          </cell>
          <cell r="F823" t="str">
            <v>1 - Médico</v>
          </cell>
          <cell r="G823">
            <v>225125</v>
          </cell>
          <cell r="H823">
            <v>44075</v>
          </cell>
          <cell r="I823">
            <v>49.291200000000003</v>
          </cell>
          <cell r="J823">
            <v>394.32960000000003</v>
          </cell>
          <cell r="M823">
            <v>0</v>
          </cell>
          <cell r="O823">
            <v>9.2766500000000001</v>
          </cell>
          <cell r="S823">
            <v>0</v>
          </cell>
          <cell r="U823">
            <v>0</v>
          </cell>
        </row>
        <row r="824">
          <cell r="C824" t="str">
            <v>HOSPITAL PELÓPIDAS SILVEIRA</v>
          </cell>
          <cell r="E824" t="str">
            <v>MARIANA LUIZA DE  ACIOLY RODRIGUES</v>
          </cell>
          <cell r="F824" t="str">
            <v>2 - Outros Profissionais da Saúde</v>
          </cell>
          <cell r="G824">
            <v>223505</v>
          </cell>
          <cell r="H824">
            <v>44075</v>
          </cell>
          <cell r="I824">
            <v>34.353099999999998</v>
          </cell>
          <cell r="J824">
            <v>274.82479999999998</v>
          </cell>
          <cell r="M824">
            <v>0</v>
          </cell>
          <cell r="O824">
            <v>2.44</v>
          </cell>
          <cell r="S824">
            <v>0</v>
          </cell>
          <cell r="U824">
            <v>0</v>
          </cell>
        </row>
        <row r="825">
          <cell r="C825" t="str">
            <v>HOSPITAL PELÓPIDAS SILVEIRA</v>
          </cell>
          <cell r="E825" t="str">
            <v>MARIANA MENDES BRANDAO</v>
          </cell>
          <cell r="F825" t="str">
            <v>1 - Médico</v>
          </cell>
          <cell r="G825">
            <v>225125</v>
          </cell>
          <cell r="H825">
            <v>44075</v>
          </cell>
          <cell r="I825">
            <v>141.54429999999999</v>
          </cell>
          <cell r="J825">
            <v>1132.3543999999999</v>
          </cell>
          <cell r="M825">
            <v>0</v>
          </cell>
          <cell r="O825">
            <v>9.2766500000000001</v>
          </cell>
          <cell r="S825">
            <v>0</v>
          </cell>
          <cell r="U825">
            <v>0</v>
          </cell>
        </row>
        <row r="826">
          <cell r="C826" t="str">
            <v>HOSPITAL PELÓPIDAS SILVEIRA</v>
          </cell>
          <cell r="E826" t="str">
            <v>MARIANA SAMPAIO MARANHAO</v>
          </cell>
          <cell r="F826" t="str">
            <v>2 - Outros Profissionais da Saúde</v>
          </cell>
          <cell r="G826">
            <v>223605</v>
          </cell>
          <cell r="H826">
            <v>44075</v>
          </cell>
          <cell r="I826">
            <v>33.952500000000001</v>
          </cell>
          <cell r="J826">
            <v>271.62</v>
          </cell>
          <cell r="L826">
            <v>95.725822550831694</v>
          </cell>
          <cell r="M826">
            <v>2.41</v>
          </cell>
          <cell r="O826">
            <v>2.44</v>
          </cell>
          <cell r="S826">
            <v>0</v>
          </cell>
          <cell r="U826">
            <v>0</v>
          </cell>
        </row>
        <row r="827">
          <cell r="C827" t="str">
            <v>HOSPITAL PELÓPIDAS SILVEIRA</v>
          </cell>
          <cell r="E827" t="str">
            <v>MARILENE LUCIA CIPRIANO</v>
          </cell>
          <cell r="F827" t="str">
            <v>2 - Outros Profissionais da Saúde</v>
          </cell>
          <cell r="G827">
            <v>322205</v>
          </cell>
          <cell r="H827">
            <v>44075</v>
          </cell>
          <cell r="I827">
            <v>13.693099999999999</v>
          </cell>
          <cell r="J827">
            <v>109.5448</v>
          </cell>
          <cell r="L827">
            <v>95.725822550831694</v>
          </cell>
          <cell r="M827">
            <v>20.9</v>
          </cell>
          <cell r="O827">
            <v>1.1599999999999999</v>
          </cell>
          <cell r="S827">
            <v>0</v>
          </cell>
          <cell r="U827">
            <v>0</v>
          </cell>
        </row>
        <row r="828">
          <cell r="C828" t="str">
            <v>HOSPITAL PELÓPIDAS SILVEIRA</v>
          </cell>
          <cell r="E828" t="str">
            <v>MARILENE OLIVEIRA SILVA</v>
          </cell>
          <cell r="F828" t="str">
            <v>2 - Outros Profissionais da Saúde</v>
          </cell>
          <cell r="G828">
            <v>322205</v>
          </cell>
          <cell r="H828">
            <v>44075</v>
          </cell>
          <cell r="I828">
            <v>14.187899999999999</v>
          </cell>
          <cell r="J828">
            <v>113.50319999999999</v>
          </cell>
          <cell r="L828">
            <v>95.725822550831694</v>
          </cell>
          <cell r="M828">
            <v>20.9</v>
          </cell>
          <cell r="O828">
            <v>1.1599999999999999</v>
          </cell>
          <cell r="R828">
            <v>179.4</v>
          </cell>
          <cell r="S828">
            <v>62.7</v>
          </cell>
          <cell r="U828">
            <v>0</v>
          </cell>
        </row>
        <row r="829">
          <cell r="C829" t="str">
            <v>HOSPITAL PELÓPIDAS SILVEIRA</v>
          </cell>
          <cell r="E829" t="str">
            <v>MARILIA GABRIELA DA SILVA</v>
          </cell>
          <cell r="F829" t="str">
            <v>2 - Outros Profissionais da Saúde</v>
          </cell>
          <cell r="G829">
            <v>521130</v>
          </cell>
          <cell r="H829">
            <v>44075</v>
          </cell>
          <cell r="I829">
            <v>11.738900000000001</v>
          </cell>
          <cell r="J829">
            <v>93.911200000000008</v>
          </cell>
          <cell r="L829">
            <v>95.725822550831694</v>
          </cell>
          <cell r="M829">
            <v>20.9</v>
          </cell>
          <cell r="O829">
            <v>1.1599999999999999</v>
          </cell>
          <cell r="R829">
            <v>155.25</v>
          </cell>
          <cell r="S829">
            <v>39.71</v>
          </cell>
          <cell r="U829">
            <v>0</v>
          </cell>
        </row>
        <row r="830">
          <cell r="C830" t="str">
            <v>HOSPITAL PELÓPIDAS SILVEIRA</v>
          </cell>
          <cell r="E830" t="str">
            <v>MARINA LEAL TINE</v>
          </cell>
          <cell r="F830" t="str">
            <v>1 - Médico</v>
          </cell>
          <cell r="G830">
            <v>225125</v>
          </cell>
          <cell r="H830">
            <v>44075</v>
          </cell>
          <cell r="I830">
            <v>42.2562</v>
          </cell>
          <cell r="J830">
            <v>338.0496</v>
          </cell>
          <cell r="M830">
            <v>0</v>
          </cell>
          <cell r="O830">
            <v>9.2766500000000001</v>
          </cell>
          <cell r="S830">
            <v>0</v>
          </cell>
          <cell r="U830">
            <v>0</v>
          </cell>
        </row>
        <row r="831">
          <cell r="C831" t="str">
            <v>HOSPITAL PELÓPIDAS SILVEIRA</v>
          </cell>
          <cell r="E831" t="str">
            <v>MARINA TORQUATO QUEIROZ E SILVA</v>
          </cell>
          <cell r="F831" t="str">
            <v>1 - Médico</v>
          </cell>
          <cell r="G831">
            <v>225125</v>
          </cell>
          <cell r="H831">
            <v>44075</v>
          </cell>
          <cell r="I831">
            <v>91.906399999999991</v>
          </cell>
          <cell r="J831">
            <v>735.25119999999993</v>
          </cell>
          <cell r="M831">
            <v>0</v>
          </cell>
          <cell r="O831">
            <v>9.2766500000000001</v>
          </cell>
          <cell r="S831">
            <v>0</v>
          </cell>
          <cell r="U831">
            <v>0</v>
          </cell>
        </row>
        <row r="832">
          <cell r="C832" t="str">
            <v>HOSPITAL PELÓPIDAS SILVEIRA</v>
          </cell>
          <cell r="E832" t="str">
            <v>MARINALDA NOBERTA DA CRUZ</v>
          </cell>
          <cell r="F832" t="str">
            <v>2 - Outros Profissionais da Saúde</v>
          </cell>
          <cell r="G832">
            <v>223705</v>
          </cell>
          <cell r="H832">
            <v>44075</v>
          </cell>
          <cell r="I832">
            <v>12.3025</v>
          </cell>
          <cell r="J832">
            <v>98.42</v>
          </cell>
          <cell r="M832">
            <v>0</v>
          </cell>
          <cell r="O832">
            <v>1.1599999999999999</v>
          </cell>
          <cell r="R832">
            <v>207</v>
          </cell>
          <cell r="S832">
            <v>62.7</v>
          </cell>
          <cell r="U832">
            <v>0</v>
          </cell>
        </row>
        <row r="833">
          <cell r="C833" t="str">
            <v>HOSPITAL PELÓPIDAS SILVEIRA</v>
          </cell>
          <cell r="E833" t="str">
            <v>MARINALDO DA SILVA CARDOSO</v>
          </cell>
          <cell r="F833" t="str">
            <v>2 - Outros Profissionais da Saúde</v>
          </cell>
          <cell r="G833">
            <v>515110</v>
          </cell>
          <cell r="H833">
            <v>44075</v>
          </cell>
          <cell r="I833">
            <v>12.4526</v>
          </cell>
          <cell r="J833">
            <v>99.620800000000003</v>
          </cell>
          <cell r="L833">
            <v>95.725822550831694</v>
          </cell>
          <cell r="M833">
            <v>20.9</v>
          </cell>
          <cell r="O833">
            <v>1.1599999999999999</v>
          </cell>
          <cell r="R833">
            <v>207</v>
          </cell>
          <cell r="S833">
            <v>62.7</v>
          </cell>
          <cell r="U833">
            <v>0</v>
          </cell>
        </row>
        <row r="834">
          <cell r="C834" t="str">
            <v>HOSPITAL PELÓPIDAS SILVEIRA</v>
          </cell>
          <cell r="E834" t="str">
            <v>MARINES SOARES DA SILVA</v>
          </cell>
          <cell r="F834" t="str">
            <v>2 - Outros Profissionais da Saúde</v>
          </cell>
          <cell r="G834">
            <v>324115</v>
          </cell>
          <cell r="H834">
            <v>44075</v>
          </cell>
          <cell r="I834">
            <v>52.896099999999997</v>
          </cell>
          <cell r="J834">
            <v>423.16879999999998</v>
          </cell>
          <cell r="M834">
            <v>0</v>
          </cell>
          <cell r="O834">
            <v>1.1599999999999999</v>
          </cell>
          <cell r="S834">
            <v>0</v>
          </cell>
          <cell r="U834">
            <v>0</v>
          </cell>
        </row>
        <row r="835">
          <cell r="C835" t="str">
            <v>HOSPITAL PELÓPIDAS SILVEIRA</v>
          </cell>
          <cell r="E835" t="str">
            <v>MARINESTO RODOLFO DE ALMEIDA JUNIOR</v>
          </cell>
          <cell r="F835" t="str">
            <v>3 - Administrativo</v>
          </cell>
          <cell r="G835">
            <v>724110</v>
          </cell>
          <cell r="H835">
            <v>44075</v>
          </cell>
          <cell r="I835">
            <v>16.597100000000001</v>
          </cell>
          <cell r="J835">
            <v>132.77680000000001</v>
          </cell>
          <cell r="L835">
            <v>95.725822550831694</v>
          </cell>
          <cell r="M835">
            <v>25.43</v>
          </cell>
          <cell r="O835">
            <v>1.1599999999999999</v>
          </cell>
          <cell r="R835">
            <v>103.5</v>
          </cell>
          <cell r="S835">
            <v>76.3</v>
          </cell>
          <cell r="U835">
            <v>0</v>
          </cell>
        </row>
        <row r="836">
          <cell r="C836" t="str">
            <v>HOSPITAL PELÓPIDAS SILVEIRA</v>
          </cell>
          <cell r="E836" t="str">
            <v>MARINILDA PEREIRA GOMES</v>
          </cell>
          <cell r="F836" t="str">
            <v>2 - Outros Profissionais da Saúde</v>
          </cell>
          <cell r="G836">
            <v>322205</v>
          </cell>
          <cell r="H836">
            <v>44075</v>
          </cell>
          <cell r="I836">
            <v>15.200000000000001</v>
          </cell>
          <cell r="J836">
            <v>121.60000000000001</v>
          </cell>
          <cell r="M836">
            <v>0</v>
          </cell>
          <cell r="O836">
            <v>1.1599999999999999</v>
          </cell>
          <cell r="S836">
            <v>0</v>
          </cell>
          <cell r="U836">
            <v>0</v>
          </cell>
        </row>
        <row r="837">
          <cell r="C837" t="str">
            <v>HOSPITAL PELÓPIDAS SILVEIRA</v>
          </cell>
          <cell r="E837" t="str">
            <v>MARIZA MARIA ARAUJO CAMPELO DE MELO</v>
          </cell>
          <cell r="F837" t="str">
            <v>1 - Médico</v>
          </cell>
          <cell r="G837">
            <v>225120</v>
          </cell>
          <cell r="H837">
            <v>44075</v>
          </cell>
          <cell r="I837">
            <v>0</v>
          </cell>
          <cell r="J837">
            <v>0</v>
          </cell>
          <cell r="M837">
            <v>0</v>
          </cell>
          <cell r="S837">
            <v>0</v>
          </cell>
          <cell r="U837">
            <v>0</v>
          </cell>
        </row>
        <row r="838">
          <cell r="C838" t="str">
            <v>HOSPITAL PELÓPIDAS SILVEIRA</v>
          </cell>
          <cell r="E838" t="str">
            <v>MARKUS VINICIUS DE VASCONCELOS ARRUDA</v>
          </cell>
          <cell r="F838" t="str">
            <v>2 - Outros Profissionais da Saúde</v>
          </cell>
          <cell r="G838">
            <v>223605</v>
          </cell>
          <cell r="H838">
            <v>44075</v>
          </cell>
          <cell r="I838">
            <v>29.265000000000001</v>
          </cell>
          <cell r="J838">
            <v>234.12</v>
          </cell>
          <cell r="M838">
            <v>0</v>
          </cell>
          <cell r="O838">
            <v>2.44</v>
          </cell>
          <cell r="S838">
            <v>0</v>
          </cell>
          <cell r="U838">
            <v>0</v>
          </cell>
        </row>
        <row r="839">
          <cell r="C839" t="str">
            <v>HOSPITAL PELÓPIDAS SILVEIRA</v>
          </cell>
          <cell r="E839" t="str">
            <v>MARTA MILENA FLOR DE OLIVEIRA</v>
          </cell>
          <cell r="F839" t="str">
            <v>2 - Outros Profissionais da Saúde</v>
          </cell>
          <cell r="G839">
            <v>324115</v>
          </cell>
          <cell r="H839">
            <v>44075</v>
          </cell>
          <cell r="I839">
            <v>28.918400000000002</v>
          </cell>
          <cell r="J839">
            <v>231.34720000000002</v>
          </cell>
          <cell r="L839">
            <v>95.725822550831694</v>
          </cell>
          <cell r="M839">
            <v>6.78</v>
          </cell>
          <cell r="O839">
            <v>1.1599999999999999</v>
          </cell>
          <cell r="S839">
            <v>0</v>
          </cell>
          <cell r="U839">
            <v>0</v>
          </cell>
        </row>
        <row r="840">
          <cell r="C840" t="str">
            <v>HOSPITAL PELÓPIDAS SILVEIRA</v>
          </cell>
          <cell r="E840" t="str">
            <v>MARY JANE DA SILVA BARROS</v>
          </cell>
          <cell r="F840" t="str">
            <v>2 - Outros Profissionais da Saúde</v>
          </cell>
          <cell r="G840">
            <v>521130</v>
          </cell>
          <cell r="H840">
            <v>44075</v>
          </cell>
          <cell r="I840">
            <v>10.3835</v>
          </cell>
          <cell r="J840">
            <v>83.067999999999998</v>
          </cell>
          <cell r="M840">
            <v>0</v>
          </cell>
          <cell r="O840">
            <v>1.1599999999999999</v>
          </cell>
          <cell r="R840">
            <v>207</v>
          </cell>
          <cell r="S840">
            <v>58.52</v>
          </cell>
          <cell r="U840">
            <v>0</v>
          </cell>
        </row>
        <row r="841">
          <cell r="C841" t="str">
            <v>HOSPITAL PELÓPIDAS SILVEIRA</v>
          </cell>
          <cell r="E841" t="str">
            <v>MATEUS DA COSTA MACHADO RIOS</v>
          </cell>
          <cell r="F841" t="str">
            <v>1 - Médico</v>
          </cell>
          <cell r="G841">
            <v>225125</v>
          </cell>
          <cell r="H841">
            <v>44075</v>
          </cell>
          <cell r="I841">
            <v>81.293700000000001</v>
          </cell>
          <cell r="J841">
            <v>650.34960000000001</v>
          </cell>
          <cell r="M841">
            <v>0</v>
          </cell>
          <cell r="O841">
            <v>9.2766500000000001</v>
          </cell>
          <cell r="S841">
            <v>0</v>
          </cell>
          <cell r="U841">
            <v>0</v>
          </cell>
        </row>
        <row r="842">
          <cell r="C842" t="str">
            <v>HOSPITAL PELÓPIDAS SILVEIRA</v>
          </cell>
          <cell r="E842" t="str">
            <v>MATEUS MENEZES PAZ DO NASCIMENTO</v>
          </cell>
          <cell r="F842" t="str">
            <v>3 - Administrativo</v>
          </cell>
          <cell r="G842">
            <v>411010</v>
          </cell>
          <cell r="H842">
            <v>44075</v>
          </cell>
          <cell r="I842">
            <v>5.2250000000000005</v>
          </cell>
          <cell r="J842">
            <v>10.450000000000001</v>
          </cell>
          <cell r="M842">
            <v>0</v>
          </cell>
          <cell r="O842">
            <v>1.1599999999999999</v>
          </cell>
          <cell r="R842">
            <v>110.4</v>
          </cell>
          <cell r="S842">
            <v>0</v>
          </cell>
          <cell r="U842">
            <v>0</v>
          </cell>
        </row>
        <row r="843">
          <cell r="C843" t="str">
            <v>HOSPITAL PELÓPIDAS SILVEIRA</v>
          </cell>
          <cell r="E843" t="str">
            <v>MATHEUS ROBERTO DA SILVA</v>
          </cell>
          <cell r="F843" t="str">
            <v>2 - Outros Profissionais da Saúde</v>
          </cell>
          <cell r="G843">
            <v>521130</v>
          </cell>
          <cell r="H843">
            <v>44075</v>
          </cell>
          <cell r="I843">
            <v>10.4152</v>
          </cell>
          <cell r="J843">
            <v>83.321600000000004</v>
          </cell>
          <cell r="L843">
            <v>95.725822550831694</v>
          </cell>
          <cell r="M843">
            <v>20.9</v>
          </cell>
          <cell r="O843">
            <v>1.1599999999999999</v>
          </cell>
          <cell r="R843">
            <v>103.5</v>
          </cell>
          <cell r="S843">
            <v>62.7</v>
          </cell>
          <cell r="U843">
            <v>0</v>
          </cell>
        </row>
        <row r="844">
          <cell r="C844" t="str">
            <v>HOSPITAL PELÓPIDAS SILVEIRA</v>
          </cell>
          <cell r="E844" t="str">
            <v>MAURICEIA GOMES DE ASSIS DA SILVA</v>
          </cell>
          <cell r="F844" t="str">
            <v>2 - Outros Profissionais da Saúde</v>
          </cell>
          <cell r="G844">
            <v>322205</v>
          </cell>
          <cell r="H844">
            <v>44075</v>
          </cell>
          <cell r="I844">
            <v>12.9323</v>
          </cell>
          <cell r="J844">
            <v>103.4584</v>
          </cell>
          <cell r="L844">
            <v>95.725822550831694</v>
          </cell>
          <cell r="M844">
            <v>20.9</v>
          </cell>
          <cell r="O844">
            <v>1.1599999999999999</v>
          </cell>
          <cell r="R844">
            <v>155.25</v>
          </cell>
          <cell r="S844">
            <v>62.7</v>
          </cell>
          <cell r="U844">
            <v>0</v>
          </cell>
        </row>
        <row r="845">
          <cell r="C845" t="str">
            <v>HOSPITAL PELÓPIDAS SILVEIRA</v>
          </cell>
          <cell r="E845" t="str">
            <v>MAURICIO FRANCISCO DA SILVA</v>
          </cell>
          <cell r="F845" t="str">
            <v>2 - Outros Profissionais da Saúde</v>
          </cell>
          <cell r="G845">
            <v>322205</v>
          </cell>
          <cell r="H845">
            <v>44075</v>
          </cell>
          <cell r="I845">
            <v>12.540000000000001</v>
          </cell>
          <cell r="J845">
            <v>100.32000000000001</v>
          </cell>
          <cell r="L845">
            <v>95.725822550831694</v>
          </cell>
          <cell r="M845">
            <v>20.9</v>
          </cell>
          <cell r="O845">
            <v>1.1599999999999999</v>
          </cell>
          <cell r="R845">
            <v>207</v>
          </cell>
          <cell r="S845">
            <v>62.7</v>
          </cell>
          <cell r="U845">
            <v>0</v>
          </cell>
        </row>
        <row r="846">
          <cell r="C846" t="str">
            <v>HOSPITAL PELÓPIDAS SILVEIRA</v>
          </cell>
          <cell r="E846" t="str">
            <v>MAURICIO MANOEL FABRICIO</v>
          </cell>
          <cell r="F846" t="str">
            <v>3 - Administrativo</v>
          </cell>
          <cell r="G846">
            <v>513220</v>
          </cell>
          <cell r="H846">
            <v>44075</v>
          </cell>
          <cell r="I846">
            <v>13.4453</v>
          </cell>
          <cell r="J846">
            <v>107.5624</v>
          </cell>
          <cell r="M846">
            <v>0</v>
          </cell>
          <cell r="O846">
            <v>1.1599999999999999</v>
          </cell>
          <cell r="R846">
            <v>207</v>
          </cell>
          <cell r="S846">
            <v>64.89</v>
          </cell>
          <cell r="U846">
            <v>0</v>
          </cell>
        </row>
        <row r="847">
          <cell r="C847" t="str">
            <v>HOSPITAL PELÓPIDAS SILVEIRA</v>
          </cell>
          <cell r="E847" t="str">
            <v>MAURIEDNA AMANCIO DE LIMA BATISTA</v>
          </cell>
          <cell r="F847" t="str">
            <v>2 - Outros Profissionais da Saúde</v>
          </cell>
          <cell r="G847">
            <v>324205</v>
          </cell>
          <cell r="H847">
            <v>44075</v>
          </cell>
          <cell r="I847">
            <v>17.501900000000003</v>
          </cell>
          <cell r="J847">
            <v>140.01520000000002</v>
          </cell>
          <cell r="L847">
            <v>95.725822550831694</v>
          </cell>
          <cell r="M847">
            <v>25.85</v>
          </cell>
          <cell r="O847">
            <v>1.1599999999999999</v>
          </cell>
          <cell r="S847">
            <v>0</v>
          </cell>
          <cell r="U847">
            <v>0</v>
          </cell>
        </row>
        <row r="848">
          <cell r="C848" t="str">
            <v>HOSPITAL PELÓPIDAS SILVEIRA</v>
          </cell>
          <cell r="E848" t="str">
            <v>MAURO SILVA DE OLIVEIRA</v>
          </cell>
          <cell r="F848" t="str">
            <v>3 - Administrativo</v>
          </cell>
          <cell r="G848">
            <v>516345</v>
          </cell>
          <cell r="H848">
            <v>44075</v>
          </cell>
          <cell r="I848">
            <v>13.9275</v>
          </cell>
          <cell r="J848">
            <v>111.42</v>
          </cell>
          <cell r="L848">
            <v>95.725822550831694</v>
          </cell>
          <cell r="M848">
            <v>20.9</v>
          </cell>
          <cell r="O848">
            <v>1.1599999999999999</v>
          </cell>
          <cell r="R848">
            <v>165.6</v>
          </cell>
          <cell r="S848">
            <v>20.9</v>
          </cell>
          <cell r="U848">
            <v>0</v>
          </cell>
        </row>
        <row r="849">
          <cell r="C849" t="str">
            <v>HOSPITAL PELÓPIDAS SILVEIRA</v>
          </cell>
          <cell r="E849" t="str">
            <v>MAYARA BRENNA DE OLIVEIRA CARVALHO</v>
          </cell>
          <cell r="F849" t="str">
            <v>2 - Outros Profissionais da Saúde</v>
          </cell>
          <cell r="G849">
            <v>223505</v>
          </cell>
          <cell r="H849">
            <v>44075</v>
          </cell>
          <cell r="I849">
            <v>33.656100000000002</v>
          </cell>
          <cell r="J849">
            <v>269.24880000000002</v>
          </cell>
          <cell r="M849">
            <v>0</v>
          </cell>
          <cell r="O849">
            <v>2.44</v>
          </cell>
          <cell r="S849">
            <v>0</v>
          </cell>
          <cell r="U849">
            <v>206.56</v>
          </cell>
          <cell r="X849" t="str">
            <v>AUXILIO CRECHE</v>
          </cell>
        </row>
        <row r="850">
          <cell r="C850" t="str">
            <v>HOSPITAL PELÓPIDAS SILVEIRA</v>
          </cell>
          <cell r="E850" t="str">
            <v>MAYARA CRISTINA MACEDO DE MENEZES</v>
          </cell>
          <cell r="F850" t="str">
            <v>2 - Outros Profissionais da Saúde</v>
          </cell>
          <cell r="G850">
            <v>223605</v>
          </cell>
          <cell r="H850">
            <v>44075</v>
          </cell>
          <cell r="I850">
            <v>30.455300000000001</v>
          </cell>
          <cell r="J850">
            <v>243.64240000000001</v>
          </cell>
          <cell r="L850">
            <v>95.725822550831694</v>
          </cell>
          <cell r="M850">
            <v>3.01</v>
          </cell>
          <cell r="O850">
            <v>2.44</v>
          </cell>
          <cell r="S850">
            <v>0</v>
          </cell>
          <cell r="U850">
            <v>190.82</v>
          </cell>
          <cell r="X850" t="str">
            <v>AUXILIO CRECHE</v>
          </cell>
        </row>
        <row r="851">
          <cell r="C851" t="str">
            <v>HOSPITAL PELÓPIDAS SILVEIRA</v>
          </cell>
          <cell r="E851" t="str">
            <v>MAYARA MARIA KARINE DA SILVA</v>
          </cell>
          <cell r="F851" t="str">
            <v>2 - Outros Profissionais da Saúde</v>
          </cell>
          <cell r="G851">
            <v>322205</v>
          </cell>
          <cell r="H851">
            <v>44075</v>
          </cell>
          <cell r="I851">
            <v>13.737</v>
          </cell>
          <cell r="J851">
            <v>109.896</v>
          </cell>
          <cell r="L851">
            <v>95.725822550831694</v>
          </cell>
          <cell r="M851">
            <v>20.9</v>
          </cell>
          <cell r="O851">
            <v>1.1599999999999999</v>
          </cell>
          <cell r="R851">
            <v>207</v>
          </cell>
          <cell r="S851">
            <v>62.7</v>
          </cell>
          <cell r="U851">
            <v>0</v>
          </cell>
        </row>
        <row r="852">
          <cell r="C852" t="str">
            <v>HOSPITAL PELÓPIDAS SILVEIRA</v>
          </cell>
          <cell r="E852" t="str">
            <v>MAYARA NATASHA SILVA DE OLIVEIRA</v>
          </cell>
          <cell r="F852" t="str">
            <v>3 - Administrativo</v>
          </cell>
          <cell r="G852">
            <v>514225</v>
          </cell>
          <cell r="H852">
            <v>44075</v>
          </cell>
          <cell r="I852">
            <v>12.9495</v>
          </cell>
          <cell r="J852">
            <v>103.596</v>
          </cell>
          <cell r="M852">
            <v>0</v>
          </cell>
          <cell r="O852">
            <v>1.1599999999999999</v>
          </cell>
          <cell r="R852">
            <v>144.9</v>
          </cell>
          <cell r="S852">
            <v>31.35</v>
          </cell>
          <cell r="U852">
            <v>0</v>
          </cell>
        </row>
        <row r="853">
          <cell r="C853" t="str">
            <v>HOSPITAL PELÓPIDAS SILVEIRA</v>
          </cell>
          <cell r="E853" t="str">
            <v>MAYSA ANDRADE DA SILVA</v>
          </cell>
          <cell r="F853" t="str">
            <v>2 - Outros Profissionais da Saúde</v>
          </cell>
          <cell r="G853">
            <v>322205</v>
          </cell>
          <cell r="H853">
            <v>44075</v>
          </cell>
          <cell r="I853">
            <v>0</v>
          </cell>
          <cell r="J853">
            <v>0</v>
          </cell>
          <cell r="M853">
            <v>0</v>
          </cell>
          <cell r="O853">
            <v>1.1599999999999999</v>
          </cell>
          <cell r="R853">
            <v>207</v>
          </cell>
          <cell r="S853">
            <v>0</v>
          </cell>
          <cell r="U853">
            <v>0</v>
          </cell>
        </row>
        <row r="854">
          <cell r="C854" t="str">
            <v>HOSPITAL PELÓPIDAS SILVEIRA</v>
          </cell>
          <cell r="E854" t="str">
            <v>MAYZE NASCIMENTO ALBUQUERQUE DA SILVA</v>
          </cell>
          <cell r="F854" t="str">
            <v>2 - Outros Profissionais da Saúde</v>
          </cell>
          <cell r="G854">
            <v>223505</v>
          </cell>
          <cell r="H854">
            <v>44075</v>
          </cell>
          <cell r="I854">
            <v>0</v>
          </cell>
          <cell r="J854">
            <v>0</v>
          </cell>
          <cell r="M854">
            <v>0</v>
          </cell>
          <cell r="O854">
            <v>2.44</v>
          </cell>
          <cell r="S854">
            <v>0</v>
          </cell>
          <cell r="U854">
            <v>0</v>
          </cell>
        </row>
        <row r="855">
          <cell r="C855" t="str">
            <v>HOSPITAL PELÓPIDAS SILVEIRA</v>
          </cell>
          <cell r="E855" t="str">
            <v>MEXNEIDE RODRIGUES CABRAL</v>
          </cell>
          <cell r="F855" t="str">
            <v>2 - Outros Profissionais da Saúde</v>
          </cell>
          <cell r="G855">
            <v>322205</v>
          </cell>
          <cell r="H855">
            <v>44075</v>
          </cell>
          <cell r="I855">
            <v>18.683599999999998</v>
          </cell>
          <cell r="J855">
            <v>149.46879999999999</v>
          </cell>
          <cell r="L855">
            <v>95.725822550831694</v>
          </cell>
          <cell r="M855">
            <v>20.9</v>
          </cell>
          <cell r="O855">
            <v>1.1599999999999999</v>
          </cell>
          <cell r="R855">
            <v>89.7</v>
          </cell>
          <cell r="S855">
            <v>56.43</v>
          </cell>
          <cell r="U855">
            <v>0</v>
          </cell>
        </row>
        <row r="856">
          <cell r="C856" t="str">
            <v>HOSPITAL PELÓPIDAS SILVEIRA</v>
          </cell>
          <cell r="E856" t="str">
            <v>MICHELE BARBOSA DE ALMEIDA</v>
          </cell>
          <cell r="F856" t="str">
            <v>2 - Outros Profissionais da Saúde</v>
          </cell>
          <cell r="G856">
            <v>322205</v>
          </cell>
          <cell r="H856">
            <v>44075</v>
          </cell>
          <cell r="I856">
            <v>21.363400000000002</v>
          </cell>
          <cell r="J856">
            <v>170.90720000000002</v>
          </cell>
          <cell r="M856">
            <v>0</v>
          </cell>
          <cell r="O856">
            <v>1.1599999999999999</v>
          </cell>
          <cell r="R856">
            <v>207</v>
          </cell>
          <cell r="S856">
            <v>62.7</v>
          </cell>
          <cell r="U856">
            <v>0</v>
          </cell>
        </row>
        <row r="857">
          <cell r="C857" t="str">
            <v>HOSPITAL PELÓPIDAS SILVEIRA</v>
          </cell>
          <cell r="E857" t="str">
            <v>MICHELLE DAS CHAGAS SOUZA</v>
          </cell>
          <cell r="F857" t="str">
            <v>2 - Outros Profissionais da Saúde</v>
          </cell>
          <cell r="G857">
            <v>324115</v>
          </cell>
          <cell r="H857">
            <v>44075</v>
          </cell>
          <cell r="I857">
            <v>31.547000000000001</v>
          </cell>
          <cell r="J857">
            <v>252.376</v>
          </cell>
          <cell r="M857">
            <v>0</v>
          </cell>
          <cell r="O857">
            <v>1.1599999999999999</v>
          </cell>
          <cell r="S857">
            <v>0</v>
          </cell>
          <cell r="U857">
            <v>0</v>
          </cell>
        </row>
        <row r="858">
          <cell r="C858" t="str">
            <v>HOSPITAL PELÓPIDAS SILVEIRA</v>
          </cell>
          <cell r="E858" t="str">
            <v>MICHELLE FERREIRA NEVES DA LUZ CORDEIRO</v>
          </cell>
          <cell r="F858" t="str">
            <v>1 - Médico</v>
          </cell>
          <cell r="G858">
            <v>225125</v>
          </cell>
          <cell r="H858">
            <v>44075</v>
          </cell>
          <cell r="I858">
            <v>92.472300000000004</v>
          </cell>
          <cell r="J858">
            <v>739.77840000000003</v>
          </cell>
          <cell r="M858">
            <v>0</v>
          </cell>
          <cell r="O858">
            <v>9.2766500000000001</v>
          </cell>
          <cell r="S858">
            <v>0</v>
          </cell>
          <cell r="U858">
            <v>0</v>
          </cell>
        </row>
        <row r="859">
          <cell r="C859" t="str">
            <v>HOSPITAL PELÓPIDAS SILVEIRA</v>
          </cell>
          <cell r="E859" t="str">
            <v>MICHELLY ARAUJO DE SOUZA</v>
          </cell>
          <cell r="F859" t="str">
            <v>2 - Outros Profissionais da Saúde</v>
          </cell>
          <cell r="G859">
            <v>223505</v>
          </cell>
          <cell r="H859">
            <v>44075</v>
          </cell>
          <cell r="I859">
            <v>77.1477</v>
          </cell>
          <cell r="J859">
            <v>617.1816</v>
          </cell>
          <cell r="M859">
            <v>0</v>
          </cell>
          <cell r="O859">
            <v>2.44</v>
          </cell>
          <cell r="S859">
            <v>0</v>
          </cell>
          <cell r="U859">
            <v>0</v>
          </cell>
        </row>
        <row r="860">
          <cell r="C860" t="str">
            <v>HOSPITAL PELÓPIDAS SILVEIRA</v>
          </cell>
          <cell r="E860" t="str">
            <v>MIFARES HERNANDES CUNHA CAVALCANTI</v>
          </cell>
          <cell r="F860" t="str">
            <v>3 - Administrativo</v>
          </cell>
          <cell r="G860">
            <v>317210</v>
          </cell>
          <cell r="H860">
            <v>44075</v>
          </cell>
          <cell r="I860">
            <v>16.7683</v>
          </cell>
          <cell r="J860">
            <v>134.1464</v>
          </cell>
          <cell r="M860">
            <v>0</v>
          </cell>
          <cell r="O860">
            <v>1.1599999999999999</v>
          </cell>
          <cell r="S860">
            <v>0</v>
          </cell>
          <cell r="U860">
            <v>0</v>
          </cell>
        </row>
        <row r="861">
          <cell r="C861" t="str">
            <v>HOSPITAL PELÓPIDAS SILVEIRA</v>
          </cell>
          <cell r="E861" t="str">
            <v>MIRIAN ZULEIDE DA COSTA</v>
          </cell>
          <cell r="F861" t="str">
            <v>2 - Outros Profissionais da Saúde</v>
          </cell>
          <cell r="G861">
            <v>324205</v>
          </cell>
          <cell r="H861">
            <v>44075</v>
          </cell>
          <cell r="I861">
            <v>14.819600000000001</v>
          </cell>
          <cell r="J861">
            <v>118.55680000000001</v>
          </cell>
          <cell r="L861">
            <v>95.725822550831694</v>
          </cell>
          <cell r="M861">
            <v>25.85</v>
          </cell>
          <cell r="O861">
            <v>1.1599999999999999</v>
          </cell>
          <cell r="R861">
            <v>110.4</v>
          </cell>
          <cell r="S861">
            <v>77.540000000000006</v>
          </cell>
          <cell r="U861">
            <v>0</v>
          </cell>
        </row>
        <row r="862">
          <cell r="C862" t="str">
            <v>HOSPITAL PELÓPIDAS SILVEIRA</v>
          </cell>
          <cell r="E862" t="str">
            <v>MIRIELZA ANDRADE BATISTA DA SILVA</v>
          </cell>
          <cell r="F862" t="str">
            <v>2 - Outros Profissionais da Saúde</v>
          </cell>
          <cell r="G862">
            <v>322205</v>
          </cell>
          <cell r="H862">
            <v>44075</v>
          </cell>
          <cell r="I862">
            <v>14.092500000000001</v>
          </cell>
          <cell r="J862">
            <v>112.74000000000001</v>
          </cell>
          <cell r="M862">
            <v>0</v>
          </cell>
          <cell r="O862">
            <v>1.1599999999999999</v>
          </cell>
          <cell r="R862">
            <v>207</v>
          </cell>
          <cell r="S862">
            <v>62.7</v>
          </cell>
          <cell r="U862">
            <v>0</v>
          </cell>
        </row>
        <row r="863">
          <cell r="C863" t="str">
            <v>HOSPITAL PELÓPIDAS SILVEIRA</v>
          </cell>
          <cell r="E863" t="str">
            <v>MISLENE PAULINA DE SOUZA COMBE</v>
          </cell>
          <cell r="F863" t="str">
            <v>3 - Administrativo</v>
          </cell>
          <cell r="G863">
            <v>513430</v>
          </cell>
          <cell r="H863">
            <v>44075</v>
          </cell>
          <cell r="I863">
            <v>17.296099999999999</v>
          </cell>
          <cell r="J863">
            <v>138.36879999999999</v>
          </cell>
          <cell r="M863">
            <v>0</v>
          </cell>
          <cell r="O863">
            <v>1.1599999999999999</v>
          </cell>
          <cell r="S863">
            <v>0</v>
          </cell>
          <cell r="U863">
            <v>0</v>
          </cell>
        </row>
        <row r="864">
          <cell r="C864" t="str">
            <v>HOSPITAL PELÓPIDAS SILVEIRA</v>
          </cell>
          <cell r="E864" t="str">
            <v>MISLIANE DE LIMA LEITE</v>
          </cell>
          <cell r="F864" t="str">
            <v>3 - Administrativo</v>
          </cell>
          <cell r="G864">
            <v>411010</v>
          </cell>
          <cell r="H864">
            <v>44075</v>
          </cell>
          <cell r="I864">
            <v>11.575699999999999</v>
          </cell>
          <cell r="J864">
            <v>92.605599999999995</v>
          </cell>
          <cell r="L864">
            <v>95.725822550831694</v>
          </cell>
          <cell r="M864">
            <v>20.9</v>
          </cell>
          <cell r="O864">
            <v>1.1599999999999999</v>
          </cell>
          <cell r="R864">
            <v>122.2</v>
          </cell>
          <cell r="S864">
            <v>62.7</v>
          </cell>
          <cell r="U864">
            <v>0</v>
          </cell>
        </row>
        <row r="865">
          <cell r="C865" t="str">
            <v>HOSPITAL PELÓPIDAS SILVEIRA</v>
          </cell>
          <cell r="E865" t="str">
            <v>MOEMA PEISINO PEREIRA</v>
          </cell>
          <cell r="F865" t="str">
            <v>1 - Médico</v>
          </cell>
          <cell r="G865">
            <v>225125</v>
          </cell>
          <cell r="H865">
            <v>44075</v>
          </cell>
          <cell r="I865">
            <v>78.807500000000005</v>
          </cell>
          <cell r="J865">
            <v>630.46</v>
          </cell>
          <cell r="M865">
            <v>0</v>
          </cell>
          <cell r="O865">
            <v>9.2766500000000001</v>
          </cell>
          <cell r="S865">
            <v>0</v>
          </cell>
          <cell r="U865">
            <v>0</v>
          </cell>
        </row>
        <row r="866">
          <cell r="C866" t="str">
            <v>HOSPITAL PELÓPIDAS SILVEIRA</v>
          </cell>
          <cell r="E866" t="str">
            <v>MOISES SANTOS CONCEICAO</v>
          </cell>
          <cell r="F866" t="str">
            <v>2 - Outros Profissionais da Saúde</v>
          </cell>
          <cell r="G866">
            <v>521130</v>
          </cell>
          <cell r="H866">
            <v>44075</v>
          </cell>
          <cell r="I866">
            <v>10.450000000000001</v>
          </cell>
          <cell r="J866">
            <v>83.600000000000009</v>
          </cell>
          <cell r="L866">
            <v>95.725822550831694</v>
          </cell>
          <cell r="M866">
            <v>20.9</v>
          </cell>
          <cell r="O866">
            <v>1.1599999999999999</v>
          </cell>
          <cell r="R866">
            <v>144.9</v>
          </cell>
          <cell r="S866">
            <v>62.7</v>
          </cell>
          <cell r="U866">
            <v>0</v>
          </cell>
        </row>
        <row r="867">
          <cell r="C867" t="str">
            <v>HOSPITAL PELÓPIDAS SILVEIRA</v>
          </cell>
          <cell r="E867" t="str">
            <v>MONICA CIBELLE MUNIZ DE ARAUJO</v>
          </cell>
          <cell r="F867" t="str">
            <v>3 - Administrativo</v>
          </cell>
          <cell r="G867">
            <v>411010</v>
          </cell>
          <cell r="H867">
            <v>44075</v>
          </cell>
          <cell r="I867">
            <v>10.872999999999999</v>
          </cell>
          <cell r="J867">
            <v>86.983999999999995</v>
          </cell>
          <cell r="M867">
            <v>0</v>
          </cell>
          <cell r="O867">
            <v>1.1599999999999999</v>
          </cell>
          <cell r="R867">
            <v>144.9</v>
          </cell>
          <cell r="S867">
            <v>0</v>
          </cell>
          <cell r="U867">
            <v>0</v>
          </cell>
        </row>
        <row r="868">
          <cell r="C868" t="str">
            <v>HOSPITAL PELÓPIDAS SILVEIRA</v>
          </cell>
          <cell r="E868" t="str">
            <v>MONICA DE BARROS MARINHO</v>
          </cell>
          <cell r="F868" t="str">
            <v>1 - Médico</v>
          </cell>
          <cell r="G868">
            <v>225125</v>
          </cell>
          <cell r="H868">
            <v>44075</v>
          </cell>
          <cell r="I868">
            <v>64.017499999999998</v>
          </cell>
          <cell r="J868">
            <v>512.14</v>
          </cell>
          <cell r="M868">
            <v>0</v>
          </cell>
          <cell r="O868">
            <v>9.2766500000000001</v>
          </cell>
          <cell r="S868">
            <v>0</v>
          </cell>
          <cell r="U868">
            <v>0</v>
          </cell>
        </row>
        <row r="869">
          <cell r="C869" t="str">
            <v>HOSPITAL PELÓPIDAS SILVEIRA</v>
          </cell>
          <cell r="E869" t="str">
            <v>MONICA MARIA DA SILVA</v>
          </cell>
          <cell r="F869" t="str">
            <v>2 - Outros Profissionais da Saúde</v>
          </cell>
          <cell r="G869">
            <v>322205</v>
          </cell>
          <cell r="H869">
            <v>44075</v>
          </cell>
          <cell r="I869">
            <v>14.062200000000001</v>
          </cell>
          <cell r="J869">
            <v>112.49760000000001</v>
          </cell>
          <cell r="L869">
            <v>95.725822550831694</v>
          </cell>
          <cell r="M869">
            <v>20.9</v>
          </cell>
          <cell r="O869">
            <v>1.1599999999999999</v>
          </cell>
          <cell r="R869">
            <v>207</v>
          </cell>
          <cell r="S869">
            <v>62.7</v>
          </cell>
          <cell r="U869">
            <v>0</v>
          </cell>
        </row>
        <row r="870">
          <cell r="C870" t="str">
            <v>HOSPITAL PELÓPIDAS SILVEIRA</v>
          </cell>
          <cell r="E870" t="str">
            <v>MONICA MARIA DOS SANTOS</v>
          </cell>
          <cell r="F870" t="str">
            <v>2 - Outros Profissionais da Saúde</v>
          </cell>
          <cell r="G870">
            <v>322205</v>
          </cell>
          <cell r="H870">
            <v>44075</v>
          </cell>
          <cell r="I870">
            <v>14.6585</v>
          </cell>
          <cell r="J870">
            <v>117.268</v>
          </cell>
          <cell r="M870">
            <v>0</v>
          </cell>
          <cell r="O870">
            <v>1.1599999999999999</v>
          </cell>
          <cell r="S870">
            <v>0</v>
          </cell>
          <cell r="U870">
            <v>0</v>
          </cell>
        </row>
        <row r="871">
          <cell r="C871" t="str">
            <v>HOSPITAL PELÓPIDAS SILVEIRA</v>
          </cell>
          <cell r="E871" t="str">
            <v>MONICA MARTINS DE MOURA</v>
          </cell>
          <cell r="F871" t="str">
            <v>2 - Outros Profissionais da Saúde</v>
          </cell>
          <cell r="G871">
            <v>322205</v>
          </cell>
          <cell r="H871">
            <v>44075</v>
          </cell>
          <cell r="I871">
            <v>13.57</v>
          </cell>
          <cell r="J871">
            <v>116.94</v>
          </cell>
          <cell r="K871">
            <v>46.77</v>
          </cell>
          <cell r="L871">
            <v>95.725822550831694</v>
          </cell>
          <cell r="M871">
            <v>20.9</v>
          </cell>
          <cell r="O871">
            <v>1.1599999999999999</v>
          </cell>
          <cell r="R871">
            <v>103.5</v>
          </cell>
          <cell r="S871">
            <v>62.7</v>
          </cell>
          <cell r="U871">
            <v>0</v>
          </cell>
        </row>
        <row r="872">
          <cell r="C872" t="str">
            <v>HOSPITAL PELÓPIDAS SILVEIRA</v>
          </cell>
          <cell r="E872" t="str">
            <v>MONICA NATALIA DE LIMA</v>
          </cell>
          <cell r="F872" t="str">
            <v>3 - Administrativo</v>
          </cell>
          <cell r="G872">
            <v>411010</v>
          </cell>
          <cell r="H872">
            <v>44075</v>
          </cell>
          <cell r="I872">
            <v>10.888199999999999</v>
          </cell>
          <cell r="J872">
            <v>87.105599999999995</v>
          </cell>
          <cell r="L872">
            <v>95.725822550831694</v>
          </cell>
          <cell r="M872">
            <v>20.9</v>
          </cell>
          <cell r="O872">
            <v>1.1599999999999999</v>
          </cell>
          <cell r="R872">
            <v>276</v>
          </cell>
          <cell r="S872">
            <v>56.43</v>
          </cell>
          <cell r="U872">
            <v>0</v>
          </cell>
        </row>
        <row r="873">
          <cell r="C873" t="str">
            <v>HOSPITAL PELÓPIDAS SILVEIRA</v>
          </cell>
          <cell r="E873" t="str">
            <v>MONIQUE MANGUEIRA FIGUEIROA</v>
          </cell>
          <cell r="F873" t="str">
            <v>2 - Outros Profissionais da Saúde</v>
          </cell>
          <cell r="G873">
            <v>322205</v>
          </cell>
          <cell r="H873">
            <v>44075</v>
          </cell>
          <cell r="I873">
            <v>0</v>
          </cell>
          <cell r="J873">
            <v>0</v>
          </cell>
          <cell r="M873">
            <v>0</v>
          </cell>
          <cell r="S873">
            <v>0</v>
          </cell>
          <cell r="U873">
            <v>0</v>
          </cell>
        </row>
        <row r="874">
          <cell r="C874" t="str">
            <v>HOSPITAL PELÓPIDAS SILVEIRA</v>
          </cell>
          <cell r="E874" t="str">
            <v>MONIQUE RENATA PINHEIRO NUNES</v>
          </cell>
          <cell r="F874" t="str">
            <v>2 - Outros Profissionais da Saúde</v>
          </cell>
          <cell r="G874">
            <v>322205</v>
          </cell>
          <cell r="H874">
            <v>44075</v>
          </cell>
          <cell r="I874">
            <v>19.781500000000001</v>
          </cell>
          <cell r="J874">
            <v>158.25200000000001</v>
          </cell>
          <cell r="M874">
            <v>0</v>
          </cell>
          <cell r="O874">
            <v>1.1599999999999999</v>
          </cell>
          <cell r="S874">
            <v>0</v>
          </cell>
          <cell r="U874">
            <v>0</v>
          </cell>
        </row>
        <row r="875">
          <cell r="C875" t="str">
            <v>HOSPITAL PELÓPIDAS SILVEIRA</v>
          </cell>
          <cell r="E875" t="str">
            <v>MORGANA GOMES DA SILVA</v>
          </cell>
          <cell r="F875" t="str">
            <v>2 - Outros Profissionais da Saúde</v>
          </cell>
          <cell r="G875">
            <v>322205</v>
          </cell>
          <cell r="H875">
            <v>44075</v>
          </cell>
          <cell r="I875">
            <v>12.435499999999999</v>
          </cell>
          <cell r="J875">
            <v>99.483999999999995</v>
          </cell>
          <cell r="M875">
            <v>0</v>
          </cell>
          <cell r="O875">
            <v>1.1599999999999999</v>
          </cell>
          <cell r="S875">
            <v>0</v>
          </cell>
          <cell r="U875">
            <v>0</v>
          </cell>
        </row>
        <row r="876">
          <cell r="C876" t="str">
            <v>HOSPITAL PELÓPIDAS SILVEIRA</v>
          </cell>
          <cell r="E876" t="str">
            <v>MOZART LACERDA SIQUEIRA CAMPOS ARAUJO</v>
          </cell>
          <cell r="F876" t="str">
            <v>1 - Médico</v>
          </cell>
          <cell r="G876">
            <v>225125</v>
          </cell>
          <cell r="H876">
            <v>44075</v>
          </cell>
          <cell r="I876">
            <v>78.807500000000005</v>
          </cell>
          <cell r="J876">
            <v>630.46</v>
          </cell>
          <cell r="M876">
            <v>0</v>
          </cell>
          <cell r="O876">
            <v>9.2766500000000001</v>
          </cell>
          <cell r="S876">
            <v>0</v>
          </cell>
          <cell r="U876">
            <v>0</v>
          </cell>
        </row>
        <row r="877">
          <cell r="C877" t="str">
            <v>HOSPITAL PELÓPIDAS SILVEIRA</v>
          </cell>
          <cell r="E877" t="str">
            <v>MYLENA CAROLINA DE MEDEIROS SILVA</v>
          </cell>
          <cell r="F877" t="str">
            <v>1 - Médico</v>
          </cell>
          <cell r="G877">
            <v>225125</v>
          </cell>
          <cell r="H877">
            <v>44075</v>
          </cell>
          <cell r="I877">
            <v>42.773800000000001</v>
          </cell>
          <cell r="J877">
            <v>342.19040000000001</v>
          </cell>
          <cell r="L877">
            <v>95.725822550831694</v>
          </cell>
          <cell r="M877">
            <v>1.58</v>
          </cell>
          <cell r="O877">
            <v>9.2766500000000001</v>
          </cell>
          <cell r="S877">
            <v>0</v>
          </cell>
          <cell r="U877">
            <v>0</v>
          </cell>
        </row>
        <row r="878">
          <cell r="C878" t="str">
            <v>HOSPITAL PELÓPIDAS SILVEIRA</v>
          </cell>
          <cell r="E878" t="str">
            <v>MYLENA PATRICIA DE QUEIROZ</v>
          </cell>
          <cell r="F878" t="str">
            <v>2 - Outros Profissionais da Saúde</v>
          </cell>
          <cell r="G878">
            <v>223505</v>
          </cell>
          <cell r="H878">
            <v>44075</v>
          </cell>
          <cell r="I878">
            <v>29.9145</v>
          </cell>
          <cell r="J878">
            <v>239.316</v>
          </cell>
          <cell r="M878">
            <v>0</v>
          </cell>
          <cell r="O878">
            <v>2.44</v>
          </cell>
          <cell r="R878">
            <v>317.39999999999998</v>
          </cell>
          <cell r="S878">
            <v>95.79</v>
          </cell>
          <cell r="U878">
            <v>0</v>
          </cell>
        </row>
        <row r="879">
          <cell r="C879" t="str">
            <v>HOSPITAL PELÓPIDAS SILVEIRA</v>
          </cell>
          <cell r="E879" t="str">
            <v>NADJANE GOMES DOS SANTOS</v>
          </cell>
          <cell r="F879" t="str">
            <v>2 - Outros Profissionais da Saúde</v>
          </cell>
          <cell r="G879">
            <v>324205</v>
          </cell>
          <cell r="H879">
            <v>44075</v>
          </cell>
          <cell r="I879">
            <v>18.159500000000001</v>
          </cell>
          <cell r="J879">
            <v>145.27600000000001</v>
          </cell>
          <cell r="M879">
            <v>0</v>
          </cell>
          <cell r="O879">
            <v>1.1599999999999999</v>
          </cell>
          <cell r="S879">
            <v>0</v>
          </cell>
          <cell r="U879">
            <v>0</v>
          </cell>
        </row>
        <row r="880">
          <cell r="C880" t="str">
            <v>HOSPITAL PELÓPIDAS SILVEIRA</v>
          </cell>
          <cell r="E880" t="str">
            <v>NAIR BARBOSA DA SILVA</v>
          </cell>
          <cell r="F880" t="str">
            <v>2 - Outros Profissionais da Saúde</v>
          </cell>
          <cell r="G880">
            <v>322205</v>
          </cell>
          <cell r="H880">
            <v>44075</v>
          </cell>
          <cell r="I880">
            <v>14.095699999999999</v>
          </cell>
          <cell r="J880">
            <v>112.76559999999999</v>
          </cell>
          <cell r="L880">
            <v>95.725822550831694</v>
          </cell>
          <cell r="M880">
            <v>20.9</v>
          </cell>
          <cell r="O880">
            <v>1.1599999999999999</v>
          </cell>
          <cell r="R880">
            <v>244.5</v>
          </cell>
          <cell r="S880">
            <v>62.7</v>
          </cell>
          <cell r="U880">
            <v>0</v>
          </cell>
        </row>
        <row r="881">
          <cell r="C881" t="str">
            <v>HOSPITAL PELÓPIDAS SILVEIRA</v>
          </cell>
          <cell r="E881" t="str">
            <v>NARA MEDEIROS DA SILVA</v>
          </cell>
          <cell r="F881" t="str">
            <v>2 - Outros Profissionais da Saúde</v>
          </cell>
          <cell r="G881">
            <v>521130</v>
          </cell>
          <cell r="H881">
            <v>44075</v>
          </cell>
          <cell r="I881">
            <v>11.810599999999999</v>
          </cell>
          <cell r="J881">
            <v>94.484799999999993</v>
          </cell>
          <cell r="L881">
            <v>95.725822550831694</v>
          </cell>
          <cell r="M881">
            <v>20.9</v>
          </cell>
          <cell r="O881">
            <v>1.1599999999999999</v>
          </cell>
          <cell r="R881">
            <v>103.5</v>
          </cell>
          <cell r="S881">
            <v>62.7</v>
          </cell>
          <cell r="U881">
            <v>0</v>
          </cell>
        </row>
        <row r="882">
          <cell r="C882" t="str">
            <v>HOSPITAL PELÓPIDAS SILVEIRA</v>
          </cell>
          <cell r="E882" t="str">
            <v>NATALY ANNES E SILVA</v>
          </cell>
          <cell r="F882" t="str">
            <v>2 - Outros Profissionais da Saúde</v>
          </cell>
          <cell r="G882">
            <v>223710</v>
          </cell>
          <cell r="H882">
            <v>44075</v>
          </cell>
          <cell r="I882">
            <v>50.501899999999999</v>
          </cell>
          <cell r="J882">
            <v>404.01519999999999</v>
          </cell>
          <cell r="M882">
            <v>0</v>
          </cell>
          <cell r="O882">
            <v>1.1599999999999999</v>
          </cell>
          <cell r="S882">
            <v>0</v>
          </cell>
          <cell r="U882">
            <v>0</v>
          </cell>
        </row>
        <row r="883">
          <cell r="C883" t="str">
            <v>HOSPITAL PELÓPIDAS SILVEIRA</v>
          </cell>
          <cell r="E883" t="str">
            <v>NATHALIA DA SILVA CAU</v>
          </cell>
          <cell r="F883" t="str">
            <v>2 - Outros Profissionais da Saúde</v>
          </cell>
          <cell r="G883">
            <v>515205</v>
          </cell>
          <cell r="H883">
            <v>44075</v>
          </cell>
          <cell r="I883">
            <v>14.9658</v>
          </cell>
          <cell r="J883">
            <v>119.7264</v>
          </cell>
          <cell r="M883">
            <v>0</v>
          </cell>
          <cell r="O883">
            <v>1.1599999999999999</v>
          </cell>
          <cell r="R883">
            <v>207</v>
          </cell>
          <cell r="S883">
            <v>64.8</v>
          </cell>
          <cell r="U883">
            <v>0</v>
          </cell>
        </row>
        <row r="884">
          <cell r="C884" t="str">
            <v>HOSPITAL PELÓPIDAS SILVEIRA</v>
          </cell>
          <cell r="E884" t="str">
            <v>NATHALIA DE ALMEIDA MESQUITA</v>
          </cell>
          <cell r="F884" t="str">
            <v>2 - Outros Profissionais da Saúde</v>
          </cell>
          <cell r="G884">
            <v>223505</v>
          </cell>
          <cell r="H884">
            <v>44075</v>
          </cell>
          <cell r="I884">
            <v>60.123400000000004</v>
          </cell>
          <cell r="J884">
            <v>480.98720000000003</v>
          </cell>
          <cell r="L884">
            <v>95.725822550831694</v>
          </cell>
          <cell r="M884">
            <v>3.08</v>
          </cell>
          <cell r="O884">
            <v>2.44</v>
          </cell>
          <cell r="R884">
            <v>158.69999999999999</v>
          </cell>
          <cell r="S884">
            <v>0</v>
          </cell>
          <cell r="U884">
            <v>0</v>
          </cell>
        </row>
        <row r="885">
          <cell r="C885" t="str">
            <v>HOSPITAL PELÓPIDAS SILVEIRA</v>
          </cell>
          <cell r="E885" t="str">
            <v>NATHALIA FERREIRA DA COSTA</v>
          </cell>
          <cell r="F885" t="str">
            <v>2 - Outros Profissionais da Saúde</v>
          </cell>
          <cell r="G885">
            <v>223505</v>
          </cell>
          <cell r="H885">
            <v>44075</v>
          </cell>
          <cell r="I885">
            <v>24.466799999999999</v>
          </cell>
          <cell r="J885">
            <v>195.73439999999999</v>
          </cell>
          <cell r="M885">
            <v>0</v>
          </cell>
          <cell r="O885">
            <v>2.44</v>
          </cell>
          <cell r="S885">
            <v>0</v>
          </cell>
          <cell r="U885">
            <v>0</v>
          </cell>
        </row>
        <row r="886">
          <cell r="C886" t="str">
            <v>HOSPITAL PELÓPIDAS SILVEIRA</v>
          </cell>
          <cell r="E886" t="str">
            <v>NATHALIA GOMES DA SILVA</v>
          </cell>
          <cell r="F886" t="str">
            <v>2 - Outros Profissionais da Saúde</v>
          </cell>
          <cell r="G886">
            <v>223505</v>
          </cell>
          <cell r="H886">
            <v>44075</v>
          </cell>
          <cell r="I886">
            <v>36.284100000000002</v>
          </cell>
          <cell r="J886">
            <v>290.27280000000002</v>
          </cell>
          <cell r="M886">
            <v>0</v>
          </cell>
          <cell r="O886">
            <v>2.44</v>
          </cell>
          <cell r="S886">
            <v>0</v>
          </cell>
          <cell r="U886">
            <v>0</v>
          </cell>
        </row>
        <row r="887">
          <cell r="C887" t="str">
            <v>HOSPITAL PELÓPIDAS SILVEIRA</v>
          </cell>
          <cell r="E887" t="str">
            <v>NELSON BANDEIRA DE MOURA</v>
          </cell>
          <cell r="F887" t="str">
            <v>2 - Outros Profissionais da Saúde</v>
          </cell>
          <cell r="G887">
            <v>515110</v>
          </cell>
          <cell r="H887">
            <v>44075</v>
          </cell>
          <cell r="I887">
            <v>12.4133</v>
          </cell>
          <cell r="J887">
            <v>99.306399999999996</v>
          </cell>
          <cell r="L887">
            <v>95.725822550831694</v>
          </cell>
          <cell r="M887">
            <v>20.9</v>
          </cell>
          <cell r="O887">
            <v>1.1599999999999999</v>
          </cell>
          <cell r="R887">
            <v>55.2</v>
          </cell>
          <cell r="S887">
            <v>0</v>
          </cell>
          <cell r="U887">
            <v>0</v>
          </cell>
        </row>
        <row r="888">
          <cell r="C888" t="str">
            <v>HOSPITAL PELÓPIDAS SILVEIRA</v>
          </cell>
          <cell r="E888" t="str">
            <v>NEUMA FRANCINETE GOMES PEREIRA</v>
          </cell>
          <cell r="F888" t="str">
            <v>2 - Outros Profissionais da Saúde</v>
          </cell>
          <cell r="G888">
            <v>322205</v>
          </cell>
          <cell r="H888">
            <v>44075</v>
          </cell>
          <cell r="I888">
            <v>19.682100000000002</v>
          </cell>
          <cell r="J888">
            <v>157.45680000000002</v>
          </cell>
          <cell r="L888">
            <v>95.725822550831694</v>
          </cell>
          <cell r="M888">
            <v>20.9</v>
          </cell>
          <cell r="O888">
            <v>1.1599999999999999</v>
          </cell>
          <cell r="R888">
            <v>207</v>
          </cell>
          <cell r="S888">
            <v>62.7</v>
          </cell>
          <cell r="U888">
            <v>0</v>
          </cell>
        </row>
        <row r="889">
          <cell r="C889" t="str">
            <v>HOSPITAL PELÓPIDAS SILVEIRA</v>
          </cell>
          <cell r="E889" t="str">
            <v>NILO MORAES BARROS DE CARVALHO</v>
          </cell>
          <cell r="F889" t="str">
            <v>1 - Médico</v>
          </cell>
          <cell r="G889">
            <v>225120</v>
          </cell>
          <cell r="H889">
            <v>44075</v>
          </cell>
          <cell r="I889">
            <v>109.73139999999999</v>
          </cell>
          <cell r="J889">
            <v>877.85119999999995</v>
          </cell>
          <cell r="M889">
            <v>0</v>
          </cell>
          <cell r="O889">
            <v>9.2766500000000001</v>
          </cell>
          <cell r="S889">
            <v>0</v>
          </cell>
          <cell r="U889">
            <v>0</v>
          </cell>
        </row>
        <row r="890">
          <cell r="C890" t="str">
            <v>HOSPITAL PELÓPIDAS SILVEIRA</v>
          </cell>
          <cell r="E890" t="str">
            <v>NIVALDO DA SILVA BRITO JUNIOR</v>
          </cell>
          <cell r="F890" t="str">
            <v>2 - Outros Profissionais da Saúde</v>
          </cell>
          <cell r="G890">
            <v>223505</v>
          </cell>
          <cell r="H890">
            <v>44075</v>
          </cell>
          <cell r="I890">
            <v>43.751899999999999</v>
          </cell>
          <cell r="J890">
            <v>350.01519999999999</v>
          </cell>
          <cell r="M890">
            <v>0</v>
          </cell>
          <cell r="O890">
            <v>2.44</v>
          </cell>
          <cell r="S890">
            <v>0</v>
          </cell>
          <cell r="U890">
            <v>0</v>
          </cell>
        </row>
        <row r="891">
          <cell r="C891" t="str">
            <v>HOSPITAL PELÓPIDAS SILVEIRA</v>
          </cell>
          <cell r="E891" t="str">
            <v>NOELLE VENTURA JORDAO</v>
          </cell>
          <cell r="F891" t="str">
            <v>2 - Outros Profissionais da Saúde</v>
          </cell>
          <cell r="G891">
            <v>223505</v>
          </cell>
          <cell r="H891">
            <v>44075</v>
          </cell>
          <cell r="I891">
            <v>30.245000000000001</v>
          </cell>
          <cell r="J891">
            <v>241.96</v>
          </cell>
          <cell r="M891">
            <v>0</v>
          </cell>
          <cell r="O891">
            <v>2.44</v>
          </cell>
          <cell r="S891">
            <v>0</v>
          </cell>
          <cell r="U891">
            <v>0</v>
          </cell>
        </row>
        <row r="892">
          <cell r="C892" t="str">
            <v>HOSPITAL PELÓPIDAS SILVEIRA</v>
          </cell>
          <cell r="E892" t="str">
            <v>OLGA MARIA DA SILVA</v>
          </cell>
          <cell r="F892" t="str">
            <v>2 - Outros Profissionais da Saúde</v>
          </cell>
          <cell r="G892">
            <v>322205</v>
          </cell>
          <cell r="H892">
            <v>44075</v>
          </cell>
          <cell r="I892">
            <v>11.7758</v>
          </cell>
          <cell r="J892">
            <v>94.206400000000002</v>
          </cell>
          <cell r="L892">
            <v>95.725822550831694</v>
          </cell>
          <cell r="M892">
            <v>20.9</v>
          </cell>
          <cell r="O892">
            <v>1.1599999999999999</v>
          </cell>
          <cell r="R892">
            <v>96.6</v>
          </cell>
          <cell r="S892">
            <v>58.94</v>
          </cell>
          <cell r="U892">
            <v>0</v>
          </cell>
        </row>
        <row r="893">
          <cell r="C893" t="str">
            <v>HOSPITAL PELÓPIDAS SILVEIRA</v>
          </cell>
          <cell r="E893" t="str">
            <v>OLGA SILVA DO NASCIMENTO</v>
          </cell>
          <cell r="F893" t="str">
            <v>2 - Outros Profissionais da Saúde</v>
          </cell>
          <cell r="G893">
            <v>322205</v>
          </cell>
          <cell r="H893">
            <v>44075</v>
          </cell>
          <cell r="I893">
            <v>14.1075</v>
          </cell>
          <cell r="J893">
            <v>112.86</v>
          </cell>
          <cell r="M893">
            <v>0</v>
          </cell>
          <cell r="O893">
            <v>1.1599999999999999</v>
          </cell>
          <cell r="R893">
            <v>207</v>
          </cell>
          <cell r="S893">
            <v>62.7</v>
          </cell>
          <cell r="U893">
            <v>0</v>
          </cell>
        </row>
        <row r="894">
          <cell r="C894" t="str">
            <v>HOSPITAL PELÓPIDAS SILVEIRA</v>
          </cell>
          <cell r="E894" t="str">
            <v>OZIAS OTAVIO DO NASCIMENTO</v>
          </cell>
          <cell r="F894" t="str">
            <v>3 - Administrativo</v>
          </cell>
          <cell r="G894">
            <v>724110</v>
          </cell>
          <cell r="H894">
            <v>44075</v>
          </cell>
          <cell r="I894">
            <v>14.806900000000001</v>
          </cell>
          <cell r="J894">
            <v>118.4552</v>
          </cell>
          <cell r="L894">
            <v>95.725822550831694</v>
          </cell>
          <cell r="M894">
            <v>25.43</v>
          </cell>
          <cell r="O894">
            <v>1.1599999999999999</v>
          </cell>
          <cell r="R894">
            <v>103.5</v>
          </cell>
          <cell r="S894">
            <v>76.3</v>
          </cell>
          <cell r="U894">
            <v>0</v>
          </cell>
        </row>
        <row r="895">
          <cell r="C895" t="str">
            <v>HOSPITAL PELÓPIDAS SILVEIRA</v>
          </cell>
          <cell r="E895" t="str">
            <v>OZIEL JOSE DO NASCIMENTO</v>
          </cell>
          <cell r="F895" t="str">
            <v>3 - Administrativo</v>
          </cell>
          <cell r="G895">
            <v>517410</v>
          </cell>
          <cell r="H895">
            <v>44075</v>
          </cell>
          <cell r="I895">
            <v>10.450000000000001</v>
          </cell>
          <cell r="J895">
            <v>83.600000000000009</v>
          </cell>
          <cell r="L895">
            <v>95.725822550831694</v>
          </cell>
          <cell r="M895">
            <v>20.9</v>
          </cell>
          <cell r="O895">
            <v>1.1599999999999999</v>
          </cell>
          <cell r="R895">
            <v>103.5</v>
          </cell>
          <cell r="S895">
            <v>62.7</v>
          </cell>
          <cell r="U895">
            <v>0</v>
          </cell>
        </row>
        <row r="896">
          <cell r="C896" t="str">
            <v>HOSPITAL PELÓPIDAS SILVEIRA</v>
          </cell>
          <cell r="E896" t="str">
            <v>OZIEL TEIXEIRA DE LIMA</v>
          </cell>
          <cell r="F896" t="str">
            <v>3 - Administrativo</v>
          </cell>
          <cell r="G896">
            <v>517410</v>
          </cell>
          <cell r="H896">
            <v>44075</v>
          </cell>
          <cell r="I896">
            <v>11.589300000000001</v>
          </cell>
          <cell r="J896">
            <v>92.714400000000012</v>
          </cell>
          <cell r="L896">
            <v>95.725822550831694</v>
          </cell>
          <cell r="M896">
            <v>20.9</v>
          </cell>
          <cell r="O896">
            <v>1.1599999999999999</v>
          </cell>
          <cell r="R896">
            <v>144.9</v>
          </cell>
          <cell r="S896">
            <v>62.7</v>
          </cell>
          <cell r="U896">
            <v>0</v>
          </cell>
        </row>
        <row r="897">
          <cell r="C897" t="str">
            <v>HOSPITAL PELÓPIDAS SILVEIRA</v>
          </cell>
          <cell r="E897" t="str">
            <v>PABLO EMANUEL LISBOA DE OLIVEIRA</v>
          </cell>
          <cell r="F897" t="str">
            <v>1 - Médico</v>
          </cell>
          <cell r="G897">
            <v>225125</v>
          </cell>
          <cell r="H897">
            <v>44075</v>
          </cell>
          <cell r="I897">
            <v>109.1914</v>
          </cell>
          <cell r="J897">
            <v>873.53120000000001</v>
          </cell>
          <cell r="M897">
            <v>0</v>
          </cell>
          <cell r="O897">
            <v>9.2766500000000001</v>
          </cell>
          <cell r="S897">
            <v>0</v>
          </cell>
          <cell r="U897">
            <v>0</v>
          </cell>
        </row>
        <row r="898">
          <cell r="C898" t="str">
            <v>HOSPITAL PELÓPIDAS SILVEIRA</v>
          </cell>
          <cell r="E898" t="str">
            <v>PALOMA DA SILVA SANTOS</v>
          </cell>
          <cell r="F898" t="str">
            <v>2 - Outros Profissionais da Saúde</v>
          </cell>
          <cell r="G898">
            <v>322205</v>
          </cell>
          <cell r="H898">
            <v>44075</v>
          </cell>
          <cell r="I898">
            <v>13.0625</v>
          </cell>
          <cell r="J898">
            <v>104.5</v>
          </cell>
          <cell r="M898">
            <v>0</v>
          </cell>
          <cell r="O898">
            <v>1.1599999999999999</v>
          </cell>
          <cell r="R898">
            <v>207</v>
          </cell>
          <cell r="S898">
            <v>62.7</v>
          </cell>
          <cell r="U898">
            <v>0</v>
          </cell>
        </row>
        <row r="899">
          <cell r="C899" t="str">
            <v>HOSPITAL PELÓPIDAS SILVEIRA</v>
          </cell>
          <cell r="E899" t="str">
            <v>PAMELA MARIA COUCEIRO MAGINA</v>
          </cell>
          <cell r="F899" t="str">
            <v>2 - Outros Profissionais da Saúde</v>
          </cell>
          <cell r="G899">
            <v>223605</v>
          </cell>
          <cell r="H899">
            <v>44075</v>
          </cell>
          <cell r="I899">
            <v>30.232700000000001</v>
          </cell>
          <cell r="J899">
            <v>241.86160000000001</v>
          </cell>
          <cell r="M899">
            <v>0</v>
          </cell>
          <cell r="O899">
            <v>2.44</v>
          </cell>
          <cell r="S899">
            <v>0</v>
          </cell>
          <cell r="U899">
            <v>0</v>
          </cell>
        </row>
        <row r="900">
          <cell r="C900" t="str">
            <v>HOSPITAL PELÓPIDAS SILVEIRA</v>
          </cell>
          <cell r="E900" t="str">
            <v>PAMELLA KAROLINE MARTINS DA SILVA</v>
          </cell>
          <cell r="F900" t="str">
            <v>2 - Outros Profissionais da Saúde</v>
          </cell>
          <cell r="G900">
            <v>521130</v>
          </cell>
          <cell r="H900">
            <v>44075</v>
          </cell>
          <cell r="I900">
            <v>11.634300000000001</v>
          </cell>
          <cell r="J900">
            <v>93.074400000000011</v>
          </cell>
          <cell r="L900">
            <v>95.725822550831694</v>
          </cell>
          <cell r="M900">
            <v>20.9</v>
          </cell>
          <cell r="O900">
            <v>1.1599999999999999</v>
          </cell>
          <cell r="R900">
            <v>155.25</v>
          </cell>
          <cell r="S900">
            <v>62.7</v>
          </cell>
          <cell r="U900">
            <v>0</v>
          </cell>
        </row>
        <row r="901">
          <cell r="C901" t="str">
            <v>HOSPITAL PELÓPIDAS SILVEIRA</v>
          </cell>
          <cell r="E901" t="str">
            <v>PATRICIA JACQUELINE SABINO LOPES DE MELO</v>
          </cell>
          <cell r="F901" t="str">
            <v>3 - Administrativo</v>
          </cell>
          <cell r="G901">
            <v>517410</v>
          </cell>
          <cell r="H901">
            <v>44075</v>
          </cell>
          <cell r="I901">
            <v>10.9725</v>
          </cell>
          <cell r="J901">
            <v>87.78</v>
          </cell>
          <cell r="L901">
            <v>95.725822550831694</v>
          </cell>
          <cell r="M901">
            <v>20.9</v>
          </cell>
          <cell r="O901">
            <v>1.1599999999999999</v>
          </cell>
          <cell r="R901">
            <v>244.5</v>
          </cell>
          <cell r="S901">
            <v>62.7</v>
          </cell>
          <cell r="U901">
            <v>0</v>
          </cell>
        </row>
        <row r="902">
          <cell r="C902" t="str">
            <v>HOSPITAL PELÓPIDAS SILVEIRA</v>
          </cell>
          <cell r="E902" t="str">
            <v>PATRICIA MARGARETH CAMARA FERREIRA</v>
          </cell>
          <cell r="F902" t="str">
            <v>2 - Outros Profissionais da Saúde</v>
          </cell>
          <cell r="G902">
            <v>223505</v>
          </cell>
          <cell r="H902">
            <v>44075</v>
          </cell>
          <cell r="I902">
            <v>31.236900000000002</v>
          </cell>
          <cell r="J902">
            <v>249.89520000000002</v>
          </cell>
          <cell r="L902">
            <v>95.725822550831694</v>
          </cell>
          <cell r="M902">
            <v>34.96</v>
          </cell>
          <cell r="O902">
            <v>2.44</v>
          </cell>
          <cell r="S902">
            <v>0</v>
          </cell>
          <cell r="U902">
            <v>0</v>
          </cell>
        </row>
        <row r="903">
          <cell r="C903" t="str">
            <v>HOSPITAL PELÓPIDAS SILVEIRA</v>
          </cell>
          <cell r="E903" t="str">
            <v>PATRICIA MARIA ALVES</v>
          </cell>
          <cell r="F903" t="str">
            <v>2 - Outros Profissionais da Saúde</v>
          </cell>
          <cell r="G903">
            <v>322205</v>
          </cell>
          <cell r="H903">
            <v>44075</v>
          </cell>
          <cell r="I903">
            <v>15.6936</v>
          </cell>
          <cell r="J903">
            <v>125.5488</v>
          </cell>
          <cell r="M903">
            <v>0</v>
          </cell>
          <cell r="O903">
            <v>1.1599999999999999</v>
          </cell>
          <cell r="R903">
            <v>193.2</v>
          </cell>
          <cell r="S903">
            <v>56.43</v>
          </cell>
          <cell r="U903">
            <v>0</v>
          </cell>
        </row>
        <row r="904">
          <cell r="C904" t="str">
            <v>HOSPITAL PELÓPIDAS SILVEIRA</v>
          </cell>
          <cell r="E904" t="str">
            <v>PATRICIA MARIA LIMA SILVA</v>
          </cell>
          <cell r="F904" t="str">
            <v>2 - Outros Profissionais da Saúde</v>
          </cell>
          <cell r="G904">
            <v>223810</v>
          </cell>
          <cell r="H904">
            <v>44075</v>
          </cell>
          <cell r="I904">
            <v>17.774100000000001</v>
          </cell>
          <cell r="J904">
            <v>142.19280000000001</v>
          </cell>
          <cell r="M904">
            <v>0</v>
          </cell>
          <cell r="O904">
            <v>1.1599999999999999</v>
          </cell>
          <cell r="S904">
            <v>0</v>
          </cell>
          <cell r="U904">
            <v>0</v>
          </cell>
        </row>
        <row r="905">
          <cell r="C905" t="str">
            <v>HOSPITAL PELÓPIDAS SILVEIRA</v>
          </cell>
          <cell r="E905" t="str">
            <v>PATRICIA VIRGINIA BASTOS DE FIGUEIREDO</v>
          </cell>
          <cell r="F905" t="str">
            <v>1 - Médico</v>
          </cell>
          <cell r="G905">
            <v>225125</v>
          </cell>
          <cell r="H905">
            <v>44075</v>
          </cell>
          <cell r="I905">
            <v>41.210500000000003</v>
          </cell>
          <cell r="J905">
            <v>329.68400000000003</v>
          </cell>
          <cell r="M905">
            <v>0</v>
          </cell>
          <cell r="O905">
            <v>9.2766500000000001</v>
          </cell>
          <cell r="S905">
            <v>0</v>
          </cell>
          <cell r="U905">
            <v>0</v>
          </cell>
        </row>
        <row r="906">
          <cell r="C906" t="str">
            <v>HOSPITAL PELÓPIDAS SILVEIRA</v>
          </cell>
          <cell r="E906" t="str">
            <v>PAULA BRIGIDA BROCA DA SILVA</v>
          </cell>
          <cell r="F906" t="str">
            <v>2 - Outros Profissionais da Saúde</v>
          </cell>
          <cell r="G906">
            <v>322205</v>
          </cell>
          <cell r="H906">
            <v>44075</v>
          </cell>
          <cell r="I906">
            <v>12.5153</v>
          </cell>
          <cell r="J906">
            <v>100.1224</v>
          </cell>
          <cell r="L906">
            <v>95.725822550831694</v>
          </cell>
          <cell r="M906">
            <v>20.9</v>
          </cell>
          <cell r="O906">
            <v>1.1599999999999999</v>
          </cell>
          <cell r="R906">
            <v>207</v>
          </cell>
          <cell r="S906">
            <v>62.7</v>
          </cell>
          <cell r="U906">
            <v>0</v>
          </cell>
        </row>
        <row r="907">
          <cell r="C907" t="str">
            <v>HOSPITAL PELÓPIDAS SILVEIRA</v>
          </cell>
          <cell r="E907" t="str">
            <v>PAULA COUTINHO SANTIAGO DA SILVA</v>
          </cell>
          <cell r="F907" t="str">
            <v>2 - Outros Profissionais da Saúde</v>
          </cell>
          <cell r="G907">
            <v>322205</v>
          </cell>
          <cell r="H907">
            <v>44075</v>
          </cell>
          <cell r="I907">
            <v>12.120100000000001</v>
          </cell>
          <cell r="J907">
            <v>96.960800000000006</v>
          </cell>
          <cell r="L907">
            <v>95.725822550831694</v>
          </cell>
          <cell r="M907">
            <v>20.9</v>
          </cell>
          <cell r="O907">
            <v>1.1599999999999999</v>
          </cell>
          <cell r="R907">
            <v>289.8</v>
          </cell>
          <cell r="S907">
            <v>62.7</v>
          </cell>
          <cell r="U907">
            <v>0</v>
          </cell>
        </row>
        <row r="908">
          <cell r="C908" t="str">
            <v>HOSPITAL PELÓPIDAS SILVEIRA</v>
          </cell>
          <cell r="E908" t="str">
            <v>PAULA ROBERTA ANDRADE DA SILVA</v>
          </cell>
          <cell r="F908" t="str">
            <v>2 - Outros Profissionais da Saúde</v>
          </cell>
          <cell r="G908">
            <v>223505</v>
          </cell>
          <cell r="H908">
            <v>44075</v>
          </cell>
          <cell r="I908">
            <v>0</v>
          </cell>
          <cell r="J908">
            <v>0</v>
          </cell>
          <cell r="M908">
            <v>0</v>
          </cell>
          <cell r="O908">
            <v>2.44</v>
          </cell>
          <cell r="R908">
            <v>244.5</v>
          </cell>
          <cell r="S908">
            <v>0</v>
          </cell>
          <cell r="U908">
            <v>0</v>
          </cell>
        </row>
        <row r="909">
          <cell r="C909" t="str">
            <v>HOSPITAL PELÓPIDAS SILVEIRA</v>
          </cell>
          <cell r="E909" t="str">
            <v>PAULA ROBERTA CARVALHO PEREIRA DA SILVA</v>
          </cell>
          <cell r="F909" t="str">
            <v>2 - Outros Profissionais da Saúde</v>
          </cell>
          <cell r="G909">
            <v>515205</v>
          </cell>
          <cell r="H909">
            <v>44075</v>
          </cell>
          <cell r="I909">
            <v>14.6135</v>
          </cell>
          <cell r="J909">
            <v>116.908</v>
          </cell>
          <cell r="M909">
            <v>0</v>
          </cell>
          <cell r="O909">
            <v>1.1599999999999999</v>
          </cell>
          <cell r="S909">
            <v>0</v>
          </cell>
          <cell r="U909">
            <v>0</v>
          </cell>
        </row>
        <row r="910">
          <cell r="C910" t="str">
            <v>HOSPITAL PELÓPIDAS SILVEIRA</v>
          </cell>
          <cell r="E910" t="str">
            <v>PAULA VITORIA RODRIGUES GOMES</v>
          </cell>
          <cell r="F910" t="str">
            <v>2 - Outros Profissionais da Saúde</v>
          </cell>
          <cell r="G910">
            <v>223405</v>
          </cell>
          <cell r="H910">
            <v>44075</v>
          </cell>
          <cell r="I910">
            <v>47.010600000000004</v>
          </cell>
          <cell r="J910">
            <v>376.08480000000003</v>
          </cell>
          <cell r="L910">
            <v>95.725822550831694</v>
          </cell>
          <cell r="M910">
            <v>17.55</v>
          </cell>
          <cell r="O910">
            <v>1.1599999999999999</v>
          </cell>
          <cell r="S910">
            <v>0</v>
          </cell>
          <cell r="U910">
            <v>0</v>
          </cell>
        </row>
        <row r="911">
          <cell r="C911" t="str">
            <v>HOSPITAL PELÓPIDAS SILVEIRA</v>
          </cell>
          <cell r="E911" t="str">
            <v>PAULINA MARIA DE SANTANA</v>
          </cell>
          <cell r="F911" t="str">
            <v>2 - Outros Profissionais da Saúde</v>
          </cell>
          <cell r="G911">
            <v>322205</v>
          </cell>
          <cell r="H911">
            <v>44075</v>
          </cell>
          <cell r="I911">
            <v>21.014699999999998</v>
          </cell>
          <cell r="J911">
            <v>168.11759999999998</v>
          </cell>
          <cell r="L911">
            <v>95.725822550831694</v>
          </cell>
          <cell r="M911">
            <v>20.9</v>
          </cell>
          <cell r="O911">
            <v>1.1599999999999999</v>
          </cell>
          <cell r="S911">
            <v>0</v>
          </cell>
          <cell r="U911">
            <v>0</v>
          </cell>
        </row>
        <row r="912">
          <cell r="C912" t="str">
            <v>HOSPITAL PELÓPIDAS SILVEIRA</v>
          </cell>
          <cell r="E912" t="str">
            <v>PAULO JASMELINO DA SILVA FILHO</v>
          </cell>
          <cell r="F912" t="str">
            <v>3 - Administrativo</v>
          </cell>
          <cell r="G912">
            <v>514225</v>
          </cell>
          <cell r="H912">
            <v>44075</v>
          </cell>
          <cell r="I912">
            <v>12.5143</v>
          </cell>
          <cell r="J912">
            <v>100.1144</v>
          </cell>
          <cell r="L912">
            <v>95.725822550831694</v>
          </cell>
          <cell r="M912">
            <v>20.9</v>
          </cell>
          <cell r="O912">
            <v>1.1599999999999999</v>
          </cell>
          <cell r="R912">
            <v>207</v>
          </cell>
          <cell r="S912">
            <v>62.7</v>
          </cell>
          <cell r="U912">
            <v>0</v>
          </cell>
        </row>
        <row r="913">
          <cell r="C913" t="str">
            <v>HOSPITAL PELÓPIDAS SILVEIRA</v>
          </cell>
          <cell r="E913" t="str">
            <v>PAULO JOSE DE CAVALCANTI SIEBRA</v>
          </cell>
          <cell r="F913" t="str">
            <v>1 - Médico</v>
          </cell>
          <cell r="G913">
            <v>225125</v>
          </cell>
          <cell r="H913">
            <v>44075</v>
          </cell>
          <cell r="I913">
            <v>53.234999999999999</v>
          </cell>
          <cell r="J913">
            <v>425.88</v>
          </cell>
          <cell r="L913">
            <v>95.725822550831694</v>
          </cell>
          <cell r="M913">
            <v>18.48</v>
          </cell>
          <cell r="O913">
            <v>9.2766500000000001</v>
          </cell>
          <cell r="S913">
            <v>0</v>
          </cell>
          <cell r="U913">
            <v>0</v>
          </cell>
        </row>
        <row r="914">
          <cell r="C914" t="str">
            <v>HOSPITAL PELÓPIDAS SILVEIRA</v>
          </cell>
          <cell r="E914" t="str">
            <v>PAULO ROBERTO COSTA LIMA JUNIOR</v>
          </cell>
          <cell r="F914" t="str">
            <v>1 - Médico</v>
          </cell>
          <cell r="G914">
            <v>225125</v>
          </cell>
          <cell r="H914">
            <v>44075</v>
          </cell>
          <cell r="I914">
            <v>48.8508</v>
          </cell>
          <cell r="J914">
            <v>390.8064</v>
          </cell>
          <cell r="M914">
            <v>0</v>
          </cell>
          <cell r="O914">
            <v>9.2766500000000001</v>
          </cell>
          <cell r="S914">
            <v>0</v>
          </cell>
          <cell r="U914">
            <v>0</v>
          </cell>
        </row>
        <row r="915">
          <cell r="C915" t="str">
            <v>HOSPITAL PELÓPIDAS SILVEIRA</v>
          </cell>
          <cell r="E915" t="str">
            <v>PAULO ROGERIO DE SANTANA</v>
          </cell>
          <cell r="F915" t="str">
            <v>3 - Administrativo</v>
          </cell>
          <cell r="G915">
            <v>411010</v>
          </cell>
          <cell r="H915">
            <v>44075</v>
          </cell>
          <cell r="I915">
            <v>10.966700000000001</v>
          </cell>
          <cell r="J915">
            <v>87.73360000000001</v>
          </cell>
          <cell r="L915">
            <v>95.725822550831694</v>
          </cell>
          <cell r="M915">
            <v>20.9</v>
          </cell>
          <cell r="O915">
            <v>1.1599999999999999</v>
          </cell>
          <cell r="R915">
            <v>207</v>
          </cell>
          <cell r="S915">
            <v>62.7</v>
          </cell>
          <cell r="U915">
            <v>0</v>
          </cell>
        </row>
        <row r="916">
          <cell r="C916" t="str">
            <v>HOSPITAL PELÓPIDAS SILVEIRA</v>
          </cell>
          <cell r="E916" t="str">
            <v>PEDRO NOGUEIRA FONTANA</v>
          </cell>
          <cell r="F916" t="str">
            <v>1 - Médico</v>
          </cell>
          <cell r="G916">
            <v>225125</v>
          </cell>
          <cell r="H916">
            <v>44075</v>
          </cell>
          <cell r="I916">
            <v>78.807500000000005</v>
          </cell>
          <cell r="J916">
            <v>630.46</v>
          </cell>
          <cell r="M916">
            <v>0</v>
          </cell>
          <cell r="O916">
            <v>9.2766500000000001</v>
          </cell>
          <cell r="S916">
            <v>0</v>
          </cell>
          <cell r="U916">
            <v>0</v>
          </cell>
        </row>
        <row r="917">
          <cell r="C917" t="str">
            <v>HOSPITAL PELÓPIDAS SILVEIRA</v>
          </cell>
          <cell r="E917" t="str">
            <v>PEDRO RAFAEL DE OLIVEIRA NASCIMENTO</v>
          </cell>
          <cell r="F917" t="str">
            <v>1 - Médico</v>
          </cell>
          <cell r="G917">
            <v>225120</v>
          </cell>
          <cell r="H917">
            <v>44075</v>
          </cell>
          <cell r="I917">
            <v>161.00370000000001</v>
          </cell>
          <cell r="J917">
            <v>1288.0296000000001</v>
          </cell>
          <cell r="M917">
            <v>0</v>
          </cell>
          <cell r="O917">
            <v>9.2766500000000001</v>
          </cell>
          <cell r="S917">
            <v>0</v>
          </cell>
          <cell r="U917">
            <v>0</v>
          </cell>
        </row>
        <row r="918">
          <cell r="C918" t="str">
            <v>HOSPITAL PELÓPIDAS SILVEIRA</v>
          </cell>
          <cell r="E918" t="str">
            <v>PETRONILA ROBERTA CARMO DA SILVA</v>
          </cell>
          <cell r="F918" t="str">
            <v>2 - Outros Profissionais da Saúde</v>
          </cell>
          <cell r="G918">
            <v>322205</v>
          </cell>
          <cell r="H918">
            <v>44075</v>
          </cell>
          <cell r="I918">
            <v>19.151400000000002</v>
          </cell>
          <cell r="J918">
            <v>153.21120000000002</v>
          </cell>
          <cell r="M918">
            <v>0</v>
          </cell>
          <cell r="O918">
            <v>1.1599999999999999</v>
          </cell>
          <cell r="R918">
            <v>103.5</v>
          </cell>
          <cell r="S918">
            <v>60.61</v>
          </cell>
          <cell r="U918">
            <v>0</v>
          </cell>
        </row>
        <row r="919">
          <cell r="C919" t="str">
            <v>HOSPITAL PELÓPIDAS SILVEIRA</v>
          </cell>
          <cell r="E919" t="str">
            <v>POLLYANNA MARIA GOMES HOLANDA CUNHA</v>
          </cell>
          <cell r="F919" t="str">
            <v>2 - Outros Profissionais da Saúde</v>
          </cell>
          <cell r="G919">
            <v>322205</v>
          </cell>
          <cell r="H919">
            <v>44075</v>
          </cell>
          <cell r="I919">
            <v>17.215599999999998</v>
          </cell>
          <cell r="J919">
            <v>137.72479999999999</v>
          </cell>
          <cell r="L919">
            <v>95.725822550831694</v>
          </cell>
          <cell r="M919">
            <v>20.9</v>
          </cell>
          <cell r="O919">
            <v>1.1599999999999999</v>
          </cell>
          <cell r="S919">
            <v>2.09</v>
          </cell>
          <cell r="U919">
            <v>2.2000000000000002</v>
          </cell>
          <cell r="X919" t="str">
            <v>AUXILIO CRECHE</v>
          </cell>
        </row>
        <row r="920">
          <cell r="C920" t="str">
            <v>HOSPITAL PELÓPIDAS SILVEIRA</v>
          </cell>
          <cell r="E920" t="str">
            <v>POLLYANNA VENANCIO DA CUNHA</v>
          </cell>
          <cell r="F920" t="str">
            <v>2 - Outros Profissionais da Saúde</v>
          </cell>
          <cell r="G920">
            <v>223505</v>
          </cell>
          <cell r="H920">
            <v>44075</v>
          </cell>
          <cell r="I920">
            <v>38.671999999999997</v>
          </cell>
          <cell r="J920">
            <v>309.37599999999998</v>
          </cell>
          <cell r="L920">
            <v>95.725822550831694</v>
          </cell>
          <cell r="M920">
            <v>3.08</v>
          </cell>
          <cell r="O920">
            <v>2.44</v>
          </cell>
          <cell r="S920">
            <v>0</v>
          </cell>
          <cell r="U920">
            <v>0</v>
          </cell>
        </row>
        <row r="921">
          <cell r="C921" t="str">
            <v>HOSPITAL PELÓPIDAS SILVEIRA</v>
          </cell>
          <cell r="E921" t="str">
            <v>POLLYANNA VERISSIMO DE ALBUQUERQUE SILVA</v>
          </cell>
          <cell r="F921" t="str">
            <v>2 - Outros Profissionais da Saúde</v>
          </cell>
          <cell r="G921">
            <v>322205</v>
          </cell>
          <cell r="H921">
            <v>44075</v>
          </cell>
          <cell r="I921">
            <v>14.260999999999999</v>
          </cell>
          <cell r="J921">
            <v>114.08799999999999</v>
          </cell>
          <cell r="L921">
            <v>95.725822550831694</v>
          </cell>
          <cell r="M921">
            <v>20.9</v>
          </cell>
          <cell r="O921">
            <v>1.1599999999999999</v>
          </cell>
          <cell r="R921">
            <v>103.5</v>
          </cell>
          <cell r="S921">
            <v>0</v>
          </cell>
          <cell r="U921">
            <v>0</v>
          </cell>
        </row>
        <row r="922">
          <cell r="C922" t="str">
            <v>HOSPITAL PELÓPIDAS SILVEIRA</v>
          </cell>
          <cell r="E922" t="str">
            <v>PRISCILA CONCEICAO DA SILVA</v>
          </cell>
          <cell r="F922" t="str">
            <v>2 - Outros Profissionais da Saúde</v>
          </cell>
          <cell r="G922">
            <v>521130</v>
          </cell>
          <cell r="H922">
            <v>44075</v>
          </cell>
          <cell r="I922">
            <v>12.369000000000002</v>
          </cell>
          <cell r="J922">
            <v>98.952000000000012</v>
          </cell>
          <cell r="L922">
            <v>95.725822550831694</v>
          </cell>
          <cell r="M922">
            <v>20.9</v>
          </cell>
          <cell r="O922">
            <v>1.1599999999999999</v>
          </cell>
          <cell r="R922">
            <v>207</v>
          </cell>
          <cell r="S922">
            <v>62.7</v>
          </cell>
          <cell r="U922">
            <v>0</v>
          </cell>
        </row>
        <row r="923">
          <cell r="C923" t="str">
            <v>HOSPITAL PELÓPIDAS SILVEIRA</v>
          </cell>
          <cell r="E923" t="str">
            <v>PRISCILA DA SILVA SANTOS</v>
          </cell>
          <cell r="F923" t="str">
            <v>2 - Outros Profissionais da Saúde</v>
          </cell>
          <cell r="G923">
            <v>322205</v>
          </cell>
          <cell r="H923">
            <v>44075</v>
          </cell>
          <cell r="I923">
            <v>20.152000000000001</v>
          </cell>
          <cell r="J923">
            <v>161.21600000000001</v>
          </cell>
          <cell r="L923">
            <v>95.725822550831694</v>
          </cell>
          <cell r="M923">
            <v>20.9</v>
          </cell>
          <cell r="O923">
            <v>1.1599999999999999</v>
          </cell>
          <cell r="S923">
            <v>0</v>
          </cell>
          <cell r="U923">
            <v>0</v>
          </cell>
        </row>
        <row r="924">
          <cell r="C924" t="str">
            <v>HOSPITAL PELÓPIDAS SILVEIRA</v>
          </cell>
          <cell r="E924" t="str">
            <v>PRISCILA DE SOUZA SILVA</v>
          </cell>
          <cell r="F924" t="str">
            <v>2 - Outros Profissionais da Saúde</v>
          </cell>
          <cell r="G924">
            <v>223605</v>
          </cell>
          <cell r="H924">
            <v>44075</v>
          </cell>
          <cell r="I924">
            <v>27.122500000000002</v>
          </cell>
          <cell r="J924">
            <v>216.98000000000002</v>
          </cell>
          <cell r="L924">
            <v>95.725822550831694</v>
          </cell>
          <cell r="M924">
            <v>32.090000000000003</v>
          </cell>
          <cell r="O924">
            <v>2.44</v>
          </cell>
          <cell r="S924">
            <v>0</v>
          </cell>
          <cell r="U924">
            <v>0</v>
          </cell>
        </row>
        <row r="925">
          <cell r="C925" t="str">
            <v>HOSPITAL PELÓPIDAS SILVEIRA</v>
          </cell>
          <cell r="E925" t="str">
            <v>PRISCILA FIGUEIREDO DOS SANTOS SILVA</v>
          </cell>
          <cell r="F925" t="str">
            <v>2 - Outros Profissionais da Saúde</v>
          </cell>
          <cell r="G925">
            <v>223605</v>
          </cell>
          <cell r="H925">
            <v>44075</v>
          </cell>
          <cell r="I925">
            <v>26.859299999999998</v>
          </cell>
          <cell r="J925">
            <v>214.87439999999998</v>
          </cell>
          <cell r="L925">
            <v>95.725822550831694</v>
          </cell>
          <cell r="M925">
            <v>2.41</v>
          </cell>
          <cell r="O925">
            <v>2.44</v>
          </cell>
          <cell r="S925">
            <v>0</v>
          </cell>
          <cell r="U925">
            <v>0</v>
          </cell>
        </row>
        <row r="926">
          <cell r="C926" t="str">
            <v>HOSPITAL PELÓPIDAS SILVEIRA</v>
          </cell>
          <cell r="E926" t="str">
            <v>PRISCILA MARIA LEITE DA SILVA</v>
          </cell>
          <cell r="F926" t="str">
            <v>2 - Outros Profissionais da Saúde</v>
          </cell>
          <cell r="G926">
            <v>223505</v>
          </cell>
          <cell r="H926">
            <v>44075</v>
          </cell>
          <cell r="I926">
            <v>52.169600000000003</v>
          </cell>
          <cell r="J926">
            <v>417.35680000000002</v>
          </cell>
          <cell r="M926">
            <v>0</v>
          </cell>
          <cell r="O926">
            <v>2.44</v>
          </cell>
          <cell r="S926">
            <v>0</v>
          </cell>
          <cell r="U926">
            <v>0</v>
          </cell>
        </row>
        <row r="927">
          <cell r="C927" t="str">
            <v>HOSPITAL PELÓPIDAS SILVEIRA</v>
          </cell>
          <cell r="E927" t="str">
            <v>PRISCILLA LUIZ DA SILVA</v>
          </cell>
          <cell r="F927" t="str">
            <v>3 - Administrativo</v>
          </cell>
          <cell r="G927">
            <v>516345</v>
          </cell>
          <cell r="H927">
            <v>44075</v>
          </cell>
          <cell r="I927">
            <v>16.552800000000001</v>
          </cell>
          <cell r="J927">
            <v>132.42240000000001</v>
          </cell>
          <cell r="L927">
            <v>95.725822550831694</v>
          </cell>
          <cell r="M927">
            <v>20.9</v>
          </cell>
          <cell r="O927">
            <v>1.1599999999999999</v>
          </cell>
          <cell r="R927">
            <v>103.5</v>
          </cell>
          <cell r="S927">
            <v>62.7</v>
          </cell>
          <cell r="U927">
            <v>0</v>
          </cell>
        </row>
        <row r="928">
          <cell r="C928" t="str">
            <v>HOSPITAL PELÓPIDAS SILVEIRA</v>
          </cell>
          <cell r="E928" t="str">
            <v>RACHEL MINERVINO SIQUEIRA DE MORAIS</v>
          </cell>
          <cell r="F928" t="str">
            <v>2 - Outros Profissionais da Saúde</v>
          </cell>
          <cell r="G928">
            <v>223505</v>
          </cell>
          <cell r="H928">
            <v>44075</v>
          </cell>
          <cell r="I928">
            <v>43.351199999999999</v>
          </cell>
          <cell r="J928">
            <v>346.80959999999999</v>
          </cell>
          <cell r="M928">
            <v>0</v>
          </cell>
          <cell r="O928">
            <v>2.44</v>
          </cell>
          <cell r="S928">
            <v>0</v>
          </cell>
          <cell r="U928">
            <v>0</v>
          </cell>
        </row>
        <row r="929">
          <cell r="C929" t="str">
            <v>HOSPITAL PELÓPIDAS SILVEIRA</v>
          </cell>
          <cell r="E929" t="str">
            <v>RAFAEL BAPTISTA DE ASSIS</v>
          </cell>
          <cell r="F929" t="str">
            <v>1 - Médico</v>
          </cell>
          <cell r="G929">
            <v>225125</v>
          </cell>
          <cell r="H929">
            <v>44075</v>
          </cell>
          <cell r="I929">
            <v>104.0074</v>
          </cell>
          <cell r="J929">
            <v>832.05920000000003</v>
          </cell>
          <cell r="M929">
            <v>0</v>
          </cell>
          <cell r="O929">
            <v>9.2766500000000001</v>
          </cell>
          <cell r="S929">
            <v>0</v>
          </cell>
          <cell r="U929">
            <v>0</v>
          </cell>
        </row>
        <row r="930">
          <cell r="C930" t="str">
            <v>HOSPITAL PELÓPIDAS SILVEIRA</v>
          </cell>
          <cell r="E930" t="str">
            <v>RAFAEL BARBOSA PINHEIRO DE CARVALHO</v>
          </cell>
          <cell r="F930" t="str">
            <v>1 - Médico</v>
          </cell>
          <cell r="G930">
            <v>225125</v>
          </cell>
          <cell r="H930">
            <v>44075</v>
          </cell>
          <cell r="I930">
            <v>106.0245</v>
          </cell>
          <cell r="J930">
            <v>848.19600000000003</v>
          </cell>
          <cell r="M930">
            <v>0</v>
          </cell>
          <cell r="O930">
            <v>9.2766500000000001</v>
          </cell>
          <cell r="S930">
            <v>0</v>
          </cell>
          <cell r="U930">
            <v>0</v>
          </cell>
        </row>
        <row r="931">
          <cell r="C931" t="str">
            <v>HOSPITAL PELÓPIDAS SILVEIRA</v>
          </cell>
          <cell r="E931" t="str">
            <v>RAFAEL CONRADO WANDERLEY</v>
          </cell>
          <cell r="F931" t="str">
            <v>1 - Médico</v>
          </cell>
          <cell r="G931">
            <v>225125</v>
          </cell>
          <cell r="H931">
            <v>44075</v>
          </cell>
          <cell r="I931">
            <v>59.349899999999998</v>
          </cell>
          <cell r="J931">
            <v>474.79919999999998</v>
          </cell>
          <cell r="M931">
            <v>0</v>
          </cell>
          <cell r="O931">
            <v>9.2766500000000001</v>
          </cell>
          <cell r="S931">
            <v>0</v>
          </cell>
          <cell r="U931">
            <v>0</v>
          </cell>
        </row>
        <row r="932">
          <cell r="C932" t="str">
            <v>HOSPITAL PELÓPIDAS SILVEIRA</v>
          </cell>
          <cell r="E932" t="str">
            <v>RAFAEL DAYVES MEDEIROS DE QUEIROZ</v>
          </cell>
          <cell r="F932" t="str">
            <v>1 - Médico</v>
          </cell>
          <cell r="G932">
            <v>225125</v>
          </cell>
          <cell r="H932">
            <v>44075</v>
          </cell>
          <cell r="I932">
            <v>47.970600000000005</v>
          </cell>
          <cell r="J932">
            <v>383.76480000000004</v>
          </cell>
          <cell r="M932">
            <v>0</v>
          </cell>
          <cell r="O932">
            <v>9.2766500000000001</v>
          </cell>
          <cell r="S932">
            <v>0</v>
          </cell>
          <cell r="U932">
            <v>0</v>
          </cell>
        </row>
        <row r="933">
          <cell r="C933" t="str">
            <v>HOSPITAL PELÓPIDAS SILVEIRA</v>
          </cell>
          <cell r="E933" t="str">
            <v>RAFAEL DE BARROS CORREIA MONTENEGRO</v>
          </cell>
          <cell r="F933" t="str">
            <v>3 - Administrativo</v>
          </cell>
          <cell r="G933">
            <v>261125</v>
          </cell>
          <cell r="H933">
            <v>44075</v>
          </cell>
          <cell r="I933">
            <v>35.788400000000003</v>
          </cell>
          <cell r="J933">
            <v>286.30720000000002</v>
          </cell>
          <cell r="M933">
            <v>0</v>
          </cell>
          <cell r="O933">
            <v>1.1599999999999999</v>
          </cell>
          <cell r="S933">
            <v>0</v>
          </cell>
          <cell r="U933">
            <v>0</v>
          </cell>
        </row>
        <row r="934">
          <cell r="C934" t="str">
            <v>HOSPITAL PELÓPIDAS SILVEIRA</v>
          </cell>
          <cell r="E934" t="str">
            <v>RAFAEL DOS SANTOS LEMOS</v>
          </cell>
          <cell r="F934" t="str">
            <v>3 - Administrativo</v>
          </cell>
          <cell r="G934">
            <v>317210</v>
          </cell>
          <cell r="H934">
            <v>44075</v>
          </cell>
          <cell r="I934">
            <v>17.923300000000001</v>
          </cell>
          <cell r="J934">
            <v>143.38640000000001</v>
          </cell>
          <cell r="M934">
            <v>0</v>
          </cell>
          <cell r="O934">
            <v>1.1599999999999999</v>
          </cell>
          <cell r="R934">
            <v>232</v>
          </cell>
          <cell r="S934">
            <v>97.65</v>
          </cell>
          <cell r="U934">
            <v>0</v>
          </cell>
        </row>
        <row r="935">
          <cell r="C935" t="str">
            <v>HOSPITAL PELÓPIDAS SILVEIRA</v>
          </cell>
          <cell r="E935" t="str">
            <v>RAFAEL FARIAS DA SILVA</v>
          </cell>
          <cell r="F935" t="str">
            <v>3 - Administrativo</v>
          </cell>
          <cell r="G935">
            <v>517410</v>
          </cell>
          <cell r="H935">
            <v>44075</v>
          </cell>
          <cell r="I935">
            <v>11.4253</v>
          </cell>
          <cell r="J935">
            <v>91.4024</v>
          </cell>
          <cell r="L935">
            <v>95.725822550831694</v>
          </cell>
          <cell r="M935">
            <v>20.9</v>
          </cell>
          <cell r="O935">
            <v>1.1599999999999999</v>
          </cell>
          <cell r="R935">
            <v>151.80000000000001</v>
          </cell>
          <cell r="S935">
            <v>58.52</v>
          </cell>
          <cell r="U935">
            <v>0</v>
          </cell>
        </row>
        <row r="936">
          <cell r="C936" t="str">
            <v>HOSPITAL PELÓPIDAS SILVEIRA</v>
          </cell>
          <cell r="E936" t="str">
            <v>RAFAEL GOMES DA SILVA</v>
          </cell>
          <cell r="F936" t="str">
            <v>1 - Médico</v>
          </cell>
          <cell r="G936">
            <v>225125</v>
          </cell>
          <cell r="H936">
            <v>44075</v>
          </cell>
          <cell r="I936">
            <v>91.788799999999995</v>
          </cell>
          <cell r="J936">
            <v>734.31039999999996</v>
          </cell>
          <cell r="M936">
            <v>0</v>
          </cell>
          <cell r="O936">
            <v>9.2766500000000001</v>
          </cell>
          <cell r="S936">
            <v>0</v>
          </cell>
          <cell r="U936">
            <v>0</v>
          </cell>
        </row>
        <row r="937">
          <cell r="C937" t="str">
            <v>HOSPITAL PELÓPIDAS SILVEIRA</v>
          </cell>
          <cell r="E937" t="str">
            <v>RAFAEL NASCIMENTO SOARES</v>
          </cell>
          <cell r="F937" t="str">
            <v>1 - Médico</v>
          </cell>
          <cell r="G937">
            <v>225125</v>
          </cell>
          <cell r="H937">
            <v>44075</v>
          </cell>
          <cell r="I937">
            <v>43.138400000000004</v>
          </cell>
          <cell r="J937">
            <v>345.10720000000003</v>
          </cell>
          <cell r="M937">
            <v>0</v>
          </cell>
          <cell r="O937">
            <v>9.2766500000000001</v>
          </cell>
          <cell r="S937">
            <v>0</v>
          </cell>
          <cell r="U937">
            <v>0</v>
          </cell>
        </row>
        <row r="938">
          <cell r="C938" t="str">
            <v>HOSPITAL PELÓPIDAS SILVEIRA</v>
          </cell>
          <cell r="E938" t="str">
            <v>RAFAEL NOBREGA DE PADUA WALFRIDO</v>
          </cell>
          <cell r="F938" t="str">
            <v>1 - Médico</v>
          </cell>
          <cell r="G938">
            <v>225125</v>
          </cell>
          <cell r="H938">
            <v>44075</v>
          </cell>
          <cell r="I938">
            <v>40.998900000000006</v>
          </cell>
          <cell r="J938">
            <v>327.99120000000005</v>
          </cell>
          <cell r="L938">
            <v>95.725822550831694</v>
          </cell>
          <cell r="M938">
            <v>4.75</v>
          </cell>
          <cell r="O938">
            <v>9.2766500000000001</v>
          </cell>
          <cell r="S938">
            <v>0</v>
          </cell>
          <cell r="U938">
            <v>0</v>
          </cell>
        </row>
        <row r="939">
          <cell r="C939" t="str">
            <v>HOSPITAL PELÓPIDAS SILVEIRA</v>
          </cell>
          <cell r="E939" t="str">
            <v>RAFAEL RICARDO DE OLIVEIRA TRAVASSOS</v>
          </cell>
          <cell r="F939" t="str">
            <v>1 - Médico</v>
          </cell>
          <cell r="G939">
            <v>225125</v>
          </cell>
          <cell r="H939">
            <v>44075</v>
          </cell>
          <cell r="I939">
            <v>42.0092</v>
          </cell>
          <cell r="J939">
            <v>336.0736</v>
          </cell>
          <cell r="M939">
            <v>0</v>
          </cell>
          <cell r="O939">
            <v>9.2766500000000001</v>
          </cell>
          <cell r="S939">
            <v>0</v>
          </cell>
          <cell r="U939">
            <v>0</v>
          </cell>
        </row>
        <row r="940">
          <cell r="C940" t="str">
            <v>HOSPITAL PELÓPIDAS SILVEIRA</v>
          </cell>
          <cell r="E940" t="str">
            <v>RAFAELA CRISTINA DA COSTA AZEVEDO</v>
          </cell>
          <cell r="F940" t="str">
            <v>2 - Outros Profissionais da Saúde</v>
          </cell>
          <cell r="G940">
            <v>322205</v>
          </cell>
          <cell r="H940">
            <v>44075</v>
          </cell>
          <cell r="I940">
            <v>15.183499999999999</v>
          </cell>
          <cell r="J940">
            <v>121.46799999999999</v>
          </cell>
          <cell r="L940">
            <v>95.725822550831694</v>
          </cell>
          <cell r="M940">
            <v>20.9</v>
          </cell>
          <cell r="O940">
            <v>1.1599999999999999</v>
          </cell>
          <cell r="R940">
            <v>155.25</v>
          </cell>
          <cell r="S940">
            <v>62.7</v>
          </cell>
          <cell r="U940">
            <v>0</v>
          </cell>
        </row>
        <row r="941">
          <cell r="C941" t="str">
            <v>HOSPITAL PELÓPIDAS SILVEIRA</v>
          </cell>
          <cell r="E941" t="str">
            <v>RAFAELA DE OLIVEIRA LIMA</v>
          </cell>
          <cell r="F941" t="str">
            <v>1 - Médico</v>
          </cell>
          <cell r="G941">
            <v>225125</v>
          </cell>
          <cell r="H941">
            <v>44075</v>
          </cell>
          <cell r="I941">
            <v>55.334300000000006</v>
          </cell>
          <cell r="J941">
            <v>442.67440000000005</v>
          </cell>
          <cell r="M941">
            <v>0</v>
          </cell>
          <cell r="O941">
            <v>9.2766500000000001</v>
          </cell>
          <cell r="S941">
            <v>0</v>
          </cell>
          <cell r="U941">
            <v>0</v>
          </cell>
        </row>
        <row r="942">
          <cell r="C942" t="str">
            <v>HOSPITAL PELÓPIDAS SILVEIRA</v>
          </cell>
          <cell r="E942" t="str">
            <v>RAFAELLA BRAZ DE OLIVEIRA ANDRADE</v>
          </cell>
          <cell r="F942" t="str">
            <v>1 - Médico</v>
          </cell>
          <cell r="G942">
            <v>225125</v>
          </cell>
          <cell r="H942">
            <v>44075</v>
          </cell>
          <cell r="I942">
            <v>41.430500000000002</v>
          </cell>
          <cell r="J942">
            <v>331.44400000000002</v>
          </cell>
          <cell r="M942">
            <v>0</v>
          </cell>
          <cell r="O942">
            <v>9.2766500000000001</v>
          </cell>
          <cell r="S942">
            <v>0</v>
          </cell>
          <cell r="U942">
            <v>0</v>
          </cell>
        </row>
        <row r="943">
          <cell r="C943" t="str">
            <v>HOSPITAL PELÓPIDAS SILVEIRA</v>
          </cell>
          <cell r="E943" t="str">
            <v>RAFAELLA GONZAGA DA SILVA LEMOS</v>
          </cell>
          <cell r="F943" t="str">
            <v>2 - Outros Profissionais da Saúde</v>
          </cell>
          <cell r="G943">
            <v>223505</v>
          </cell>
          <cell r="H943">
            <v>44075</v>
          </cell>
          <cell r="I943">
            <v>25.323699999999999</v>
          </cell>
          <cell r="J943">
            <v>202.58959999999999</v>
          </cell>
          <cell r="M943">
            <v>0</v>
          </cell>
          <cell r="O943">
            <v>2.44</v>
          </cell>
          <cell r="S943">
            <v>0</v>
          </cell>
          <cell r="U943">
            <v>0</v>
          </cell>
        </row>
        <row r="944">
          <cell r="C944" t="str">
            <v>HOSPITAL PELÓPIDAS SILVEIRA</v>
          </cell>
          <cell r="E944" t="str">
            <v>RAPHAEL RAMOS E SILVA</v>
          </cell>
          <cell r="F944" t="str">
            <v>1 - Médico</v>
          </cell>
          <cell r="G944">
            <v>225125</v>
          </cell>
          <cell r="H944">
            <v>44075</v>
          </cell>
          <cell r="I944">
            <v>101.52330000000001</v>
          </cell>
          <cell r="J944">
            <v>812.18640000000005</v>
          </cell>
          <cell r="M944">
            <v>0</v>
          </cell>
          <cell r="O944">
            <v>9.2766500000000001</v>
          </cell>
          <cell r="S944">
            <v>0</v>
          </cell>
          <cell r="U944">
            <v>0</v>
          </cell>
        </row>
        <row r="945">
          <cell r="C945" t="str">
            <v>HOSPITAL PELÓPIDAS SILVEIRA</v>
          </cell>
          <cell r="E945" t="str">
            <v>RAPHAELLA MENDES LIMA</v>
          </cell>
          <cell r="F945" t="str">
            <v>2 - Outros Profissionais da Saúde</v>
          </cell>
          <cell r="G945">
            <v>223710</v>
          </cell>
          <cell r="H945">
            <v>44075</v>
          </cell>
          <cell r="I945">
            <v>39.073799999999999</v>
          </cell>
          <cell r="J945">
            <v>312.59039999999999</v>
          </cell>
          <cell r="M945">
            <v>0</v>
          </cell>
          <cell r="O945">
            <v>1.1599999999999999</v>
          </cell>
          <cell r="S945">
            <v>0</v>
          </cell>
          <cell r="U945">
            <v>0</v>
          </cell>
        </row>
        <row r="946">
          <cell r="C946" t="str">
            <v>HOSPITAL PELÓPIDAS SILVEIRA</v>
          </cell>
          <cell r="E946" t="str">
            <v>RAQUEL DA SILVA OLIVEIRA</v>
          </cell>
          <cell r="F946" t="str">
            <v>2 - Outros Profissionais da Saúde</v>
          </cell>
          <cell r="G946">
            <v>521130</v>
          </cell>
          <cell r="H946">
            <v>44075</v>
          </cell>
          <cell r="I946">
            <v>10.8561</v>
          </cell>
          <cell r="J946">
            <v>86.848799999999997</v>
          </cell>
          <cell r="M946">
            <v>0</v>
          </cell>
          <cell r="O946">
            <v>1.1599999999999999</v>
          </cell>
          <cell r="R946">
            <v>207</v>
          </cell>
          <cell r="S946">
            <v>62.7</v>
          </cell>
          <cell r="U946">
            <v>0</v>
          </cell>
        </row>
        <row r="947">
          <cell r="C947" t="str">
            <v>HOSPITAL PELÓPIDAS SILVEIRA</v>
          </cell>
          <cell r="E947" t="str">
            <v>RAQUEL MARIA DA SILVA</v>
          </cell>
          <cell r="F947" t="str">
            <v>2 - Outros Profissionais da Saúde</v>
          </cell>
          <cell r="G947">
            <v>322205</v>
          </cell>
          <cell r="H947">
            <v>44075</v>
          </cell>
          <cell r="I947">
            <v>15.6778</v>
          </cell>
          <cell r="J947">
            <v>125.4224</v>
          </cell>
          <cell r="L947">
            <v>95.725822550831694</v>
          </cell>
          <cell r="M947">
            <v>20.9</v>
          </cell>
          <cell r="O947">
            <v>1.1599999999999999</v>
          </cell>
          <cell r="R947">
            <v>207</v>
          </cell>
          <cell r="S947">
            <v>62.7</v>
          </cell>
          <cell r="U947">
            <v>0</v>
          </cell>
        </row>
        <row r="948">
          <cell r="C948" t="str">
            <v>HOSPITAL PELÓPIDAS SILVEIRA</v>
          </cell>
          <cell r="E948" t="str">
            <v>RAQUEL MARIA DA SILVA</v>
          </cell>
          <cell r="F948" t="str">
            <v>2 - Outros Profissionais da Saúde</v>
          </cell>
          <cell r="G948">
            <v>322205</v>
          </cell>
          <cell r="H948">
            <v>44075</v>
          </cell>
          <cell r="I948">
            <v>16.1342</v>
          </cell>
          <cell r="J948">
            <v>129.0736</v>
          </cell>
          <cell r="L948">
            <v>95.725822550831694</v>
          </cell>
          <cell r="M948">
            <v>20.9</v>
          </cell>
          <cell r="O948">
            <v>1.1599999999999999</v>
          </cell>
          <cell r="S948">
            <v>50.16</v>
          </cell>
          <cell r="U948">
            <v>0</v>
          </cell>
        </row>
        <row r="949">
          <cell r="C949" t="str">
            <v>HOSPITAL PELÓPIDAS SILVEIRA</v>
          </cell>
          <cell r="E949" t="str">
            <v>RAQUELLE FRANCISCA DA SILVA</v>
          </cell>
          <cell r="F949" t="str">
            <v>2 - Outros Profissionais da Saúde</v>
          </cell>
          <cell r="G949">
            <v>322205</v>
          </cell>
          <cell r="H949">
            <v>44075</v>
          </cell>
          <cell r="I949">
            <v>23.809899999999999</v>
          </cell>
          <cell r="J949">
            <v>190.47919999999999</v>
          </cell>
          <cell r="L949">
            <v>95.725822550831694</v>
          </cell>
          <cell r="M949">
            <v>20.9</v>
          </cell>
          <cell r="O949">
            <v>1.1599999999999999</v>
          </cell>
          <cell r="R949">
            <v>207</v>
          </cell>
          <cell r="S949">
            <v>62.7</v>
          </cell>
          <cell r="U949">
            <v>0</v>
          </cell>
        </row>
        <row r="950">
          <cell r="C950" t="str">
            <v>HOSPITAL PELÓPIDAS SILVEIRA</v>
          </cell>
          <cell r="E950" t="str">
            <v>RAYANE DA SILVA FREITAS</v>
          </cell>
          <cell r="F950" t="str">
            <v>2 - Outros Profissionais da Saúde</v>
          </cell>
          <cell r="G950">
            <v>322205</v>
          </cell>
          <cell r="H950">
            <v>44075</v>
          </cell>
          <cell r="I950">
            <v>12.8302</v>
          </cell>
          <cell r="J950">
            <v>102.6416</v>
          </cell>
          <cell r="M950">
            <v>0</v>
          </cell>
          <cell r="O950">
            <v>1.1599999999999999</v>
          </cell>
          <cell r="R950">
            <v>207</v>
          </cell>
          <cell r="S950">
            <v>58.62</v>
          </cell>
          <cell r="U950">
            <v>0</v>
          </cell>
        </row>
        <row r="951">
          <cell r="C951" t="str">
            <v>HOSPITAL PELÓPIDAS SILVEIRA</v>
          </cell>
          <cell r="E951" t="str">
            <v>REBECA JULIANA MARIA FERREIRA</v>
          </cell>
          <cell r="F951" t="str">
            <v>3 - Administrativo</v>
          </cell>
          <cell r="G951">
            <v>411010</v>
          </cell>
          <cell r="H951">
            <v>44075</v>
          </cell>
          <cell r="I951">
            <v>12.367100000000001</v>
          </cell>
          <cell r="J951">
            <v>98.936800000000005</v>
          </cell>
          <cell r="L951">
            <v>95.725822550831694</v>
          </cell>
          <cell r="M951">
            <v>20.9</v>
          </cell>
          <cell r="O951">
            <v>1.1599999999999999</v>
          </cell>
          <cell r="R951">
            <v>207</v>
          </cell>
          <cell r="S951">
            <v>62.7</v>
          </cell>
          <cell r="U951">
            <v>0</v>
          </cell>
        </row>
        <row r="952">
          <cell r="C952" t="str">
            <v>HOSPITAL PELÓPIDAS SILVEIRA</v>
          </cell>
          <cell r="E952" t="str">
            <v>REBECA MATOS VELEZ DE ANDRADE LIMA</v>
          </cell>
          <cell r="F952" t="str">
            <v>1 - Médico</v>
          </cell>
          <cell r="G952">
            <v>225120</v>
          </cell>
          <cell r="H952">
            <v>44075</v>
          </cell>
          <cell r="I952">
            <v>92.2072</v>
          </cell>
          <cell r="J952">
            <v>737.6576</v>
          </cell>
          <cell r="M952">
            <v>0</v>
          </cell>
          <cell r="O952">
            <v>9.2766500000000001</v>
          </cell>
          <cell r="S952">
            <v>0</v>
          </cell>
          <cell r="U952">
            <v>0</v>
          </cell>
        </row>
        <row r="953">
          <cell r="C953" t="str">
            <v>HOSPITAL PELÓPIDAS SILVEIRA</v>
          </cell>
          <cell r="E953" t="str">
            <v>REBECA VAZ VIEIRA DE CASTRO</v>
          </cell>
          <cell r="F953" t="str">
            <v>2 - Outros Profissionais da Saúde</v>
          </cell>
          <cell r="G953">
            <v>223505</v>
          </cell>
          <cell r="H953">
            <v>44075</v>
          </cell>
          <cell r="I953">
            <v>33.2395</v>
          </cell>
          <cell r="J953">
            <v>265.916</v>
          </cell>
          <cell r="M953">
            <v>0</v>
          </cell>
          <cell r="O953">
            <v>2.44</v>
          </cell>
          <cell r="S953">
            <v>0</v>
          </cell>
          <cell r="U953">
            <v>99.84</v>
          </cell>
          <cell r="X953" t="str">
            <v>AUXILIO CRECHE</v>
          </cell>
        </row>
        <row r="954">
          <cell r="C954" t="str">
            <v>HOSPITAL PELÓPIDAS SILVEIRA</v>
          </cell>
          <cell r="E954" t="str">
            <v>REBECCA BECKER TORRES</v>
          </cell>
          <cell r="F954" t="str">
            <v>2 - Outros Profissionais da Saúde</v>
          </cell>
          <cell r="G954">
            <v>223505</v>
          </cell>
          <cell r="H954">
            <v>44075</v>
          </cell>
          <cell r="I954">
            <v>46.517099999999999</v>
          </cell>
          <cell r="J954">
            <v>372.13679999999999</v>
          </cell>
          <cell r="L954">
            <v>95.725822550831694</v>
          </cell>
          <cell r="M954">
            <v>3.08</v>
          </cell>
          <cell r="O954">
            <v>2.44</v>
          </cell>
          <cell r="S954">
            <v>0</v>
          </cell>
          <cell r="U954">
            <v>0</v>
          </cell>
        </row>
        <row r="955">
          <cell r="C955" t="str">
            <v>HOSPITAL PELÓPIDAS SILVEIRA</v>
          </cell>
          <cell r="E955" t="str">
            <v>REGINA CARVALHO SANTANA  DA SILVA</v>
          </cell>
          <cell r="F955" t="str">
            <v>2 - Outros Profissionais da Saúde</v>
          </cell>
          <cell r="G955">
            <v>322205</v>
          </cell>
          <cell r="H955">
            <v>44075</v>
          </cell>
          <cell r="I955">
            <v>23.758400000000002</v>
          </cell>
          <cell r="J955">
            <v>190.06720000000001</v>
          </cell>
          <cell r="L955">
            <v>95.725822550831694</v>
          </cell>
          <cell r="M955">
            <v>20.9</v>
          </cell>
          <cell r="O955">
            <v>1.1599999999999999</v>
          </cell>
          <cell r="S955">
            <v>0</v>
          </cell>
          <cell r="U955">
            <v>0</v>
          </cell>
        </row>
        <row r="956">
          <cell r="C956" t="str">
            <v>HOSPITAL PELÓPIDAS SILVEIRA</v>
          </cell>
          <cell r="E956" t="str">
            <v>REGIVANIA DE BARROS MONTEIRO</v>
          </cell>
          <cell r="F956" t="str">
            <v>3 - Administrativo</v>
          </cell>
          <cell r="G956">
            <v>411010</v>
          </cell>
          <cell r="H956">
            <v>44075</v>
          </cell>
          <cell r="I956">
            <v>10.716500000000002</v>
          </cell>
          <cell r="J956">
            <v>85.732000000000014</v>
          </cell>
          <cell r="L956">
            <v>95.725822550831694</v>
          </cell>
          <cell r="M956">
            <v>20.9</v>
          </cell>
          <cell r="O956">
            <v>1.1599999999999999</v>
          </cell>
          <cell r="R956">
            <v>289.8</v>
          </cell>
          <cell r="S956">
            <v>58.52</v>
          </cell>
          <cell r="U956">
            <v>0</v>
          </cell>
        </row>
        <row r="957">
          <cell r="C957" t="str">
            <v>HOSPITAL PELÓPIDAS SILVEIRA</v>
          </cell>
          <cell r="E957" t="str">
            <v>REJANE EDUARDO DA SILVA BEZERRA</v>
          </cell>
          <cell r="F957" t="str">
            <v>2 - Outros Profissionais da Saúde</v>
          </cell>
          <cell r="G957">
            <v>322205</v>
          </cell>
          <cell r="H957">
            <v>44075</v>
          </cell>
          <cell r="I957">
            <v>0.52649999999999997</v>
          </cell>
          <cell r="J957">
            <v>4.2119999999999997</v>
          </cell>
          <cell r="M957">
            <v>0</v>
          </cell>
          <cell r="O957">
            <v>1.1599999999999999</v>
          </cell>
          <cell r="S957">
            <v>0</v>
          </cell>
          <cell r="U957">
            <v>0</v>
          </cell>
        </row>
        <row r="958">
          <cell r="C958" t="str">
            <v>HOSPITAL PELÓPIDAS SILVEIRA</v>
          </cell>
          <cell r="E958" t="str">
            <v>REJANE ELOI DE LIMA</v>
          </cell>
          <cell r="F958" t="str">
            <v>3 - Administrativo</v>
          </cell>
          <cell r="G958">
            <v>411010</v>
          </cell>
          <cell r="H958">
            <v>44075</v>
          </cell>
          <cell r="I958">
            <v>10.9542</v>
          </cell>
          <cell r="J958">
            <v>87.633600000000001</v>
          </cell>
          <cell r="L958">
            <v>95.725822550831694</v>
          </cell>
          <cell r="M958">
            <v>20.9</v>
          </cell>
          <cell r="O958">
            <v>1.1599999999999999</v>
          </cell>
          <cell r="R958">
            <v>289.8</v>
          </cell>
          <cell r="S958">
            <v>62.7</v>
          </cell>
          <cell r="U958">
            <v>0</v>
          </cell>
        </row>
        <row r="959">
          <cell r="C959" t="str">
            <v>HOSPITAL PELÓPIDAS SILVEIRA</v>
          </cell>
          <cell r="E959" t="str">
            <v>RENATA AMARAL ANDRADE DE MENDONCA</v>
          </cell>
          <cell r="F959" t="str">
            <v>1 - Médico</v>
          </cell>
          <cell r="G959">
            <v>225112</v>
          </cell>
          <cell r="H959">
            <v>44075</v>
          </cell>
          <cell r="I959">
            <v>106.756</v>
          </cell>
          <cell r="J959">
            <v>854.048</v>
          </cell>
          <cell r="M959">
            <v>0</v>
          </cell>
          <cell r="O959">
            <v>9.2766500000000001</v>
          </cell>
          <cell r="S959">
            <v>0</v>
          </cell>
          <cell r="U959">
            <v>0</v>
          </cell>
        </row>
        <row r="960">
          <cell r="C960" t="str">
            <v>HOSPITAL PELÓPIDAS SILVEIRA</v>
          </cell>
          <cell r="E960" t="str">
            <v>RENATA CAMPOS PEREIRA</v>
          </cell>
          <cell r="F960" t="str">
            <v>2 - Outros Profissionais da Saúde</v>
          </cell>
          <cell r="G960">
            <v>322205</v>
          </cell>
          <cell r="H960">
            <v>44075</v>
          </cell>
          <cell r="I960">
            <v>0</v>
          </cell>
          <cell r="J960">
            <v>0</v>
          </cell>
          <cell r="M960">
            <v>0</v>
          </cell>
          <cell r="S960">
            <v>0</v>
          </cell>
          <cell r="U960">
            <v>0</v>
          </cell>
        </row>
        <row r="961">
          <cell r="C961" t="str">
            <v>HOSPITAL PELÓPIDAS SILVEIRA</v>
          </cell>
          <cell r="E961" t="str">
            <v>RENATA KELLE GOMES DA SILVA</v>
          </cell>
          <cell r="F961" t="str">
            <v>2 - Outros Profissionais da Saúde</v>
          </cell>
          <cell r="G961">
            <v>322205</v>
          </cell>
          <cell r="H961">
            <v>44075</v>
          </cell>
          <cell r="I961">
            <v>21.7393</v>
          </cell>
          <cell r="J961">
            <v>173.9144</v>
          </cell>
          <cell r="L961">
            <v>95.725822550831694</v>
          </cell>
          <cell r="M961">
            <v>20.9</v>
          </cell>
          <cell r="O961">
            <v>1.1599999999999999</v>
          </cell>
          <cell r="S961">
            <v>0</v>
          </cell>
          <cell r="U961">
            <v>0</v>
          </cell>
        </row>
        <row r="962">
          <cell r="C962" t="str">
            <v>HOSPITAL PELÓPIDAS SILVEIRA</v>
          </cell>
          <cell r="E962" t="str">
            <v>RENATA LOPES DA SILVA</v>
          </cell>
          <cell r="F962" t="str">
            <v>2 - Outros Profissionais da Saúde</v>
          </cell>
          <cell r="G962">
            <v>521130</v>
          </cell>
          <cell r="H962">
            <v>44075</v>
          </cell>
          <cell r="I962">
            <v>12.3072</v>
          </cell>
          <cell r="J962">
            <v>98.457599999999999</v>
          </cell>
          <cell r="L962">
            <v>95.725822550831694</v>
          </cell>
          <cell r="M962">
            <v>20.9</v>
          </cell>
          <cell r="O962">
            <v>1.1599999999999999</v>
          </cell>
          <cell r="R962">
            <v>103.5</v>
          </cell>
          <cell r="S962">
            <v>62.7</v>
          </cell>
          <cell r="U962">
            <v>0</v>
          </cell>
        </row>
        <row r="963">
          <cell r="C963" t="str">
            <v>HOSPITAL PELÓPIDAS SILVEIRA</v>
          </cell>
          <cell r="E963" t="str">
            <v>RENATA RAIZZA MONTERAZZO CYSNEIROS</v>
          </cell>
          <cell r="F963" t="str">
            <v>1 - Médico</v>
          </cell>
          <cell r="G963">
            <v>225125</v>
          </cell>
          <cell r="H963">
            <v>44075</v>
          </cell>
          <cell r="I963">
            <v>159.0736</v>
          </cell>
          <cell r="J963">
            <v>1272.5888</v>
          </cell>
          <cell r="L963">
            <v>95.725822550831694</v>
          </cell>
          <cell r="M963">
            <v>6.34</v>
          </cell>
          <cell r="O963">
            <v>9.2766500000000001</v>
          </cell>
          <cell r="S963">
            <v>0</v>
          </cell>
          <cell r="U963">
            <v>0</v>
          </cell>
        </row>
        <row r="964">
          <cell r="C964" t="str">
            <v>HOSPITAL PELÓPIDAS SILVEIRA</v>
          </cell>
          <cell r="E964" t="str">
            <v>RICARDO FERNANDO NUNES DOS SANTOS</v>
          </cell>
          <cell r="F964" t="str">
            <v>2 - Outros Profissionais da Saúde</v>
          </cell>
          <cell r="G964">
            <v>515110</v>
          </cell>
          <cell r="H964">
            <v>44075</v>
          </cell>
          <cell r="I964">
            <v>14.1952</v>
          </cell>
          <cell r="J964">
            <v>113.5616</v>
          </cell>
          <cell r="L964">
            <v>95.725822550831694</v>
          </cell>
          <cell r="M964">
            <v>20.9</v>
          </cell>
          <cell r="O964">
            <v>1.1599999999999999</v>
          </cell>
          <cell r="R964">
            <v>75.2</v>
          </cell>
          <cell r="S964">
            <v>56.43</v>
          </cell>
          <cell r="U964">
            <v>0</v>
          </cell>
        </row>
        <row r="965">
          <cell r="C965" t="str">
            <v>HOSPITAL PELÓPIDAS SILVEIRA</v>
          </cell>
          <cell r="E965" t="str">
            <v>RICARDO JOSE DE SOUSA LIMA</v>
          </cell>
          <cell r="F965" t="str">
            <v>3 - Administrativo</v>
          </cell>
          <cell r="G965">
            <v>131210</v>
          </cell>
          <cell r="H965">
            <v>44075</v>
          </cell>
          <cell r="I965">
            <v>0</v>
          </cell>
          <cell r="J965">
            <v>0</v>
          </cell>
          <cell r="M965">
            <v>0</v>
          </cell>
          <cell r="S965">
            <v>0</v>
          </cell>
          <cell r="U965">
            <v>0</v>
          </cell>
        </row>
        <row r="966">
          <cell r="C966" t="str">
            <v>HOSPITAL PELÓPIDAS SILVEIRA</v>
          </cell>
          <cell r="E966" t="str">
            <v>RICARDO JOSE ROCHA BARRETO</v>
          </cell>
          <cell r="F966" t="str">
            <v>2 - Outros Profissionais da Saúde</v>
          </cell>
          <cell r="G966">
            <v>223405</v>
          </cell>
          <cell r="H966">
            <v>44075</v>
          </cell>
          <cell r="I966">
            <v>47.010600000000004</v>
          </cell>
          <cell r="J966">
            <v>376.08480000000003</v>
          </cell>
          <cell r="M966">
            <v>0</v>
          </cell>
          <cell r="O966">
            <v>1.1599999999999999</v>
          </cell>
          <cell r="S966">
            <v>0</v>
          </cell>
          <cell r="U966">
            <v>0</v>
          </cell>
        </row>
        <row r="967">
          <cell r="C967" t="str">
            <v>HOSPITAL PELÓPIDAS SILVEIRA</v>
          </cell>
          <cell r="E967" t="str">
            <v>RITA DE CASSIA DE LIRA</v>
          </cell>
          <cell r="F967" t="str">
            <v>2 - Outros Profissionais da Saúde</v>
          </cell>
          <cell r="G967">
            <v>322205</v>
          </cell>
          <cell r="H967">
            <v>44075</v>
          </cell>
          <cell r="I967">
            <v>12.2883</v>
          </cell>
          <cell r="J967">
            <v>98.306399999999996</v>
          </cell>
          <cell r="M967">
            <v>0</v>
          </cell>
          <cell r="O967">
            <v>1.1599999999999999</v>
          </cell>
          <cell r="R967">
            <v>103.5</v>
          </cell>
          <cell r="S967">
            <v>54.55</v>
          </cell>
          <cell r="U967">
            <v>0</v>
          </cell>
        </row>
        <row r="968">
          <cell r="C968" t="str">
            <v>HOSPITAL PELÓPIDAS SILVEIRA</v>
          </cell>
          <cell r="E968" t="str">
            <v>RITA DE CASSIA FERREIRA VALENCA MOTA</v>
          </cell>
          <cell r="F968" t="str">
            <v>1 - Médico</v>
          </cell>
          <cell r="G968">
            <v>225260</v>
          </cell>
          <cell r="H968">
            <v>44075</v>
          </cell>
          <cell r="I968">
            <v>95.157199999999989</v>
          </cell>
          <cell r="J968">
            <v>761.25759999999991</v>
          </cell>
          <cell r="L968">
            <v>95.725822550831694</v>
          </cell>
          <cell r="M968">
            <v>6.34</v>
          </cell>
          <cell r="O968">
            <v>9.2766500000000001</v>
          </cell>
          <cell r="S968">
            <v>0</v>
          </cell>
          <cell r="U968">
            <v>0</v>
          </cell>
        </row>
        <row r="969">
          <cell r="C969" t="str">
            <v>HOSPITAL PELÓPIDAS SILVEIRA</v>
          </cell>
          <cell r="E969" t="str">
            <v>RIVALDA FRANCISCA VIANA</v>
          </cell>
          <cell r="F969" t="str">
            <v>2 - Outros Profissionais da Saúde</v>
          </cell>
          <cell r="G969">
            <v>322205</v>
          </cell>
          <cell r="H969">
            <v>44075</v>
          </cell>
          <cell r="I969">
            <v>14.6585</v>
          </cell>
          <cell r="J969">
            <v>117.268</v>
          </cell>
          <cell r="L969">
            <v>95.725822550831694</v>
          </cell>
          <cell r="M969">
            <v>20.9</v>
          </cell>
          <cell r="O969">
            <v>1.1599999999999999</v>
          </cell>
          <cell r="R969">
            <v>207</v>
          </cell>
          <cell r="S969">
            <v>62.7</v>
          </cell>
          <cell r="U969">
            <v>0</v>
          </cell>
        </row>
        <row r="970">
          <cell r="C970" t="str">
            <v>HOSPITAL PELÓPIDAS SILVEIRA</v>
          </cell>
          <cell r="E970" t="str">
            <v>ROBERTA COSTA SILVA</v>
          </cell>
          <cell r="F970" t="str">
            <v>3 - Administrativo</v>
          </cell>
          <cell r="G970">
            <v>411010</v>
          </cell>
          <cell r="H970">
            <v>44075</v>
          </cell>
          <cell r="I970">
            <v>11.860799999999999</v>
          </cell>
          <cell r="J970">
            <v>94.886399999999995</v>
          </cell>
          <cell r="L970">
            <v>95.725822550831694</v>
          </cell>
          <cell r="M970">
            <v>20.9</v>
          </cell>
          <cell r="O970">
            <v>1.1599999999999999</v>
          </cell>
          <cell r="R970">
            <v>207</v>
          </cell>
          <cell r="S970">
            <v>62.7</v>
          </cell>
          <cell r="U970">
            <v>0</v>
          </cell>
        </row>
        <row r="971">
          <cell r="C971" t="str">
            <v>HOSPITAL PELÓPIDAS SILVEIRA</v>
          </cell>
          <cell r="E971" t="str">
            <v>ROBERTA DE MATOS CARVALHO ARAUJO MACHADO</v>
          </cell>
          <cell r="F971" t="str">
            <v>1 - Médico</v>
          </cell>
          <cell r="G971">
            <v>225125</v>
          </cell>
          <cell r="H971">
            <v>44075</v>
          </cell>
          <cell r="I971">
            <v>94.210800000000006</v>
          </cell>
          <cell r="J971">
            <v>753.68640000000005</v>
          </cell>
          <cell r="M971">
            <v>0</v>
          </cell>
          <cell r="O971">
            <v>9.2766500000000001</v>
          </cell>
          <cell r="S971">
            <v>0</v>
          </cell>
          <cell r="U971">
            <v>0</v>
          </cell>
        </row>
        <row r="972">
          <cell r="C972" t="str">
            <v>HOSPITAL PELÓPIDAS SILVEIRA</v>
          </cell>
          <cell r="E972" t="str">
            <v>ROBERTA GISELE CORDEIRO DE LIMA</v>
          </cell>
          <cell r="F972" t="str">
            <v>1 - Médico</v>
          </cell>
          <cell r="G972">
            <v>225125</v>
          </cell>
          <cell r="H972">
            <v>44075</v>
          </cell>
          <cell r="I972">
            <v>109.45440000000001</v>
          </cell>
          <cell r="J972">
            <v>875.63520000000005</v>
          </cell>
          <cell r="L972">
            <v>95.725822550831694</v>
          </cell>
          <cell r="M972">
            <v>22.18</v>
          </cell>
          <cell r="O972">
            <v>9.2766500000000001</v>
          </cell>
          <cell r="S972">
            <v>0</v>
          </cell>
          <cell r="U972">
            <v>0</v>
          </cell>
        </row>
        <row r="973">
          <cell r="C973" t="str">
            <v>HOSPITAL PELÓPIDAS SILVEIRA</v>
          </cell>
          <cell r="E973" t="str">
            <v>ROBERTA MARIA SILVA NASCIMENTO</v>
          </cell>
          <cell r="F973" t="str">
            <v>2 - Outros Profissionais da Saúde</v>
          </cell>
          <cell r="G973">
            <v>322205</v>
          </cell>
          <cell r="H973">
            <v>44075</v>
          </cell>
          <cell r="I973">
            <v>5.4340000000000002</v>
          </cell>
          <cell r="J973">
            <v>43.472000000000001</v>
          </cell>
          <cell r="M973">
            <v>0</v>
          </cell>
          <cell r="O973">
            <v>1.1599999999999999</v>
          </cell>
          <cell r="S973">
            <v>0</v>
          </cell>
          <cell r="U973">
            <v>28.65</v>
          </cell>
          <cell r="X973" t="str">
            <v>AUXILIO CRECHE</v>
          </cell>
        </row>
        <row r="974">
          <cell r="C974" t="str">
            <v>HOSPITAL PELÓPIDAS SILVEIRA</v>
          </cell>
          <cell r="E974" t="str">
            <v>ROBERTO ALEXANDRE DE OLIVEIRA JUNIOR</v>
          </cell>
          <cell r="F974" t="str">
            <v>2 - Outros Profissionais da Saúde</v>
          </cell>
          <cell r="G974">
            <v>521130</v>
          </cell>
          <cell r="H974">
            <v>44075</v>
          </cell>
          <cell r="I974">
            <v>11.686800000000002</v>
          </cell>
          <cell r="J974">
            <v>93.494400000000013</v>
          </cell>
          <cell r="L974">
            <v>95.725822550831694</v>
          </cell>
          <cell r="M974">
            <v>20.9</v>
          </cell>
          <cell r="O974">
            <v>1.1599999999999999</v>
          </cell>
          <cell r="R974">
            <v>207</v>
          </cell>
          <cell r="S974">
            <v>52.25</v>
          </cell>
          <cell r="U974">
            <v>0</v>
          </cell>
        </row>
        <row r="975">
          <cell r="C975" t="str">
            <v>HOSPITAL PELÓPIDAS SILVEIRA</v>
          </cell>
          <cell r="E975" t="str">
            <v>ROBERTO CARLOS ALVES</v>
          </cell>
          <cell r="F975" t="str">
            <v>3 - Administrativo</v>
          </cell>
          <cell r="G975">
            <v>252605</v>
          </cell>
          <cell r="H975">
            <v>44075</v>
          </cell>
          <cell r="I975">
            <v>19.3261</v>
          </cell>
          <cell r="J975">
            <v>154.6088</v>
          </cell>
          <cell r="M975">
            <v>0</v>
          </cell>
          <cell r="O975">
            <v>1.1599999999999999</v>
          </cell>
          <cell r="R975">
            <v>244.5</v>
          </cell>
          <cell r="S975">
            <v>65.73</v>
          </cell>
          <cell r="U975">
            <v>0</v>
          </cell>
        </row>
        <row r="976">
          <cell r="C976" t="str">
            <v>HOSPITAL PELÓPIDAS SILVEIRA</v>
          </cell>
          <cell r="E976" t="str">
            <v>ROBERTTA CLARYSSA PONTES PASSAVANTE DE OLIVEIRA</v>
          </cell>
          <cell r="F976" t="str">
            <v>2 - Outros Profissionais da Saúde</v>
          </cell>
          <cell r="G976">
            <v>223605</v>
          </cell>
          <cell r="H976">
            <v>44075</v>
          </cell>
          <cell r="I976">
            <v>32.505000000000003</v>
          </cell>
          <cell r="J976">
            <v>260.04000000000002</v>
          </cell>
          <cell r="L976">
            <v>95.725822550831694</v>
          </cell>
          <cell r="M976">
            <v>2.41</v>
          </cell>
          <cell r="O976">
            <v>2.44</v>
          </cell>
          <cell r="S976">
            <v>0</v>
          </cell>
          <cell r="U976">
            <v>0</v>
          </cell>
        </row>
        <row r="977">
          <cell r="C977" t="str">
            <v>HOSPITAL PELÓPIDAS SILVEIRA</v>
          </cell>
          <cell r="E977" t="str">
            <v>ROBSON FREITAS DA SILVA</v>
          </cell>
          <cell r="F977" t="str">
            <v>3 - Administrativo</v>
          </cell>
          <cell r="G977">
            <v>513220</v>
          </cell>
          <cell r="H977">
            <v>44075</v>
          </cell>
          <cell r="I977">
            <v>15.214</v>
          </cell>
          <cell r="J977">
            <v>121.712</v>
          </cell>
          <cell r="M977">
            <v>0</v>
          </cell>
          <cell r="O977">
            <v>1.1599999999999999</v>
          </cell>
          <cell r="R977">
            <v>207</v>
          </cell>
          <cell r="S977">
            <v>60.85</v>
          </cell>
          <cell r="U977">
            <v>0</v>
          </cell>
        </row>
        <row r="978">
          <cell r="C978" t="str">
            <v>HOSPITAL PELÓPIDAS SILVEIRA</v>
          </cell>
          <cell r="E978" t="str">
            <v>ROBSON GOMES DA MATA</v>
          </cell>
          <cell r="F978" t="str">
            <v>2 - Outros Profissionais da Saúde</v>
          </cell>
          <cell r="G978">
            <v>324205</v>
          </cell>
          <cell r="H978">
            <v>44075</v>
          </cell>
          <cell r="I978">
            <v>14.882999999999999</v>
          </cell>
          <cell r="J978">
            <v>119.06399999999999</v>
          </cell>
          <cell r="L978">
            <v>95.725822550831694</v>
          </cell>
          <cell r="M978">
            <v>25.85</v>
          </cell>
          <cell r="O978">
            <v>1.1599999999999999</v>
          </cell>
          <cell r="S978">
            <v>0</v>
          </cell>
          <cell r="U978">
            <v>0</v>
          </cell>
        </row>
        <row r="979">
          <cell r="C979" t="str">
            <v>HOSPITAL PELÓPIDAS SILVEIRA</v>
          </cell>
          <cell r="E979" t="str">
            <v>RODOLFO CICERO VILELA DE SOUZA</v>
          </cell>
          <cell r="F979" t="str">
            <v>3 - Administrativo</v>
          </cell>
          <cell r="G979">
            <v>514225</v>
          </cell>
          <cell r="H979">
            <v>44075</v>
          </cell>
          <cell r="I979">
            <v>12.520999999999999</v>
          </cell>
          <cell r="J979">
            <v>100.16799999999999</v>
          </cell>
          <cell r="L979">
            <v>95.725822550831694</v>
          </cell>
          <cell r="M979">
            <v>20.9</v>
          </cell>
          <cell r="O979">
            <v>1.1599999999999999</v>
          </cell>
          <cell r="R979">
            <v>289.8</v>
          </cell>
          <cell r="S979">
            <v>62.7</v>
          </cell>
          <cell r="U979">
            <v>0</v>
          </cell>
        </row>
        <row r="980">
          <cell r="C980" t="str">
            <v>HOSPITAL PELÓPIDAS SILVEIRA</v>
          </cell>
          <cell r="E980" t="str">
            <v>RODRIGO COSMO DE OLIVEIRA</v>
          </cell>
          <cell r="F980" t="str">
            <v>2 - Outros Profissionais da Saúde</v>
          </cell>
          <cell r="G980">
            <v>515110</v>
          </cell>
          <cell r="H980">
            <v>44075</v>
          </cell>
          <cell r="I980">
            <v>12.951300000000002</v>
          </cell>
          <cell r="J980">
            <v>103.61040000000001</v>
          </cell>
          <cell r="L980">
            <v>95.725822550831694</v>
          </cell>
          <cell r="M980">
            <v>20.9</v>
          </cell>
          <cell r="O980">
            <v>1.1599999999999999</v>
          </cell>
          <cell r="R980">
            <v>207</v>
          </cell>
          <cell r="S980">
            <v>62.7</v>
          </cell>
          <cell r="U980">
            <v>0</v>
          </cell>
        </row>
        <row r="981">
          <cell r="C981" t="str">
            <v>HOSPITAL PELÓPIDAS SILVEIRA</v>
          </cell>
          <cell r="E981" t="str">
            <v>RODRIGO DE LIMA E SILVA</v>
          </cell>
          <cell r="F981" t="str">
            <v>2 - Outros Profissionais da Saúde</v>
          </cell>
          <cell r="G981">
            <v>223505</v>
          </cell>
          <cell r="H981">
            <v>44075</v>
          </cell>
          <cell r="I981">
            <v>49.481200000000001</v>
          </cell>
          <cell r="J981">
            <v>395.84960000000001</v>
          </cell>
          <cell r="M981">
            <v>0</v>
          </cell>
          <cell r="O981">
            <v>2.44</v>
          </cell>
          <cell r="S981">
            <v>0</v>
          </cell>
          <cell r="U981">
            <v>0</v>
          </cell>
        </row>
        <row r="982">
          <cell r="C982" t="str">
            <v>HOSPITAL PELÓPIDAS SILVEIRA</v>
          </cell>
          <cell r="E982" t="str">
            <v>RODRIGO DE LIMA TORRES</v>
          </cell>
          <cell r="F982" t="str">
            <v>1 - Médico</v>
          </cell>
          <cell r="G982">
            <v>225125</v>
          </cell>
          <cell r="H982">
            <v>44075</v>
          </cell>
          <cell r="I982">
            <v>50.0809</v>
          </cell>
          <cell r="J982">
            <v>400.6472</v>
          </cell>
          <cell r="M982">
            <v>0</v>
          </cell>
          <cell r="O982">
            <v>9.2766500000000001</v>
          </cell>
          <cell r="S982">
            <v>0</v>
          </cell>
          <cell r="U982">
            <v>0</v>
          </cell>
        </row>
        <row r="983">
          <cell r="C983" t="str">
            <v>HOSPITAL PELÓPIDAS SILVEIRA</v>
          </cell>
          <cell r="E983" t="str">
            <v>RODRIGO FERREIRA DA PAZ</v>
          </cell>
          <cell r="F983" t="str">
            <v>2 - Outros Profissionais da Saúde</v>
          </cell>
          <cell r="G983">
            <v>324115</v>
          </cell>
          <cell r="H983">
            <v>44075</v>
          </cell>
          <cell r="I983">
            <v>28.920200000000001</v>
          </cell>
          <cell r="J983">
            <v>231.36160000000001</v>
          </cell>
          <cell r="L983">
            <v>95.725822550831694</v>
          </cell>
          <cell r="M983">
            <v>10.85</v>
          </cell>
          <cell r="O983">
            <v>1.1599999999999999</v>
          </cell>
          <cell r="R983">
            <v>130.4</v>
          </cell>
          <cell r="S983">
            <v>60.91</v>
          </cell>
          <cell r="U983">
            <v>0</v>
          </cell>
        </row>
        <row r="984">
          <cell r="C984" t="str">
            <v>HOSPITAL PELÓPIDAS SILVEIRA</v>
          </cell>
          <cell r="E984" t="str">
            <v>ROMERO MARQUES BARRETO DE MELO</v>
          </cell>
          <cell r="F984" t="str">
            <v>2 - Outros Profissionais da Saúde</v>
          </cell>
          <cell r="G984">
            <v>223605</v>
          </cell>
          <cell r="H984">
            <v>44075</v>
          </cell>
          <cell r="I984">
            <v>45.805799999999998</v>
          </cell>
          <cell r="J984">
            <v>366.44639999999998</v>
          </cell>
          <cell r="L984">
            <v>95.725822550831694</v>
          </cell>
          <cell r="M984">
            <v>3.01</v>
          </cell>
          <cell r="O984">
            <v>2.44</v>
          </cell>
          <cell r="S984">
            <v>0</v>
          </cell>
          <cell r="U984">
            <v>0</v>
          </cell>
        </row>
        <row r="985">
          <cell r="C985" t="str">
            <v>HOSPITAL PELÓPIDAS SILVEIRA</v>
          </cell>
          <cell r="E985" t="str">
            <v>RONALDO JORDAO DE ALBUQUERQUE</v>
          </cell>
          <cell r="F985" t="str">
            <v>2 - Outros Profissionais da Saúde</v>
          </cell>
          <cell r="G985">
            <v>766420</v>
          </cell>
          <cell r="H985">
            <v>44075</v>
          </cell>
          <cell r="I985">
            <v>15.1525</v>
          </cell>
          <cell r="J985">
            <v>121.22</v>
          </cell>
          <cell r="M985">
            <v>0</v>
          </cell>
          <cell r="O985">
            <v>1.1599999999999999</v>
          </cell>
          <cell r="R985">
            <v>110.4</v>
          </cell>
          <cell r="S985">
            <v>31.35</v>
          </cell>
          <cell r="U985">
            <v>0</v>
          </cell>
        </row>
        <row r="986">
          <cell r="C986" t="str">
            <v>HOSPITAL PELÓPIDAS SILVEIRA</v>
          </cell>
          <cell r="E986" t="str">
            <v>ROSALVO BATISTA NEGRAO JUNIOR</v>
          </cell>
          <cell r="F986" t="str">
            <v>3 - Administrativo</v>
          </cell>
          <cell r="G986">
            <v>517410</v>
          </cell>
          <cell r="H986">
            <v>44075</v>
          </cell>
          <cell r="I986">
            <v>12.8696</v>
          </cell>
          <cell r="J986">
            <v>102.9568</v>
          </cell>
          <cell r="L986">
            <v>95.725822550831694</v>
          </cell>
          <cell r="M986">
            <v>20.9</v>
          </cell>
          <cell r="O986">
            <v>1.1599999999999999</v>
          </cell>
          <cell r="S986">
            <v>0</v>
          </cell>
          <cell r="U986">
            <v>0</v>
          </cell>
        </row>
        <row r="987">
          <cell r="C987" t="str">
            <v>HOSPITAL PELÓPIDAS SILVEIRA</v>
          </cell>
          <cell r="E987" t="str">
            <v>ROSANE PEREIRA DANTAS</v>
          </cell>
          <cell r="F987" t="str">
            <v>2 - Outros Profissionais da Saúde</v>
          </cell>
          <cell r="G987">
            <v>322205</v>
          </cell>
          <cell r="H987">
            <v>44075</v>
          </cell>
          <cell r="I987">
            <v>12.380100000000001</v>
          </cell>
          <cell r="J987">
            <v>99.040800000000004</v>
          </cell>
          <cell r="M987">
            <v>0</v>
          </cell>
          <cell r="O987">
            <v>1.1599999999999999</v>
          </cell>
          <cell r="S987">
            <v>0</v>
          </cell>
          <cell r="U987">
            <v>0</v>
          </cell>
        </row>
        <row r="988">
          <cell r="C988" t="str">
            <v>HOSPITAL PELÓPIDAS SILVEIRA</v>
          </cell>
          <cell r="E988" t="str">
            <v>ROSANGELA MARIA DA SILVA</v>
          </cell>
          <cell r="F988" t="str">
            <v>2 - Outros Profissionais da Saúde</v>
          </cell>
          <cell r="G988">
            <v>322205</v>
          </cell>
          <cell r="H988">
            <v>44075</v>
          </cell>
          <cell r="I988">
            <v>12.946700000000002</v>
          </cell>
          <cell r="J988">
            <v>103.57360000000001</v>
          </cell>
          <cell r="L988">
            <v>95.725822550831694</v>
          </cell>
          <cell r="M988">
            <v>20.9</v>
          </cell>
          <cell r="O988">
            <v>1.1599999999999999</v>
          </cell>
          <cell r="R988">
            <v>207</v>
          </cell>
          <cell r="S988">
            <v>62.7</v>
          </cell>
          <cell r="U988">
            <v>0</v>
          </cell>
        </row>
        <row r="989">
          <cell r="C989" t="str">
            <v>HOSPITAL PELÓPIDAS SILVEIRA</v>
          </cell>
          <cell r="E989" t="str">
            <v>ROSE MARIA DA SILVA</v>
          </cell>
          <cell r="F989" t="str">
            <v>2 - Outros Profissionais da Saúde</v>
          </cell>
          <cell r="G989">
            <v>322205</v>
          </cell>
          <cell r="H989">
            <v>44075</v>
          </cell>
          <cell r="I989">
            <v>13.956700000000001</v>
          </cell>
          <cell r="J989">
            <v>111.65360000000001</v>
          </cell>
          <cell r="M989">
            <v>0</v>
          </cell>
          <cell r="O989">
            <v>1.1599999999999999</v>
          </cell>
          <cell r="R989">
            <v>138</v>
          </cell>
          <cell r="S989">
            <v>60.61</v>
          </cell>
          <cell r="U989">
            <v>0</v>
          </cell>
        </row>
        <row r="990">
          <cell r="C990" t="str">
            <v>HOSPITAL PELÓPIDAS SILVEIRA</v>
          </cell>
          <cell r="E990" t="str">
            <v>ROSELANE DO CARMO DE LIMA SILVA</v>
          </cell>
          <cell r="F990" t="str">
            <v>3 - Administrativo</v>
          </cell>
          <cell r="G990">
            <v>252305</v>
          </cell>
          <cell r="H990">
            <v>44075</v>
          </cell>
          <cell r="I990">
            <v>19.305800000000001</v>
          </cell>
          <cell r="J990">
            <v>154.44640000000001</v>
          </cell>
          <cell r="M990">
            <v>0</v>
          </cell>
          <cell r="O990">
            <v>1.1599999999999999</v>
          </cell>
          <cell r="R990">
            <v>144.9</v>
          </cell>
          <cell r="S990">
            <v>103.5</v>
          </cell>
          <cell r="U990">
            <v>0</v>
          </cell>
        </row>
        <row r="991">
          <cell r="C991" t="str">
            <v>HOSPITAL PELÓPIDAS SILVEIRA</v>
          </cell>
          <cell r="E991" t="str">
            <v>ROSEMARY CLEMENTE BEZERRA</v>
          </cell>
          <cell r="F991" t="str">
            <v>3 - Administrativo</v>
          </cell>
          <cell r="G991">
            <v>513430</v>
          </cell>
          <cell r="H991">
            <v>44075</v>
          </cell>
          <cell r="I991">
            <v>14.8126</v>
          </cell>
          <cell r="J991">
            <v>118.5008</v>
          </cell>
          <cell r="M991">
            <v>0</v>
          </cell>
          <cell r="O991">
            <v>1.1599999999999999</v>
          </cell>
          <cell r="R991">
            <v>207</v>
          </cell>
          <cell r="S991">
            <v>62.7</v>
          </cell>
          <cell r="U991">
            <v>0</v>
          </cell>
        </row>
        <row r="992">
          <cell r="C992" t="str">
            <v>HOSPITAL PELÓPIDAS SILVEIRA</v>
          </cell>
          <cell r="E992" t="str">
            <v>ROSEMARY DE BARROS MONTEIRO</v>
          </cell>
          <cell r="F992" t="str">
            <v>2 - Outros Profissionais da Saúde</v>
          </cell>
          <cell r="G992">
            <v>322205</v>
          </cell>
          <cell r="H992">
            <v>44075</v>
          </cell>
          <cell r="I992">
            <v>15.345699999999999</v>
          </cell>
          <cell r="J992">
            <v>122.76559999999999</v>
          </cell>
          <cell r="L992">
            <v>95.725822550831694</v>
          </cell>
          <cell r="M992">
            <v>20.9</v>
          </cell>
          <cell r="O992">
            <v>1.1599999999999999</v>
          </cell>
          <cell r="S992">
            <v>0</v>
          </cell>
          <cell r="U992">
            <v>0</v>
          </cell>
        </row>
        <row r="993">
          <cell r="C993" t="str">
            <v>HOSPITAL PELÓPIDAS SILVEIRA</v>
          </cell>
          <cell r="E993" t="str">
            <v>ROSILENE PEREIRA SANDES</v>
          </cell>
          <cell r="F993" t="str">
            <v>2 - Outros Profissionais da Saúde</v>
          </cell>
          <cell r="G993">
            <v>322205</v>
          </cell>
          <cell r="H993">
            <v>44075</v>
          </cell>
          <cell r="I993">
            <v>20.03</v>
          </cell>
          <cell r="J993">
            <v>195.06</v>
          </cell>
          <cell r="K993">
            <v>2956.4</v>
          </cell>
          <cell r="M993">
            <v>0</v>
          </cell>
          <cell r="O993">
            <v>1.1599999999999999</v>
          </cell>
          <cell r="R993">
            <v>103.5</v>
          </cell>
          <cell r="S993">
            <v>89.7</v>
          </cell>
          <cell r="U993">
            <v>2.2000000000000002</v>
          </cell>
          <cell r="X993" t="str">
            <v>AUXILIO CRECHE</v>
          </cell>
        </row>
        <row r="994">
          <cell r="C994" t="str">
            <v>HOSPITAL PELÓPIDAS SILVEIRA</v>
          </cell>
          <cell r="E994" t="str">
            <v>ROSINEIDE DE BRITO SOARES</v>
          </cell>
          <cell r="F994" t="str">
            <v>3 - Administrativo</v>
          </cell>
          <cell r="G994">
            <v>517410</v>
          </cell>
          <cell r="H994">
            <v>44075</v>
          </cell>
          <cell r="I994">
            <v>10.9725</v>
          </cell>
          <cell r="J994">
            <v>87.78</v>
          </cell>
          <cell r="M994">
            <v>0</v>
          </cell>
          <cell r="O994">
            <v>1.1599999999999999</v>
          </cell>
          <cell r="R994">
            <v>207</v>
          </cell>
          <cell r="S994">
            <v>62.7</v>
          </cell>
          <cell r="U994">
            <v>0</v>
          </cell>
        </row>
        <row r="995">
          <cell r="C995" t="str">
            <v>HOSPITAL PELÓPIDAS SILVEIRA</v>
          </cell>
          <cell r="E995" t="str">
            <v>ROSINETE MARIA DA SILVA</v>
          </cell>
          <cell r="F995" t="str">
            <v>2 - Outros Profissionais da Saúde</v>
          </cell>
          <cell r="G995">
            <v>322205</v>
          </cell>
          <cell r="H995">
            <v>44075</v>
          </cell>
          <cell r="I995">
            <v>13.5533</v>
          </cell>
          <cell r="J995">
            <v>108.4264</v>
          </cell>
          <cell r="L995">
            <v>95.725822550831694</v>
          </cell>
          <cell r="M995">
            <v>20.9</v>
          </cell>
          <cell r="O995">
            <v>1.1599999999999999</v>
          </cell>
          <cell r="R995">
            <v>228.2</v>
          </cell>
          <cell r="S995">
            <v>60.61</v>
          </cell>
          <cell r="U995">
            <v>0</v>
          </cell>
        </row>
        <row r="996">
          <cell r="C996" t="str">
            <v>HOSPITAL PELÓPIDAS SILVEIRA</v>
          </cell>
          <cell r="E996" t="str">
            <v>ROSIVALDO FRANCISCO DE QUEIROZ</v>
          </cell>
          <cell r="F996" t="str">
            <v>3 - Administrativo</v>
          </cell>
          <cell r="G996">
            <v>951105</v>
          </cell>
          <cell r="H996">
            <v>44075</v>
          </cell>
          <cell r="I996">
            <v>17.157399999999999</v>
          </cell>
          <cell r="J996">
            <v>137.25919999999999</v>
          </cell>
          <cell r="L996">
            <v>95.725822550831694</v>
          </cell>
          <cell r="M996">
            <v>25.43</v>
          </cell>
          <cell r="O996">
            <v>1.1599999999999999</v>
          </cell>
          <cell r="R996">
            <v>207</v>
          </cell>
          <cell r="S996">
            <v>76.3</v>
          </cell>
          <cell r="U996">
            <v>0</v>
          </cell>
        </row>
        <row r="997">
          <cell r="C997" t="str">
            <v>HOSPITAL PELÓPIDAS SILVEIRA</v>
          </cell>
          <cell r="E997" t="str">
            <v>SABTA NAARA DA SILVA</v>
          </cell>
          <cell r="F997" t="str">
            <v>2 - Outros Profissionais da Saúde</v>
          </cell>
          <cell r="G997">
            <v>322205</v>
          </cell>
          <cell r="H997">
            <v>44075</v>
          </cell>
          <cell r="I997">
            <v>12.540000000000001</v>
          </cell>
          <cell r="J997">
            <v>100.32000000000001</v>
          </cell>
          <cell r="M997">
            <v>0</v>
          </cell>
          <cell r="O997">
            <v>1.1599999999999999</v>
          </cell>
          <cell r="R997">
            <v>103.5</v>
          </cell>
          <cell r="S997">
            <v>56.43</v>
          </cell>
          <cell r="U997">
            <v>0</v>
          </cell>
        </row>
        <row r="998">
          <cell r="C998" t="str">
            <v>HOSPITAL PELÓPIDAS SILVEIRA</v>
          </cell>
          <cell r="E998" t="str">
            <v>SAMANTA MARIA DA SILVA</v>
          </cell>
          <cell r="F998" t="str">
            <v>2 - Outros Profissionais da Saúde</v>
          </cell>
          <cell r="G998">
            <v>322205</v>
          </cell>
          <cell r="H998">
            <v>44075</v>
          </cell>
          <cell r="I998">
            <v>13.9465</v>
          </cell>
          <cell r="J998">
            <v>111.572</v>
          </cell>
          <cell r="L998">
            <v>95.725822550831694</v>
          </cell>
          <cell r="M998">
            <v>20.9</v>
          </cell>
          <cell r="O998">
            <v>1.1599999999999999</v>
          </cell>
          <cell r="R998">
            <v>244.5</v>
          </cell>
          <cell r="S998">
            <v>54.34</v>
          </cell>
          <cell r="U998">
            <v>57.3</v>
          </cell>
          <cell r="X998" t="str">
            <v>AUXILIO CRECHE</v>
          </cell>
        </row>
        <row r="999">
          <cell r="C999" t="str">
            <v>HOSPITAL PELÓPIDAS SILVEIRA</v>
          </cell>
          <cell r="E999" t="str">
            <v>SAMUEL CARNEIRO DA SILVA</v>
          </cell>
          <cell r="F999" t="str">
            <v>2 - Outros Profissionais da Saúde</v>
          </cell>
          <cell r="G999">
            <v>521130</v>
          </cell>
          <cell r="H999">
            <v>44075</v>
          </cell>
          <cell r="I999">
            <v>10.450000000000001</v>
          </cell>
          <cell r="J999">
            <v>83.600000000000009</v>
          </cell>
          <cell r="L999">
            <v>95.725822550831694</v>
          </cell>
          <cell r="M999">
            <v>20.9</v>
          </cell>
          <cell r="O999">
            <v>1.1599999999999999</v>
          </cell>
          <cell r="R999">
            <v>207</v>
          </cell>
          <cell r="S999">
            <v>62.7</v>
          </cell>
          <cell r="U999">
            <v>0</v>
          </cell>
        </row>
        <row r="1000">
          <cell r="C1000" t="str">
            <v>HOSPITAL PELÓPIDAS SILVEIRA</v>
          </cell>
          <cell r="E1000" t="str">
            <v>SAMUEL DA SILVA MORAES</v>
          </cell>
          <cell r="F1000" t="str">
            <v>2 - Outros Profissionais da Saúde</v>
          </cell>
          <cell r="G1000">
            <v>322205</v>
          </cell>
          <cell r="H1000">
            <v>44075</v>
          </cell>
          <cell r="I1000">
            <v>13.501600000000002</v>
          </cell>
          <cell r="J1000">
            <v>108.01280000000001</v>
          </cell>
          <cell r="L1000">
            <v>95.725822550831694</v>
          </cell>
          <cell r="M1000">
            <v>20.9</v>
          </cell>
          <cell r="O1000">
            <v>1.1599999999999999</v>
          </cell>
          <cell r="S1000">
            <v>0</v>
          </cell>
          <cell r="U1000">
            <v>0</v>
          </cell>
        </row>
        <row r="1001">
          <cell r="C1001" t="str">
            <v>HOSPITAL PELÓPIDAS SILVEIRA</v>
          </cell>
          <cell r="E1001" t="str">
            <v>SAMYA SILVA PACHECO</v>
          </cell>
          <cell r="F1001" t="str">
            <v>1 - Médico</v>
          </cell>
          <cell r="G1001">
            <v>225120</v>
          </cell>
          <cell r="H1001">
            <v>44075</v>
          </cell>
          <cell r="I1001">
            <v>100.1645</v>
          </cell>
          <cell r="J1001">
            <v>801.31600000000003</v>
          </cell>
          <cell r="M1001">
            <v>0</v>
          </cell>
          <cell r="O1001">
            <v>9.2766500000000001</v>
          </cell>
          <cell r="S1001">
            <v>0</v>
          </cell>
          <cell r="U1001">
            <v>0</v>
          </cell>
        </row>
        <row r="1002">
          <cell r="C1002" t="str">
            <v>HOSPITAL PELÓPIDAS SILVEIRA</v>
          </cell>
          <cell r="E1002" t="str">
            <v>SAMYLLE LUISA NASCIMENTO DE MESQUITA</v>
          </cell>
          <cell r="F1002" t="str">
            <v>2 - Outros Profissionais da Saúde</v>
          </cell>
          <cell r="G1002">
            <v>223530</v>
          </cell>
          <cell r="H1002">
            <v>44075</v>
          </cell>
          <cell r="I1002">
            <v>35.659300000000002</v>
          </cell>
          <cell r="J1002">
            <v>285.27440000000001</v>
          </cell>
          <cell r="L1002">
            <v>95.725822550831694</v>
          </cell>
          <cell r="M1002">
            <v>3.08</v>
          </cell>
          <cell r="O1002">
            <v>2.44</v>
          </cell>
          <cell r="S1002">
            <v>0</v>
          </cell>
          <cell r="U1002">
            <v>99.84</v>
          </cell>
          <cell r="X1002" t="str">
            <v>AUXILIO CRECHE</v>
          </cell>
        </row>
        <row r="1003">
          <cell r="C1003" t="str">
            <v>HOSPITAL PELÓPIDAS SILVEIRA</v>
          </cell>
          <cell r="E1003" t="str">
            <v>SANDOVAL GOMES DE SOUZA</v>
          </cell>
          <cell r="F1003" t="str">
            <v>2 - Outros Profissionais da Saúde</v>
          </cell>
          <cell r="G1003">
            <v>521130</v>
          </cell>
          <cell r="H1003">
            <v>44075</v>
          </cell>
          <cell r="I1003">
            <v>12.368800000000002</v>
          </cell>
          <cell r="J1003">
            <v>98.950400000000016</v>
          </cell>
          <cell r="L1003">
            <v>95.725822550831694</v>
          </cell>
          <cell r="M1003">
            <v>20.9</v>
          </cell>
          <cell r="O1003">
            <v>1.1599999999999999</v>
          </cell>
          <cell r="R1003">
            <v>207</v>
          </cell>
          <cell r="S1003">
            <v>62.7</v>
          </cell>
          <cell r="U1003">
            <v>0</v>
          </cell>
        </row>
        <row r="1004">
          <cell r="C1004" t="str">
            <v>HOSPITAL PELÓPIDAS SILVEIRA</v>
          </cell>
          <cell r="E1004" t="str">
            <v>SANDRA CAMPELO DA SILVA</v>
          </cell>
          <cell r="F1004" t="str">
            <v>3 - Administrativo</v>
          </cell>
          <cell r="G1004">
            <v>516345</v>
          </cell>
          <cell r="H1004">
            <v>44075</v>
          </cell>
          <cell r="I1004">
            <v>14.3324</v>
          </cell>
          <cell r="J1004">
            <v>114.6592</v>
          </cell>
          <cell r="L1004">
            <v>95.725822550831694</v>
          </cell>
          <cell r="M1004">
            <v>20.9</v>
          </cell>
          <cell r="O1004">
            <v>1.1599999999999999</v>
          </cell>
          <cell r="R1004">
            <v>244.5</v>
          </cell>
          <cell r="S1004">
            <v>60.61</v>
          </cell>
          <cell r="U1004">
            <v>0</v>
          </cell>
        </row>
        <row r="1005">
          <cell r="C1005" t="str">
            <v>HOSPITAL PELÓPIDAS SILVEIRA</v>
          </cell>
          <cell r="E1005" t="str">
            <v>SANDRA CARMEN DE ANDRADE</v>
          </cell>
          <cell r="F1005" t="str">
            <v>2 - Outros Profissionais da Saúde</v>
          </cell>
          <cell r="G1005">
            <v>515205</v>
          </cell>
          <cell r="H1005">
            <v>44075</v>
          </cell>
          <cell r="I1005">
            <v>13.539300000000001</v>
          </cell>
          <cell r="J1005">
            <v>108.31440000000001</v>
          </cell>
          <cell r="M1005">
            <v>0</v>
          </cell>
          <cell r="O1005">
            <v>1.1599999999999999</v>
          </cell>
          <cell r="R1005">
            <v>244.5</v>
          </cell>
          <cell r="S1005">
            <v>64.8</v>
          </cell>
          <cell r="U1005">
            <v>0</v>
          </cell>
        </row>
        <row r="1006">
          <cell r="C1006" t="str">
            <v>HOSPITAL PELÓPIDAS SILVEIRA</v>
          </cell>
          <cell r="E1006" t="str">
            <v>SANDRA CRISTINA LIMA DE ARAUJO</v>
          </cell>
          <cell r="F1006" t="str">
            <v>2 - Outros Profissionais da Saúde</v>
          </cell>
          <cell r="G1006">
            <v>322205</v>
          </cell>
          <cell r="H1006">
            <v>44075</v>
          </cell>
          <cell r="I1006">
            <v>12.540000000000001</v>
          </cell>
          <cell r="J1006">
            <v>100.32000000000001</v>
          </cell>
          <cell r="L1006">
            <v>95.725822550831694</v>
          </cell>
          <cell r="M1006">
            <v>20.9</v>
          </cell>
          <cell r="O1006">
            <v>1.1599999999999999</v>
          </cell>
          <cell r="S1006">
            <v>0</v>
          </cell>
          <cell r="U1006">
            <v>0</v>
          </cell>
        </row>
        <row r="1007">
          <cell r="C1007" t="str">
            <v>HOSPITAL PELÓPIDAS SILVEIRA</v>
          </cell>
          <cell r="E1007" t="str">
            <v>SANDRA DA SILVA SANTOS FERREIRA</v>
          </cell>
          <cell r="F1007" t="str">
            <v>2 - Outros Profissionais da Saúde</v>
          </cell>
          <cell r="G1007">
            <v>322205</v>
          </cell>
          <cell r="H1007">
            <v>44075</v>
          </cell>
          <cell r="I1007">
            <v>21.581100000000003</v>
          </cell>
          <cell r="J1007">
            <v>172.64880000000002</v>
          </cell>
          <cell r="M1007">
            <v>0</v>
          </cell>
          <cell r="O1007">
            <v>1.1599999999999999</v>
          </cell>
          <cell r="R1007">
            <v>207</v>
          </cell>
          <cell r="S1007">
            <v>37.619999999999997</v>
          </cell>
          <cell r="U1007">
            <v>0</v>
          </cell>
        </row>
        <row r="1008">
          <cell r="C1008" t="str">
            <v>HOSPITAL PELÓPIDAS SILVEIRA</v>
          </cell>
          <cell r="E1008" t="str">
            <v>SANDRA FATIMA SOUZA DE AZEVEDO</v>
          </cell>
          <cell r="F1008" t="str">
            <v>2 - Outros Profissionais da Saúde</v>
          </cell>
          <cell r="G1008">
            <v>322205</v>
          </cell>
          <cell r="H1008">
            <v>44075</v>
          </cell>
          <cell r="I1008">
            <v>12.906099999999999</v>
          </cell>
          <cell r="J1008">
            <v>103.24879999999999</v>
          </cell>
          <cell r="L1008">
            <v>95.725822550831694</v>
          </cell>
          <cell r="M1008">
            <v>20.9</v>
          </cell>
          <cell r="O1008">
            <v>1.1599999999999999</v>
          </cell>
          <cell r="R1008">
            <v>96.6</v>
          </cell>
          <cell r="S1008">
            <v>62.7</v>
          </cell>
          <cell r="U1008">
            <v>0</v>
          </cell>
        </row>
        <row r="1009">
          <cell r="C1009" t="str">
            <v>HOSPITAL PELÓPIDAS SILVEIRA</v>
          </cell>
          <cell r="E1009" t="str">
            <v>SANDRA LUCIA DO NASCIMENTO SILVA SOUZA</v>
          </cell>
          <cell r="F1009" t="str">
            <v>2 - Outros Profissionais da Saúde</v>
          </cell>
          <cell r="G1009">
            <v>322205</v>
          </cell>
          <cell r="H1009">
            <v>44075</v>
          </cell>
          <cell r="I1009">
            <v>20.666399999999999</v>
          </cell>
          <cell r="J1009">
            <v>165.3312</v>
          </cell>
          <cell r="M1009">
            <v>0</v>
          </cell>
          <cell r="O1009">
            <v>1.1599999999999999</v>
          </cell>
          <cell r="S1009">
            <v>0</v>
          </cell>
          <cell r="U1009">
            <v>0</v>
          </cell>
        </row>
        <row r="1010">
          <cell r="C1010" t="str">
            <v>HOSPITAL PELÓPIDAS SILVEIRA</v>
          </cell>
          <cell r="E1010" t="str">
            <v>SANDRA MARIA DE ANDRADE</v>
          </cell>
          <cell r="F1010" t="str">
            <v>2 - Outros Profissionais da Saúde</v>
          </cell>
          <cell r="G1010">
            <v>324205</v>
          </cell>
          <cell r="H1010">
            <v>44075</v>
          </cell>
          <cell r="I1010">
            <v>18.5702</v>
          </cell>
          <cell r="J1010">
            <v>148.5616</v>
          </cell>
          <cell r="M1010">
            <v>0</v>
          </cell>
          <cell r="O1010">
            <v>1.1599999999999999</v>
          </cell>
          <cell r="R1010">
            <v>103.5</v>
          </cell>
          <cell r="S1010">
            <v>77.540000000000006</v>
          </cell>
          <cell r="U1010">
            <v>0</v>
          </cell>
        </row>
        <row r="1011">
          <cell r="C1011" t="str">
            <v>HOSPITAL PELÓPIDAS SILVEIRA</v>
          </cell>
          <cell r="E1011" t="str">
            <v>SANDRA MARIA SANTOS DA SILVA</v>
          </cell>
          <cell r="F1011" t="str">
            <v>2 - Outros Profissionais da Saúde</v>
          </cell>
          <cell r="G1011">
            <v>322205</v>
          </cell>
          <cell r="H1011">
            <v>44075</v>
          </cell>
          <cell r="I1011">
            <v>16.0078</v>
          </cell>
          <cell r="J1011">
            <v>128.0624</v>
          </cell>
          <cell r="M1011">
            <v>0</v>
          </cell>
          <cell r="O1011">
            <v>1.1599999999999999</v>
          </cell>
          <cell r="R1011">
            <v>244.5</v>
          </cell>
          <cell r="S1011">
            <v>62.7</v>
          </cell>
          <cell r="U1011">
            <v>0</v>
          </cell>
        </row>
        <row r="1012">
          <cell r="C1012" t="str">
            <v>HOSPITAL PELÓPIDAS SILVEIRA</v>
          </cell>
          <cell r="E1012" t="str">
            <v>SANDREANE SANTINO DA SILVA</v>
          </cell>
          <cell r="F1012" t="str">
            <v>3 - Administrativo</v>
          </cell>
          <cell r="G1012">
            <v>411010</v>
          </cell>
          <cell r="H1012">
            <v>44075</v>
          </cell>
          <cell r="I1012">
            <v>10.966700000000001</v>
          </cell>
          <cell r="J1012">
            <v>87.73360000000001</v>
          </cell>
          <cell r="L1012">
            <v>95.725822550831694</v>
          </cell>
          <cell r="M1012">
            <v>20.9</v>
          </cell>
          <cell r="O1012">
            <v>1.1599999999999999</v>
          </cell>
          <cell r="R1012">
            <v>155.25</v>
          </cell>
          <cell r="S1012">
            <v>52.25</v>
          </cell>
          <cell r="U1012">
            <v>0</v>
          </cell>
        </row>
        <row r="1013">
          <cell r="C1013" t="str">
            <v>HOSPITAL PELÓPIDAS SILVEIRA</v>
          </cell>
          <cell r="E1013" t="str">
            <v>SARA ROZENDA DE SOUZA</v>
          </cell>
          <cell r="F1013" t="str">
            <v>2 - Outros Profissionais da Saúde</v>
          </cell>
          <cell r="G1013">
            <v>521130</v>
          </cell>
          <cell r="H1013">
            <v>44075</v>
          </cell>
          <cell r="I1013">
            <v>9.9298999999999999</v>
          </cell>
          <cell r="J1013">
            <v>79.4392</v>
          </cell>
          <cell r="M1013">
            <v>0</v>
          </cell>
          <cell r="O1013">
            <v>1.1599999999999999</v>
          </cell>
          <cell r="R1013">
            <v>155.25</v>
          </cell>
          <cell r="S1013">
            <v>62.7</v>
          </cell>
          <cell r="U1013">
            <v>0</v>
          </cell>
        </row>
        <row r="1014">
          <cell r="C1014" t="str">
            <v>HOSPITAL PELÓPIDAS SILVEIRA</v>
          </cell>
          <cell r="E1014" t="str">
            <v>SARA TWANY FRANCISCA DA SILVA</v>
          </cell>
          <cell r="F1014" t="str">
            <v>2 - Outros Profissionais da Saúde</v>
          </cell>
          <cell r="G1014">
            <v>521130</v>
          </cell>
          <cell r="H1014">
            <v>44075</v>
          </cell>
          <cell r="I1014">
            <v>10.397</v>
          </cell>
          <cell r="J1014">
            <v>83.176000000000002</v>
          </cell>
          <cell r="L1014">
            <v>95.725822550831694</v>
          </cell>
          <cell r="M1014">
            <v>20.9</v>
          </cell>
          <cell r="O1014">
            <v>1.1599999999999999</v>
          </cell>
          <cell r="R1014">
            <v>103.5</v>
          </cell>
          <cell r="S1014">
            <v>62.7</v>
          </cell>
          <cell r="U1014">
            <v>64</v>
          </cell>
          <cell r="X1014" t="str">
            <v>AUXILIO CRECHE</v>
          </cell>
        </row>
        <row r="1015">
          <cell r="C1015" t="str">
            <v>HOSPITAL PELÓPIDAS SILVEIRA</v>
          </cell>
          <cell r="E1015" t="str">
            <v>SAULO CESAR DA SILVA</v>
          </cell>
          <cell r="F1015" t="str">
            <v>3 - Administrativo</v>
          </cell>
          <cell r="G1015">
            <v>252605</v>
          </cell>
          <cell r="H1015">
            <v>44075</v>
          </cell>
          <cell r="I1015">
            <v>19.132100000000001</v>
          </cell>
          <cell r="J1015">
            <v>153.05680000000001</v>
          </cell>
          <cell r="L1015">
            <v>95.725822550831694</v>
          </cell>
          <cell r="M1015">
            <v>36.520000000000003</v>
          </cell>
          <cell r="O1015">
            <v>1.1599999999999999</v>
          </cell>
          <cell r="S1015">
            <v>0</v>
          </cell>
          <cell r="U1015">
            <v>0</v>
          </cell>
        </row>
        <row r="1016">
          <cell r="C1016" t="str">
            <v>HOSPITAL PELÓPIDAS SILVEIRA</v>
          </cell>
          <cell r="E1016" t="str">
            <v>SAULO OLIVEIRA FERREIRA DA SILVA</v>
          </cell>
          <cell r="F1016" t="str">
            <v>2 - Outros Profissionais da Saúde</v>
          </cell>
          <cell r="G1016">
            <v>322205</v>
          </cell>
          <cell r="H1016">
            <v>44075</v>
          </cell>
          <cell r="I1016">
            <v>13.8797</v>
          </cell>
          <cell r="J1016">
            <v>111.0376</v>
          </cell>
          <cell r="L1016">
            <v>95.725822550831694</v>
          </cell>
          <cell r="M1016">
            <v>20.9</v>
          </cell>
          <cell r="O1016">
            <v>1.1599999999999999</v>
          </cell>
          <cell r="R1016">
            <v>207</v>
          </cell>
          <cell r="S1016">
            <v>62.7</v>
          </cell>
          <cell r="U1016">
            <v>0</v>
          </cell>
        </row>
        <row r="1017">
          <cell r="C1017" t="str">
            <v>HOSPITAL PELÓPIDAS SILVEIRA</v>
          </cell>
          <cell r="E1017" t="str">
            <v>SELLEN MELO PORTELA DE SOUZA</v>
          </cell>
          <cell r="F1017" t="str">
            <v>2 - Outros Profissionais da Saúde</v>
          </cell>
          <cell r="G1017">
            <v>223505</v>
          </cell>
          <cell r="H1017">
            <v>44075</v>
          </cell>
          <cell r="I1017">
            <v>43.716200000000001</v>
          </cell>
          <cell r="J1017">
            <v>349.7296</v>
          </cell>
          <cell r="L1017">
            <v>95.725822550831694</v>
          </cell>
          <cell r="M1017">
            <v>3.08</v>
          </cell>
          <cell r="O1017">
            <v>2.44</v>
          </cell>
          <cell r="S1017">
            <v>0</v>
          </cell>
          <cell r="U1017">
            <v>0</v>
          </cell>
        </row>
        <row r="1018">
          <cell r="C1018" t="str">
            <v>HOSPITAL PELÓPIDAS SILVEIRA</v>
          </cell>
          <cell r="E1018" t="str">
            <v>SERGIO ALBUQUERQUE LIMA</v>
          </cell>
          <cell r="F1018" t="str">
            <v>2 - Outros Profissionais da Saúde</v>
          </cell>
          <cell r="G1018">
            <v>223505</v>
          </cell>
          <cell r="H1018">
            <v>44075</v>
          </cell>
          <cell r="I1018">
            <v>38.748400000000004</v>
          </cell>
          <cell r="J1018">
            <v>309.98720000000003</v>
          </cell>
          <cell r="M1018">
            <v>0</v>
          </cell>
          <cell r="O1018">
            <v>2.44</v>
          </cell>
          <cell r="S1018">
            <v>0</v>
          </cell>
          <cell r="U1018">
            <v>0</v>
          </cell>
        </row>
        <row r="1019">
          <cell r="C1019" t="str">
            <v>HOSPITAL PELÓPIDAS SILVEIRA</v>
          </cell>
          <cell r="E1019" t="str">
            <v>SERGIO DE MACEDO MOURA</v>
          </cell>
          <cell r="F1019" t="str">
            <v>3 - Administrativo</v>
          </cell>
          <cell r="G1019">
            <v>142705</v>
          </cell>
          <cell r="H1019">
            <v>44075</v>
          </cell>
          <cell r="I1019">
            <v>0</v>
          </cell>
          <cell r="J1019">
            <v>0</v>
          </cell>
          <cell r="M1019">
            <v>0</v>
          </cell>
          <cell r="O1019">
            <v>1.1599999999999999</v>
          </cell>
          <cell r="S1019">
            <v>0</v>
          </cell>
          <cell r="U1019">
            <v>0</v>
          </cell>
        </row>
        <row r="1020">
          <cell r="C1020" t="str">
            <v>HOSPITAL PELÓPIDAS SILVEIRA</v>
          </cell>
          <cell r="E1020" t="str">
            <v>SERGIO GONCALVES FILHO</v>
          </cell>
          <cell r="F1020" t="str">
            <v>3 - Administrativo</v>
          </cell>
          <cell r="G1020">
            <v>514225</v>
          </cell>
          <cell r="H1020">
            <v>44075</v>
          </cell>
          <cell r="I1020">
            <v>16.447400000000002</v>
          </cell>
          <cell r="J1020">
            <v>131.57920000000001</v>
          </cell>
          <cell r="M1020">
            <v>0</v>
          </cell>
          <cell r="O1020">
            <v>1.1599999999999999</v>
          </cell>
          <cell r="S1020">
            <v>0</v>
          </cell>
          <cell r="U1020">
            <v>0</v>
          </cell>
        </row>
        <row r="1021">
          <cell r="C1021" t="str">
            <v>HOSPITAL PELÓPIDAS SILVEIRA</v>
          </cell>
          <cell r="E1021" t="str">
            <v>SHIRLEY BEZERRA DA SILVA</v>
          </cell>
          <cell r="F1021" t="str">
            <v>2 - Outros Profissionais da Saúde</v>
          </cell>
          <cell r="G1021">
            <v>521130</v>
          </cell>
          <cell r="H1021">
            <v>44075</v>
          </cell>
          <cell r="I1021">
            <v>10.374000000000001</v>
          </cell>
          <cell r="J1021">
            <v>82.992000000000004</v>
          </cell>
          <cell r="L1021">
            <v>95.725822550831694</v>
          </cell>
          <cell r="M1021">
            <v>20.9</v>
          </cell>
          <cell r="O1021">
            <v>1.1599999999999999</v>
          </cell>
          <cell r="R1021">
            <v>207</v>
          </cell>
          <cell r="S1021">
            <v>62.7</v>
          </cell>
          <cell r="U1021">
            <v>0</v>
          </cell>
        </row>
        <row r="1022">
          <cell r="C1022" t="str">
            <v>HOSPITAL PELÓPIDAS SILVEIRA</v>
          </cell>
          <cell r="E1022" t="str">
            <v>SHIRLEY MARIA VIEIRA DA SILVA RODRIGUES</v>
          </cell>
          <cell r="F1022" t="str">
            <v>2 - Outros Profissionais da Saúde</v>
          </cell>
          <cell r="G1022">
            <v>322205</v>
          </cell>
          <cell r="H1022">
            <v>44075</v>
          </cell>
          <cell r="I1022">
            <v>10.9777</v>
          </cell>
          <cell r="J1022">
            <v>87.821600000000004</v>
          </cell>
          <cell r="L1022">
            <v>95.725822550831694</v>
          </cell>
          <cell r="M1022">
            <v>20.9</v>
          </cell>
          <cell r="O1022">
            <v>1.1599999999999999</v>
          </cell>
          <cell r="R1022">
            <v>207</v>
          </cell>
          <cell r="S1022">
            <v>62.7</v>
          </cell>
          <cell r="U1022">
            <v>0</v>
          </cell>
        </row>
        <row r="1023">
          <cell r="C1023" t="str">
            <v>HOSPITAL PELÓPIDAS SILVEIRA</v>
          </cell>
          <cell r="E1023" t="str">
            <v>SHIRLEY TAVARES DOS SANTOS</v>
          </cell>
          <cell r="F1023" t="str">
            <v>2 - Outros Profissionais da Saúde</v>
          </cell>
          <cell r="G1023">
            <v>322205</v>
          </cell>
          <cell r="H1023">
            <v>44075</v>
          </cell>
          <cell r="I1023">
            <v>0</v>
          </cell>
          <cell r="J1023">
            <v>0</v>
          </cell>
          <cell r="M1023">
            <v>0</v>
          </cell>
          <cell r="O1023">
            <v>1.1599999999999999</v>
          </cell>
          <cell r="S1023">
            <v>0</v>
          </cell>
          <cell r="U1023">
            <v>0</v>
          </cell>
        </row>
        <row r="1024">
          <cell r="C1024" t="str">
            <v>HOSPITAL PELÓPIDAS SILVEIRA</v>
          </cell>
          <cell r="E1024" t="str">
            <v>SHIRLEYDE SIMPLICIO DE SOUZA FRANCA</v>
          </cell>
          <cell r="F1024" t="str">
            <v>2 - Outros Profissionais da Saúde</v>
          </cell>
          <cell r="G1024">
            <v>322215</v>
          </cell>
          <cell r="H1024">
            <v>44075</v>
          </cell>
          <cell r="I1024">
            <v>13.0625</v>
          </cell>
          <cell r="J1024">
            <v>104.5</v>
          </cell>
          <cell r="M1024">
            <v>0</v>
          </cell>
          <cell r="O1024">
            <v>1.1599999999999999</v>
          </cell>
          <cell r="R1024">
            <v>144.9</v>
          </cell>
          <cell r="S1024">
            <v>62.7</v>
          </cell>
          <cell r="U1024">
            <v>66.11</v>
          </cell>
          <cell r="X1024" t="str">
            <v>AUXILIO CRECHE</v>
          </cell>
        </row>
        <row r="1025">
          <cell r="C1025" t="str">
            <v>HOSPITAL PELÓPIDAS SILVEIRA</v>
          </cell>
          <cell r="E1025" t="str">
            <v>SILVANA CRISTOVAM DE VASCONCELOS BATISTA</v>
          </cell>
          <cell r="F1025" t="str">
            <v>2 - Outros Profissionais da Saúde</v>
          </cell>
          <cell r="G1025">
            <v>322205</v>
          </cell>
          <cell r="H1025">
            <v>44075</v>
          </cell>
          <cell r="I1025">
            <v>13.808800000000002</v>
          </cell>
          <cell r="J1025">
            <v>110.47040000000001</v>
          </cell>
          <cell r="L1025">
            <v>95.725822550831694</v>
          </cell>
          <cell r="M1025">
            <v>20.9</v>
          </cell>
          <cell r="O1025">
            <v>1.1599999999999999</v>
          </cell>
          <cell r="R1025">
            <v>289.8</v>
          </cell>
          <cell r="S1025">
            <v>43.89</v>
          </cell>
          <cell r="U1025">
            <v>0</v>
          </cell>
        </row>
        <row r="1026">
          <cell r="C1026" t="str">
            <v>HOSPITAL PELÓPIDAS SILVEIRA</v>
          </cell>
          <cell r="E1026" t="str">
            <v>SILVANA MARIA DA SILVA</v>
          </cell>
          <cell r="F1026" t="str">
            <v>3 - Administrativo</v>
          </cell>
          <cell r="G1026">
            <v>513430</v>
          </cell>
          <cell r="H1026">
            <v>44075</v>
          </cell>
          <cell r="I1026">
            <v>14.219100000000001</v>
          </cell>
          <cell r="J1026">
            <v>113.75280000000001</v>
          </cell>
          <cell r="M1026">
            <v>0</v>
          </cell>
          <cell r="O1026">
            <v>1.1599999999999999</v>
          </cell>
          <cell r="R1026">
            <v>207</v>
          </cell>
          <cell r="S1026">
            <v>58.52</v>
          </cell>
          <cell r="U1026">
            <v>59.73</v>
          </cell>
          <cell r="X1026" t="str">
            <v>AUXILIO CRECHE</v>
          </cell>
        </row>
        <row r="1027">
          <cell r="C1027" t="str">
            <v>HOSPITAL PELÓPIDAS SILVEIRA</v>
          </cell>
          <cell r="E1027" t="str">
            <v>SILVANA MARIA DE CASTRO SILVA</v>
          </cell>
          <cell r="F1027" t="str">
            <v>2 - Outros Profissionais da Saúde</v>
          </cell>
          <cell r="G1027">
            <v>515205</v>
          </cell>
          <cell r="H1027">
            <v>44075</v>
          </cell>
          <cell r="I1027">
            <v>13.421900000000001</v>
          </cell>
          <cell r="J1027">
            <v>107.37520000000001</v>
          </cell>
          <cell r="L1027">
            <v>95.725822550831694</v>
          </cell>
          <cell r="M1027">
            <v>21.6</v>
          </cell>
          <cell r="O1027">
            <v>1.1599999999999999</v>
          </cell>
          <cell r="R1027">
            <v>155.25</v>
          </cell>
          <cell r="S1027">
            <v>64.8</v>
          </cell>
          <cell r="U1027">
            <v>0</v>
          </cell>
        </row>
        <row r="1028">
          <cell r="C1028" t="str">
            <v>HOSPITAL PELÓPIDAS SILVEIRA</v>
          </cell>
          <cell r="E1028" t="str">
            <v>SILVANIA NOVAES DE MOURA</v>
          </cell>
          <cell r="F1028" t="str">
            <v>2 - Outros Profissionais da Saúde</v>
          </cell>
          <cell r="G1028">
            <v>251605</v>
          </cell>
          <cell r="H1028">
            <v>44075</v>
          </cell>
          <cell r="I1028">
            <v>25.616399999999999</v>
          </cell>
          <cell r="J1028">
            <v>204.93119999999999</v>
          </cell>
          <cell r="M1028">
            <v>0</v>
          </cell>
          <cell r="O1028">
            <v>1.1599999999999999</v>
          </cell>
          <cell r="S1028">
            <v>0</v>
          </cell>
          <cell r="U1028">
            <v>0</v>
          </cell>
        </row>
        <row r="1029">
          <cell r="C1029" t="str">
            <v>HOSPITAL PELÓPIDAS SILVEIRA</v>
          </cell>
          <cell r="E1029" t="str">
            <v>SILVIA FERNANDA FERREIRA SOUZA</v>
          </cell>
          <cell r="F1029" t="str">
            <v>3 - Administrativo</v>
          </cell>
          <cell r="G1029">
            <v>513220</v>
          </cell>
          <cell r="H1029">
            <v>44075</v>
          </cell>
          <cell r="I1029">
            <v>0</v>
          </cell>
          <cell r="J1029">
            <v>0</v>
          </cell>
          <cell r="M1029">
            <v>0</v>
          </cell>
          <cell r="O1029">
            <v>1.1599999999999999</v>
          </cell>
          <cell r="S1029">
            <v>0</v>
          </cell>
          <cell r="U1029">
            <v>0</v>
          </cell>
        </row>
        <row r="1030">
          <cell r="C1030" t="str">
            <v>HOSPITAL PELÓPIDAS SILVEIRA</v>
          </cell>
          <cell r="E1030" t="str">
            <v>SILVIA ROBERTA ARAUJO FURTADO</v>
          </cell>
          <cell r="F1030" t="str">
            <v>2 - Outros Profissionais da Saúde</v>
          </cell>
          <cell r="G1030">
            <v>322205</v>
          </cell>
          <cell r="H1030">
            <v>44075</v>
          </cell>
          <cell r="I1030">
            <v>0</v>
          </cell>
          <cell r="J1030">
            <v>104.5</v>
          </cell>
          <cell r="M1030">
            <v>0</v>
          </cell>
          <cell r="O1030">
            <v>1.1599999999999999</v>
          </cell>
          <cell r="S1030">
            <v>0</v>
          </cell>
          <cell r="U1030">
            <v>0</v>
          </cell>
        </row>
        <row r="1031">
          <cell r="C1031" t="str">
            <v>HOSPITAL PELÓPIDAS SILVEIRA</v>
          </cell>
          <cell r="E1031" t="str">
            <v>SILVIO FIALHO OLIVEIRA VIEIRA DE LIMA</v>
          </cell>
          <cell r="F1031" t="str">
            <v>1 - Médico</v>
          </cell>
          <cell r="G1031">
            <v>225120</v>
          </cell>
          <cell r="H1031">
            <v>44075</v>
          </cell>
          <cell r="I1031">
            <v>99.150300000000016</v>
          </cell>
          <cell r="J1031">
            <v>793.20240000000013</v>
          </cell>
          <cell r="M1031">
            <v>0</v>
          </cell>
          <cell r="O1031">
            <v>9.2766500000000001</v>
          </cell>
          <cell r="S1031">
            <v>0</v>
          </cell>
          <cell r="U1031">
            <v>0</v>
          </cell>
        </row>
        <row r="1032">
          <cell r="C1032" t="str">
            <v>HOSPITAL PELÓPIDAS SILVEIRA</v>
          </cell>
          <cell r="E1032" t="str">
            <v>SIMONE CARLA DE OLIVEIRA CHAGAS</v>
          </cell>
          <cell r="F1032" t="str">
            <v>2 - Outros Profissionais da Saúde</v>
          </cell>
          <cell r="G1032">
            <v>322205</v>
          </cell>
          <cell r="H1032">
            <v>44075</v>
          </cell>
          <cell r="I1032">
            <v>18.922000000000001</v>
          </cell>
          <cell r="J1032">
            <v>151.376</v>
          </cell>
          <cell r="L1032">
            <v>95.725822550831694</v>
          </cell>
          <cell r="M1032">
            <v>20.9</v>
          </cell>
          <cell r="O1032">
            <v>1.1599999999999999</v>
          </cell>
          <cell r="R1032">
            <v>207</v>
          </cell>
          <cell r="S1032">
            <v>62.7</v>
          </cell>
          <cell r="U1032">
            <v>0</v>
          </cell>
        </row>
        <row r="1033">
          <cell r="C1033" t="str">
            <v>HOSPITAL PELÓPIDAS SILVEIRA</v>
          </cell>
          <cell r="E1033" t="str">
            <v>SIMONE DA SILVA CRUZ</v>
          </cell>
          <cell r="F1033" t="str">
            <v>2 - Outros Profissionais da Saúde</v>
          </cell>
          <cell r="G1033">
            <v>322205</v>
          </cell>
          <cell r="H1033">
            <v>44075</v>
          </cell>
          <cell r="I1033">
            <v>13.549800000000001</v>
          </cell>
          <cell r="J1033">
            <v>108.39840000000001</v>
          </cell>
          <cell r="L1033">
            <v>95.725822550831694</v>
          </cell>
          <cell r="M1033">
            <v>20.9</v>
          </cell>
          <cell r="O1033">
            <v>1.1599999999999999</v>
          </cell>
          <cell r="R1033">
            <v>96.6</v>
          </cell>
          <cell r="S1033">
            <v>60.61</v>
          </cell>
          <cell r="U1033">
            <v>0</v>
          </cell>
        </row>
        <row r="1034">
          <cell r="C1034" t="str">
            <v>HOSPITAL PELÓPIDAS SILVEIRA</v>
          </cell>
          <cell r="E1034" t="str">
            <v>SIMONE MARIA DA SILVA CORREIA</v>
          </cell>
          <cell r="F1034" t="str">
            <v>2 - Outros Profissionais da Saúde</v>
          </cell>
          <cell r="G1034">
            <v>322205</v>
          </cell>
          <cell r="H1034">
            <v>44075</v>
          </cell>
          <cell r="I1034">
            <v>22.1556</v>
          </cell>
          <cell r="J1034">
            <v>177.2448</v>
          </cell>
          <cell r="L1034">
            <v>95.725822550831694</v>
          </cell>
          <cell r="M1034">
            <v>20.9</v>
          </cell>
          <cell r="O1034">
            <v>1.1599999999999999</v>
          </cell>
          <cell r="R1034">
            <v>207</v>
          </cell>
          <cell r="S1034">
            <v>62.7</v>
          </cell>
          <cell r="U1034">
            <v>0</v>
          </cell>
        </row>
        <row r="1035">
          <cell r="C1035" t="str">
            <v>HOSPITAL PELÓPIDAS SILVEIRA</v>
          </cell>
          <cell r="E1035" t="str">
            <v>SIMONE OLIVEIRA DOS SANTOS</v>
          </cell>
          <cell r="F1035" t="str">
            <v>2 - Outros Profissionais da Saúde</v>
          </cell>
          <cell r="G1035">
            <v>322205</v>
          </cell>
          <cell r="H1035">
            <v>44075</v>
          </cell>
          <cell r="I1035">
            <v>13.168900000000001</v>
          </cell>
          <cell r="J1035">
            <v>105.35120000000001</v>
          </cell>
          <cell r="L1035">
            <v>95.725822550831694</v>
          </cell>
          <cell r="M1035">
            <v>20.9</v>
          </cell>
          <cell r="O1035">
            <v>1.1599999999999999</v>
          </cell>
          <cell r="R1035">
            <v>207</v>
          </cell>
          <cell r="S1035">
            <v>62.7</v>
          </cell>
          <cell r="U1035">
            <v>0</v>
          </cell>
        </row>
        <row r="1036">
          <cell r="C1036" t="str">
            <v>HOSPITAL PELÓPIDAS SILVEIRA</v>
          </cell>
          <cell r="E1036" t="str">
            <v>SINEIDE MARIA RAMOS DA SILVA</v>
          </cell>
          <cell r="F1036" t="str">
            <v>3 - Administrativo</v>
          </cell>
          <cell r="G1036">
            <v>411010</v>
          </cell>
          <cell r="H1036">
            <v>44075</v>
          </cell>
          <cell r="I1036">
            <v>10.9725</v>
          </cell>
          <cell r="J1036">
            <v>87.78</v>
          </cell>
          <cell r="L1036">
            <v>95.725822550831694</v>
          </cell>
          <cell r="M1036">
            <v>20.9</v>
          </cell>
          <cell r="O1036">
            <v>1.1599999999999999</v>
          </cell>
          <cell r="R1036">
            <v>289.8</v>
          </cell>
          <cell r="S1036">
            <v>62.7</v>
          </cell>
          <cell r="U1036">
            <v>0</v>
          </cell>
        </row>
        <row r="1037">
          <cell r="C1037" t="str">
            <v>HOSPITAL PELÓPIDAS SILVEIRA</v>
          </cell>
          <cell r="E1037" t="str">
            <v>SOLANGE DE LOURDES DA SILVA PINHO</v>
          </cell>
          <cell r="F1037" t="str">
            <v>2 - Outros Profissionais da Saúde</v>
          </cell>
          <cell r="G1037">
            <v>322205</v>
          </cell>
          <cell r="H1037">
            <v>44075</v>
          </cell>
          <cell r="I1037">
            <v>28.1769</v>
          </cell>
          <cell r="J1037">
            <v>225.4152</v>
          </cell>
          <cell r="L1037">
            <v>95.725822550831694</v>
          </cell>
          <cell r="M1037">
            <v>20.9</v>
          </cell>
          <cell r="O1037">
            <v>1.1599999999999999</v>
          </cell>
          <cell r="S1037">
            <v>0</v>
          </cell>
          <cell r="U1037">
            <v>0</v>
          </cell>
        </row>
        <row r="1038">
          <cell r="C1038" t="str">
            <v>HOSPITAL PELÓPIDAS SILVEIRA</v>
          </cell>
          <cell r="E1038" t="str">
            <v>SOLANGE TEIXEIRA DE ALBUQUERQUE</v>
          </cell>
          <cell r="F1038" t="str">
            <v>2 - Outros Profissionais da Saúde</v>
          </cell>
          <cell r="G1038">
            <v>322205</v>
          </cell>
          <cell r="H1038">
            <v>44075</v>
          </cell>
          <cell r="I1038">
            <v>18.9848</v>
          </cell>
          <cell r="J1038">
            <v>151.8784</v>
          </cell>
          <cell r="L1038">
            <v>95.725822550831694</v>
          </cell>
          <cell r="M1038">
            <v>20.9</v>
          </cell>
          <cell r="O1038">
            <v>1.1599999999999999</v>
          </cell>
          <cell r="R1038">
            <v>103.5</v>
          </cell>
          <cell r="S1038">
            <v>62.7</v>
          </cell>
          <cell r="U1038">
            <v>0</v>
          </cell>
        </row>
        <row r="1039">
          <cell r="C1039" t="str">
            <v>HOSPITAL PELÓPIDAS SILVEIRA</v>
          </cell>
          <cell r="E1039" t="str">
            <v>STHEFANIE ALLIDA GALINDO VAZ VERAS DE QUEIROZ</v>
          </cell>
          <cell r="F1039" t="str">
            <v>1 - Médico</v>
          </cell>
          <cell r="G1039">
            <v>225120</v>
          </cell>
          <cell r="H1039">
            <v>44075</v>
          </cell>
          <cell r="I1039">
            <v>6.68</v>
          </cell>
          <cell r="J1039">
            <v>262.64</v>
          </cell>
          <cell r="M1039">
            <v>0</v>
          </cell>
          <cell r="O1039">
            <v>9.2766500000000001</v>
          </cell>
          <cell r="S1039">
            <v>0</v>
          </cell>
          <cell r="U1039">
            <v>0</v>
          </cell>
        </row>
        <row r="1040">
          <cell r="C1040" t="str">
            <v>HOSPITAL PELÓPIDAS SILVEIRA</v>
          </cell>
          <cell r="E1040" t="str">
            <v>SUELANE PEREIRA DE OLIVEIRA</v>
          </cell>
          <cell r="F1040" t="str">
            <v>2 - Outros Profissionais da Saúde</v>
          </cell>
          <cell r="G1040">
            <v>322205</v>
          </cell>
          <cell r="H1040">
            <v>44075</v>
          </cell>
          <cell r="I1040">
            <v>12.540000000000001</v>
          </cell>
          <cell r="J1040">
            <v>100.32000000000001</v>
          </cell>
          <cell r="M1040">
            <v>0</v>
          </cell>
          <cell r="O1040">
            <v>1.1599999999999999</v>
          </cell>
          <cell r="R1040">
            <v>207</v>
          </cell>
          <cell r="S1040">
            <v>62.7</v>
          </cell>
          <cell r="U1040">
            <v>0</v>
          </cell>
        </row>
        <row r="1041">
          <cell r="C1041" t="str">
            <v>HOSPITAL PELÓPIDAS SILVEIRA</v>
          </cell>
          <cell r="E1041" t="str">
            <v>SUELENE ENEDINA DA CONCEICAO</v>
          </cell>
          <cell r="F1041" t="str">
            <v>2 - Outros Profissionais da Saúde</v>
          </cell>
          <cell r="G1041">
            <v>322205</v>
          </cell>
          <cell r="H1041">
            <v>44075</v>
          </cell>
          <cell r="I1041">
            <v>15.8156</v>
          </cell>
          <cell r="J1041">
            <v>126.5248</v>
          </cell>
          <cell r="L1041">
            <v>95.725822550831694</v>
          </cell>
          <cell r="M1041">
            <v>20.9</v>
          </cell>
          <cell r="O1041">
            <v>1.1599999999999999</v>
          </cell>
          <cell r="R1041">
            <v>207</v>
          </cell>
          <cell r="S1041">
            <v>62.7</v>
          </cell>
          <cell r="U1041">
            <v>0</v>
          </cell>
        </row>
        <row r="1042">
          <cell r="C1042" t="str">
            <v>HOSPITAL PELÓPIDAS SILVEIRA</v>
          </cell>
          <cell r="E1042" t="str">
            <v>SUELLEN CRISTINY DA PAZ NOBRE LIMA</v>
          </cell>
          <cell r="F1042" t="str">
            <v>2 - Outros Profissionais da Saúde</v>
          </cell>
          <cell r="G1042">
            <v>322205</v>
          </cell>
          <cell r="H1042">
            <v>44075</v>
          </cell>
          <cell r="I1042">
            <v>14.090400000000001</v>
          </cell>
          <cell r="J1042">
            <v>112.72320000000001</v>
          </cell>
          <cell r="L1042">
            <v>95.725822550831694</v>
          </cell>
          <cell r="M1042">
            <v>20.9</v>
          </cell>
          <cell r="O1042">
            <v>1.1599999999999999</v>
          </cell>
          <cell r="R1042">
            <v>124.2</v>
          </cell>
          <cell r="S1042">
            <v>62.7</v>
          </cell>
          <cell r="U1042">
            <v>0</v>
          </cell>
        </row>
        <row r="1043">
          <cell r="C1043" t="str">
            <v>HOSPITAL PELÓPIDAS SILVEIRA</v>
          </cell>
          <cell r="E1043" t="str">
            <v>SUELLEN MAIARA EMERENCIO DA SILVA</v>
          </cell>
          <cell r="F1043" t="str">
            <v>2 - Outros Profissionais da Saúde</v>
          </cell>
          <cell r="G1043">
            <v>223710</v>
          </cell>
          <cell r="H1043">
            <v>44075</v>
          </cell>
          <cell r="I1043">
            <v>37.636500000000005</v>
          </cell>
          <cell r="J1043">
            <v>301.09200000000004</v>
          </cell>
          <cell r="M1043">
            <v>0</v>
          </cell>
          <cell r="O1043">
            <v>1.1599999999999999</v>
          </cell>
          <cell r="S1043">
            <v>0</v>
          </cell>
          <cell r="U1043">
            <v>0</v>
          </cell>
        </row>
        <row r="1044">
          <cell r="C1044" t="str">
            <v>HOSPITAL PELÓPIDAS SILVEIRA</v>
          </cell>
          <cell r="E1044" t="str">
            <v>SUELY GOMES DA SILVA</v>
          </cell>
          <cell r="F1044" t="str">
            <v>2 - Outros Profissionais da Saúde</v>
          </cell>
          <cell r="G1044">
            <v>322205</v>
          </cell>
          <cell r="H1044">
            <v>44075</v>
          </cell>
          <cell r="I1044">
            <v>21.1568</v>
          </cell>
          <cell r="J1044">
            <v>169.2544</v>
          </cell>
          <cell r="L1044">
            <v>95.725822550831694</v>
          </cell>
          <cell r="M1044">
            <v>20.9</v>
          </cell>
          <cell r="O1044">
            <v>1.1599999999999999</v>
          </cell>
          <cell r="S1044">
            <v>0</v>
          </cell>
          <cell r="U1044">
            <v>0</v>
          </cell>
        </row>
        <row r="1045">
          <cell r="C1045" t="str">
            <v>HOSPITAL PELÓPIDAS SILVEIRA</v>
          </cell>
          <cell r="E1045" t="str">
            <v>SUMAIA CABRAL DE CARVALHO MOURA</v>
          </cell>
          <cell r="F1045" t="str">
            <v>2 - Outros Profissionais da Saúde</v>
          </cell>
          <cell r="G1045">
            <v>324115</v>
          </cell>
          <cell r="H1045">
            <v>44075</v>
          </cell>
          <cell r="I1045">
            <v>35.051600000000001</v>
          </cell>
          <cell r="J1045">
            <v>280.4128</v>
          </cell>
          <cell r="M1045">
            <v>0</v>
          </cell>
          <cell r="O1045">
            <v>1.1599999999999999</v>
          </cell>
          <cell r="R1045">
            <v>55.2</v>
          </cell>
          <cell r="S1045">
            <v>55.2</v>
          </cell>
          <cell r="U1045">
            <v>0</v>
          </cell>
        </row>
        <row r="1046">
          <cell r="C1046" t="str">
            <v>HOSPITAL PELÓPIDAS SILVEIRA</v>
          </cell>
          <cell r="E1046" t="str">
            <v>SUSANA RAMOS DA SILVA NASCIMENTO</v>
          </cell>
          <cell r="F1046" t="str">
            <v>2 - Outros Profissionais da Saúde</v>
          </cell>
          <cell r="G1046">
            <v>322205</v>
          </cell>
          <cell r="H1046">
            <v>44075</v>
          </cell>
          <cell r="I1046">
            <v>0</v>
          </cell>
          <cell r="J1046">
            <v>0</v>
          </cell>
          <cell r="M1046">
            <v>0</v>
          </cell>
          <cell r="O1046">
            <v>1.1599999999999999</v>
          </cell>
          <cell r="R1046">
            <v>207</v>
          </cell>
          <cell r="S1046">
            <v>0</v>
          </cell>
          <cell r="U1046">
            <v>0</v>
          </cell>
        </row>
        <row r="1047">
          <cell r="C1047" t="str">
            <v>HOSPITAL PELÓPIDAS SILVEIRA</v>
          </cell>
          <cell r="E1047" t="str">
            <v>SUZETE CARLA MARIA DOS SANTOS</v>
          </cell>
          <cell r="F1047" t="str">
            <v>2 - Outros Profissionais da Saúde</v>
          </cell>
          <cell r="G1047">
            <v>322205</v>
          </cell>
          <cell r="H1047">
            <v>44075</v>
          </cell>
          <cell r="I1047">
            <v>15.472100000000001</v>
          </cell>
          <cell r="J1047">
            <v>123.77680000000001</v>
          </cell>
          <cell r="L1047">
            <v>95.725822550831694</v>
          </cell>
          <cell r="M1047">
            <v>20.9</v>
          </cell>
          <cell r="O1047">
            <v>1.1599999999999999</v>
          </cell>
          <cell r="R1047">
            <v>103.5</v>
          </cell>
          <cell r="S1047">
            <v>62.7</v>
          </cell>
          <cell r="U1047">
            <v>0</v>
          </cell>
        </row>
        <row r="1048">
          <cell r="C1048" t="str">
            <v>HOSPITAL PELÓPIDAS SILVEIRA</v>
          </cell>
          <cell r="E1048" t="str">
            <v>SYLENE DE FATIMA OLIVEIRA DA SILVA</v>
          </cell>
          <cell r="F1048" t="str">
            <v>2 - Outros Profissionais da Saúde</v>
          </cell>
          <cell r="G1048">
            <v>223505</v>
          </cell>
          <cell r="H1048">
            <v>44075</v>
          </cell>
          <cell r="I1048">
            <v>26.110300000000002</v>
          </cell>
          <cell r="J1048">
            <v>208.88240000000002</v>
          </cell>
          <cell r="L1048">
            <v>95.725822550831694</v>
          </cell>
          <cell r="M1048">
            <v>2.39</v>
          </cell>
          <cell r="O1048">
            <v>2.44</v>
          </cell>
          <cell r="S1048">
            <v>0</v>
          </cell>
          <cell r="U1048">
            <v>0</v>
          </cell>
        </row>
        <row r="1049">
          <cell r="C1049" t="str">
            <v>HOSPITAL PELÓPIDAS SILVEIRA</v>
          </cell>
          <cell r="E1049" t="str">
            <v>TACIANA LUIZA DA SILVA</v>
          </cell>
          <cell r="F1049" t="str">
            <v>2 - Outros Profissionais da Saúde</v>
          </cell>
          <cell r="G1049">
            <v>223505</v>
          </cell>
          <cell r="H1049">
            <v>44075</v>
          </cell>
          <cell r="I1049">
            <v>36.321199999999997</v>
          </cell>
          <cell r="J1049">
            <v>290.56959999999998</v>
          </cell>
          <cell r="M1049">
            <v>0</v>
          </cell>
          <cell r="O1049">
            <v>2.44</v>
          </cell>
          <cell r="R1049">
            <v>207</v>
          </cell>
          <cell r="S1049">
            <v>102.8</v>
          </cell>
          <cell r="U1049">
            <v>0</v>
          </cell>
        </row>
        <row r="1050">
          <cell r="C1050" t="str">
            <v>HOSPITAL PELÓPIDAS SILVEIRA</v>
          </cell>
          <cell r="E1050" t="str">
            <v>TACIANA PAULA OLIVEIRA GOMES VIANA</v>
          </cell>
          <cell r="F1050" t="str">
            <v>2 - Outros Profissionais da Saúde</v>
          </cell>
          <cell r="G1050">
            <v>322205</v>
          </cell>
          <cell r="H1050">
            <v>44075</v>
          </cell>
          <cell r="I1050">
            <v>13.0625</v>
          </cell>
          <cell r="J1050">
            <v>104.5</v>
          </cell>
          <cell r="M1050">
            <v>0</v>
          </cell>
          <cell r="O1050">
            <v>1.1599999999999999</v>
          </cell>
          <cell r="R1050">
            <v>75.900000000000006</v>
          </cell>
          <cell r="S1050">
            <v>62.7</v>
          </cell>
          <cell r="U1050">
            <v>0</v>
          </cell>
        </row>
        <row r="1051">
          <cell r="C1051" t="str">
            <v>HOSPITAL PELÓPIDAS SILVEIRA</v>
          </cell>
          <cell r="E1051" t="str">
            <v>TAINAN PATRICIA BORGES SOUZA</v>
          </cell>
          <cell r="F1051" t="str">
            <v>2 - Outros Profissionais da Saúde</v>
          </cell>
          <cell r="G1051">
            <v>322205</v>
          </cell>
          <cell r="H1051">
            <v>44075</v>
          </cell>
          <cell r="I1051">
            <v>14.958800000000002</v>
          </cell>
          <cell r="J1051">
            <v>119.67040000000001</v>
          </cell>
          <cell r="L1051">
            <v>95.725822550831694</v>
          </cell>
          <cell r="M1051">
            <v>20.9</v>
          </cell>
          <cell r="O1051">
            <v>1.1599999999999999</v>
          </cell>
          <cell r="R1051">
            <v>103.5</v>
          </cell>
          <cell r="S1051">
            <v>52.73</v>
          </cell>
          <cell r="U1051">
            <v>0</v>
          </cell>
        </row>
        <row r="1052">
          <cell r="C1052" t="str">
            <v>HOSPITAL PELÓPIDAS SILVEIRA</v>
          </cell>
          <cell r="E1052" t="str">
            <v>TAMARA BARRETO LINS DE ALBUQUERQUE TORRES</v>
          </cell>
          <cell r="F1052" t="str">
            <v>2 - Outros Profissionais da Saúde</v>
          </cell>
          <cell r="G1052">
            <v>223605</v>
          </cell>
          <cell r="H1052">
            <v>44075</v>
          </cell>
          <cell r="I1052">
            <v>33.952500000000001</v>
          </cell>
          <cell r="J1052">
            <v>271.62</v>
          </cell>
          <cell r="L1052">
            <v>95.725822550831694</v>
          </cell>
          <cell r="M1052">
            <v>2.41</v>
          </cell>
          <cell r="O1052">
            <v>2.44</v>
          </cell>
          <cell r="S1052">
            <v>0</v>
          </cell>
          <cell r="U1052">
            <v>0</v>
          </cell>
        </row>
        <row r="1053">
          <cell r="C1053" t="str">
            <v>HOSPITAL PELÓPIDAS SILVEIRA</v>
          </cell>
          <cell r="E1053" t="str">
            <v>TAMIRES MIRELE CAMILO DA SILVA</v>
          </cell>
          <cell r="F1053" t="str">
            <v>2 - Outros Profissionais da Saúde</v>
          </cell>
          <cell r="G1053">
            <v>322205</v>
          </cell>
          <cell r="H1053">
            <v>44075</v>
          </cell>
          <cell r="I1053">
            <v>13.7607</v>
          </cell>
          <cell r="J1053">
            <v>110.0856</v>
          </cell>
          <cell r="L1053">
            <v>95.725822550831694</v>
          </cell>
          <cell r="M1053">
            <v>20.9</v>
          </cell>
          <cell r="O1053">
            <v>1.1599999999999999</v>
          </cell>
          <cell r="R1053">
            <v>55.2</v>
          </cell>
          <cell r="S1053">
            <v>62.7</v>
          </cell>
          <cell r="U1053">
            <v>0</v>
          </cell>
        </row>
        <row r="1054">
          <cell r="C1054" t="str">
            <v>HOSPITAL PELÓPIDAS SILVEIRA</v>
          </cell>
          <cell r="E1054" t="str">
            <v>TANIA NERES DOS SANTOS</v>
          </cell>
          <cell r="F1054" t="str">
            <v>2 - Outros Profissionais da Saúde</v>
          </cell>
          <cell r="G1054">
            <v>322205</v>
          </cell>
          <cell r="H1054">
            <v>44075</v>
          </cell>
          <cell r="I1054">
            <v>18.924000000000003</v>
          </cell>
          <cell r="J1054">
            <v>151.39200000000002</v>
          </cell>
          <cell r="M1054">
            <v>0</v>
          </cell>
          <cell r="O1054">
            <v>1.1599999999999999</v>
          </cell>
          <cell r="R1054">
            <v>207</v>
          </cell>
          <cell r="S1054">
            <v>62.7</v>
          </cell>
          <cell r="U1054">
            <v>0</v>
          </cell>
        </row>
        <row r="1055">
          <cell r="C1055" t="str">
            <v>HOSPITAL PELÓPIDAS SILVEIRA</v>
          </cell>
          <cell r="E1055" t="str">
            <v>TARCIANA VALERIA DA SILVA</v>
          </cell>
          <cell r="F1055" t="str">
            <v>3 - Administrativo</v>
          </cell>
          <cell r="G1055">
            <v>411010</v>
          </cell>
          <cell r="H1055">
            <v>44075</v>
          </cell>
          <cell r="I1055">
            <v>10.265499999999999</v>
          </cell>
          <cell r="J1055">
            <v>82.123999999999995</v>
          </cell>
          <cell r="L1055">
            <v>95.725822550831694</v>
          </cell>
          <cell r="M1055">
            <v>20.9</v>
          </cell>
          <cell r="O1055">
            <v>1.1599999999999999</v>
          </cell>
          <cell r="R1055">
            <v>144.9</v>
          </cell>
          <cell r="S1055">
            <v>56.43</v>
          </cell>
          <cell r="U1055">
            <v>0</v>
          </cell>
        </row>
        <row r="1056">
          <cell r="C1056" t="str">
            <v>HOSPITAL PELÓPIDAS SILVEIRA</v>
          </cell>
          <cell r="E1056" t="str">
            <v>TARCILA MARIA DE ANDRADE SILVA</v>
          </cell>
          <cell r="F1056" t="str">
            <v>2 - Outros Profissionais da Saúde</v>
          </cell>
          <cell r="G1056">
            <v>322205</v>
          </cell>
          <cell r="H1056">
            <v>44075</v>
          </cell>
          <cell r="I1056">
            <v>14.339300000000001</v>
          </cell>
          <cell r="J1056">
            <v>114.71440000000001</v>
          </cell>
          <cell r="M1056">
            <v>0</v>
          </cell>
          <cell r="O1056">
            <v>1.1599999999999999</v>
          </cell>
          <cell r="S1056">
            <v>0</v>
          </cell>
          <cell r="U1056">
            <v>66.11</v>
          </cell>
          <cell r="X1056" t="str">
            <v>AUXILIO CRECHE</v>
          </cell>
        </row>
        <row r="1057">
          <cell r="C1057" t="str">
            <v>HOSPITAL PELÓPIDAS SILVEIRA</v>
          </cell>
          <cell r="E1057" t="str">
            <v>TARSILA MARIA SCANONI DE SANTANA</v>
          </cell>
          <cell r="F1057" t="str">
            <v>1 - Médico</v>
          </cell>
          <cell r="G1057">
            <v>225125</v>
          </cell>
          <cell r="H1057">
            <v>44075</v>
          </cell>
          <cell r="I1057">
            <v>125.4127</v>
          </cell>
          <cell r="J1057">
            <v>1003.3016</v>
          </cell>
          <cell r="M1057">
            <v>0</v>
          </cell>
          <cell r="O1057">
            <v>9.2766500000000001</v>
          </cell>
          <cell r="S1057">
            <v>0</v>
          </cell>
          <cell r="U1057">
            <v>0</v>
          </cell>
        </row>
        <row r="1058">
          <cell r="C1058" t="str">
            <v>HOSPITAL PELÓPIDAS SILVEIRA</v>
          </cell>
          <cell r="E1058" t="str">
            <v>TASSIA TAMARA SILVA FEITOSA</v>
          </cell>
          <cell r="F1058" t="str">
            <v>1 - Médico</v>
          </cell>
          <cell r="G1058">
            <v>225120</v>
          </cell>
          <cell r="H1058">
            <v>44075</v>
          </cell>
          <cell r="I1058">
            <v>94.853099999999998</v>
          </cell>
          <cell r="J1058">
            <v>758.82479999999998</v>
          </cell>
          <cell r="M1058">
            <v>0</v>
          </cell>
          <cell r="O1058">
            <v>9.2766500000000001</v>
          </cell>
          <cell r="S1058">
            <v>0</v>
          </cell>
          <cell r="U1058">
            <v>0</v>
          </cell>
        </row>
        <row r="1059">
          <cell r="C1059" t="str">
            <v>HOSPITAL PELÓPIDAS SILVEIRA</v>
          </cell>
          <cell r="E1059" t="str">
            <v>TATIANA JANINE DA COSTA CARVALHO</v>
          </cell>
          <cell r="F1059" t="str">
            <v>2 - Outros Profissionais da Saúde</v>
          </cell>
          <cell r="G1059">
            <v>223505</v>
          </cell>
          <cell r="H1059">
            <v>44075</v>
          </cell>
          <cell r="I1059">
            <v>32.145200000000003</v>
          </cell>
          <cell r="J1059">
            <v>257.16160000000002</v>
          </cell>
          <cell r="M1059">
            <v>0</v>
          </cell>
          <cell r="O1059">
            <v>2.44</v>
          </cell>
          <cell r="R1059">
            <v>374.9</v>
          </cell>
          <cell r="S1059">
            <v>123.36</v>
          </cell>
          <cell r="U1059">
            <v>0</v>
          </cell>
        </row>
        <row r="1060">
          <cell r="C1060" t="str">
            <v>HOSPITAL PELÓPIDAS SILVEIRA</v>
          </cell>
          <cell r="E1060" t="str">
            <v>TATIANA VICENTE CAMPOS BARBOSA</v>
          </cell>
          <cell r="F1060" t="str">
            <v>3 - Administrativo</v>
          </cell>
          <cell r="G1060">
            <v>513430</v>
          </cell>
          <cell r="H1060">
            <v>44075</v>
          </cell>
          <cell r="I1060">
            <v>17.647200000000002</v>
          </cell>
          <cell r="J1060">
            <v>141.17760000000001</v>
          </cell>
          <cell r="M1060">
            <v>0</v>
          </cell>
          <cell r="O1060">
            <v>1.1599999999999999</v>
          </cell>
          <cell r="R1060">
            <v>103.5</v>
          </cell>
          <cell r="S1060">
            <v>62.7</v>
          </cell>
          <cell r="U1060">
            <v>64</v>
          </cell>
          <cell r="X1060" t="str">
            <v>AUXILIO CRECHE</v>
          </cell>
        </row>
        <row r="1061">
          <cell r="C1061" t="str">
            <v>HOSPITAL PELÓPIDAS SILVEIRA</v>
          </cell>
          <cell r="E1061" t="str">
            <v>TATIANE INDRUSIAK SILVA</v>
          </cell>
          <cell r="F1061" t="str">
            <v>1 - Médico</v>
          </cell>
          <cell r="G1061">
            <v>225125</v>
          </cell>
          <cell r="H1061">
            <v>44075</v>
          </cell>
          <cell r="I1061">
            <v>115.06180000000001</v>
          </cell>
          <cell r="J1061">
            <v>920.49440000000004</v>
          </cell>
          <cell r="M1061">
            <v>0</v>
          </cell>
          <cell r="O1061">
            <v>9.2766500000000001</v>
          </cell>
          <cell r="S1061">
            <v>0</v>
          </cell>
          <cell r="U1061">
            <v>0</v>
          </cell>
        </row>
        <row r="1062">
          <cell r="C1062" t="str">
            <v>HOSPITAL PELÓPIDAS SILVEIRA</v>
          </cell>
          <cell r="E1062" t="str">
            <v>TERESA ALVES DA SILVA</v>
          </cell>
          <cell r="F1062" t="str">
            <v>2 - Outros Profissionais da Saúde</v>
          </cell>
          <cell r="G1062">
            <v>322205</v>
          </cell>
          <cell r="H1062">
            <v>44075</v>
          </cell>
          <cell r="I1062">
            <v>15.0098</v>
          </cell>
          <cell r="J1062">
            <v>120.0784</v>
          </cell>
          <cell r="M1062">
            <v>0</v>
          </cell>
          <cell r="O1062">
            <v>1.1599999999999999</v>
          </cell>
          <cell r="R1062">
            <v>103.5</v>
          </cell>
          <cell r="S1062">
            <v>62.7</v>
          </cell>
          <cell r="U1062">
            <v>0</v>
          </cell>
        </row>
        <row r="1063">
          <cell r="C1063" t="str">
            <v>HOSPITAL PELÓPIDAS SILVEIRA</v>
          </cell>
          <cell r="E1063" t="str">
            <v>TERESA CRISTINA ALVES DA COSTA</v>
          </cell>
          <cell r="F1063" t="str">
            <v>3 - Administrativo</v>
          </cell>
          <cell r="G1063">
            <v>517410</v>
          </cell>
          <cell r="H1063">
            <v>44075</v>
          </cell>
          <cell r="I1063">
            <v>10.9725</v>
          </cell>
          <cell r="J1063">
            <v>87.78</v>
          </cell>
          <cell r="M1063">
            <v>0</v>
          </cell>
          <cell r="O1063">
            <v>1.1599999999999999</v>
          </cell>
          <cell r="R1063">
            <v>207</v>
          </cell>
          <cell r="S1063">
            <v>58.52</v>
          </cell>
          <cell r="U1063">
            <v>0</v>
          </cell>
        </row>
        <row r="1064">
          <cell r="C1064" t="str">
            <v>HOSPITAL PELÓPIDAS SILVEIRA</v>
          </cell>
          <cell r="E1064" t="str">
            <v>TERESA EMANUELLE ALVES BARRETO</v>
          </cell>
          <cell r="F1064" t="str">
            <v>3 - Administrativo</v>
          </cell>
          <cell r="G1064">
            <v>142105</v>
          </cell>
          <cell r="H1064">
            <v>44075</v>
          </cell>
          <cell r="I1064">
            <v>60.173699999999997</v>
          </cell>
          <cell r="J1064">
            <v>481.38959999999997</v>
          </cell>
          <cell r="M1064">
            <v>0</v>
          </cell>
          <cell r="O1064">
            <v>1.1599999999999999</v>
          </cell>
          <cell r="S1064">
            <v>0</v>
          </cell>
          <cell r="U1064">
            <v>0</v>
          </cell>
        </row>
        <row r="1065">
          <cell r="C1065" t="str">
            <v>HOSPITAL PELÓPIDAS SILVEIRA</v>
          </cell>
          <cell r="E1065" t="str">
            <v>THAILANE MARIE FEITOSA CHAVES</v>
          </cell>
          <cell r="F1065" t="str">
            <v>1 - Médico</v>
          </cell>
          <cell r="G1065">
            <v>225260</v>
          </cell>
          <cell r="H1065">
            <v>44075</v>
          </cell>
          <cell r="I1065">
            <v>72.877600000000001</v>
          </cell>
          <cell r="J1065">
            <v>583.02080000000001</v>
          </cell>
          <cell r="L1065">
            <v>95.725822550831694</v>
          </cell>
          <cell r="M1065">
            <v>9.5</v>
          </cell>
          <cell r="O1065">
            <v>9.2766500000000001</v>
          </cell>
          <cell r="S1065">
            <v>0</v>
          </cell>
          <cell r="U1065">
            <v>0</v>
          </cell>
        </row>
        <row r="1066">
          <cell r="C1066" t="str">
            <v>HOSPITAL PELÓPIDAS SILVEIRA</v>
          </cell>
          <cell r="E1066" t="str">
            <v>THAIS BARROS DE SOUZA</v>
          </cell>
          <cell r="F1066" t="str">
            <v>2 - Outros Profissionais da Saúde</v>
          </cell>
          <cell r="G1066">
            <v>223505</v>
          </cell>
          <cell r="H1066">
            <v>44075</v>
          </cell>
          <cell r="I1066">
            <v>36.587399999999995</v>
          </cell>
          <cell r="J1066">
            <v>292.69919999999996</v>
          </cell>
          <cell r="L1066">
            <v>95.725822550831694</v>
          </cell>
          <cell r="M1066">
            <v>3.08</v>
          </cell>
          <cell r="O1066">
            <v>2.44</v>
          </cell>
          <cell r="S1066">
            <v>0</v>
          </cell>
          <cell r="U1066">
            <v>0</v>
          </cell>
        </row>
        <row r="1067">
          <cell r="C1067" t="str">
            <v>HOSPITAL PELÓPIDAS SILVEIRA</v>
          </cell>
          <cell r="E1067" t="str">
            <v>THAIS CARLA SANTOS MIRANDA</v>
          </cell>
          <cell r="F1067" t="str">
            <v>3 - Administrativo</v>
          </cell>
          <cell r="G1067">
            <v>411010</v>
          </cell>
          <cell r="H1067">
            <v>44075</v>
          </cell>
          <cell r="I1067">
            <v>10.2948</v>
          </cell>
          <cell r="J1067">
            <v>82.358400000000003</v>
          </cell>
          <cell r="L1067">
            <v>95.725822550831694</v>
          </cell>
          <cell r="M1067">
            <v>20.9</v>
          </cell>
          <cell r="O1067">
            <v>1.1599999999999999</v>
          </cell>
          <cell r="R1067">
            <v>144.9</v>
          </cell>
          <cell r="S1067">
            <v>56.43</v>
          </cell>
          <cell r="U1067">
            <v>0</v>
          </cell>
        </row>
        <row r="1068">
          <cell r="C1068" t="str">
            <v>HOSPITAL PELÓPIDAS SILVEIRA</v>
          </cell>
          <cell r="E1068" t="str">
            <v>THAIS DOS SANTOS ANDRADE</v>
          </cell>
          <cell r="F1068" t="str">
            <v>2 - Outros Profissionais da Saúde</v>
          </cell>
          <cell r="G1068">
            <v>322205</v>
          </cell>
          <cell r="H1068">
            <v>44075</v>
          </cell>
          <cell r="I1068">
            <v>14.912599999999999</v>
          </cell>
          <cell r="J1068">
            <v>119.3008</v>
          </cell>
          <cell r="L1068">
            <v>95.725822550831694</v>
          </cell>
          <cell r="M1068">
            <v>20.9</v>
          </cell>
          <cell r="O1068">
            <v>1.1599999999999999</v>
          </cell>
          <cell r="R1068">
            <v>207</v>
          </cell>
          <cell r="S1068">
            <v>62.7</v>
          </cell>
          <cell r="U1068">
            <v>66.11</v>
          </cell>
          <cell r="X1068" t="str">
            <v>AUXILIO CRECHE</v>
          </cell>
        </row>
        <row r="1069">
          <cell r="C1069" t="str">
            <v>HOSPITAL PELÓPIDAS SILVEIRA</v>
          </cell>
          <cell r="E1069" t="str">
            <v>THAIS LINS GEMIR</v>
          </cell>
          <cell r="F1069" t="str">
            <v>1 - Médico</v>
          </cell>
          <cell r="G1069">
            <v>225125</v>
          </cell>
          <cell r="H1069">
            <v>44075</v>
          </cell>
          <cell r="I1069">
            <v>104.38</v>
          </cell>
          <cell r="J1069">
            <v>835.04</v>
          </cell>
          <cell r="M1069">
            <v>0</v>
          </cell>
          <cell r="O1069">
            <v>9.2766500000000001</v>
          </cell>
          <cell r="S1069">
            <v>0</v>
          </cell>
          <cell r="U1069">
            <v>0</v>
          </cell>
        </row>
        <row r="1070">
          <cell r="C1070" t="str">
            <v>HOSPITAL PELÓPIDAS SILVEIRA</v>
          </cell>
          <cell r="E1070" t="str">
            <v>THAIS MARIA SOUZA DE LUNA</v>
          </cell>
          <cell r="F1070" t="str">
            <v>2 - Outros Profissionais da Saúde</v>
          </cell>
          <cell r="G1070">
            <v>521130</v>
          </cell>
          <cell r="H1070">
            <v>44075</v>
          </cell>
          <cell r="I1070">
            <v>10.4199</v>
          </cell>
          <cell r="J1070">
            <v>83.359200000000001</v>
          </cell>
          <cell r="L1070">
            <v>95.725822550831694</v>
          </cell>
          <cell r="M1070">
            <v>20.9</v>
          </cell>
          <cell r="O1070">
            <v>1.1599999999999999</v>
          </cell>
          <cell r="R1070">
            <v>207</v>
          </cell>
          <cell r="S1070">
            <v>60.61</v>
          </cell>
          <cell r="U1070">
            <v>61.87</v>
          </cell>
          <cell r="X1070" t="str">
            <v>AUXILIO CRECHE</v>
          </cell>
        </row>
        <row r="1071">
          <cell r="C1071" t="str">
            <v>HOSPITAL PELÓPIDAS SILVEIRA</v>
          </cell>
          <cell r="E1071" t="str">
            <v>THAIS SANTIAGO RODRIGUES VILARIM</v>
          </cell>
          <cell r="F1071" t="str">
            <v>2 - Outros Profissionais da Saúde</v>
          </cell>
          <cell r="G1071">
            <v>223505</v>
          </cell>
          <cell r="H1071">
            <v>44075</v>
          </cell>
          <cell r="I1071">
            <v>34.155700000000003</v>
          </cell>
          <cell r="J1071">
            <v>273.24560000000002</v>
          </cell>
          <cell r="M1071">
            <v>0</v>
          </cell>
          <cell r="O1071">
            <v>2.44</v>
          </cell>
          <cell r="S1071">
            <v>0</v>
          </cell>
          <cell r="U1071">
            <v>0</v>
          </cell>
        </row>
        <row r="1072">
          <cell r="C1072" t="str">
            <v>HOSPITAL PELÓPIDAS SILVEIRA</v>
          </cell>
          <cell r="E1072" t="str">
            <v>THAIS VIANA DA SILVA</v>
          </cell>
          <cell r="F1072" t="str">
            <v>2 - Outros Profissionais da Saúde</v>
          </cell>
          <cell r="G1072">
            <v>322205</v>
          </cell>
          <cell r="H1072">
            <v>44075</v>
          </cell>
          <cell r="I1072">
            <v>14.0473</v>
          </cell>
          <cell r="J1072">
            <v>112.3784</v>
          </cell>
          <cell r="M1072">
            <v>0</v>
          </cell>
          <cell r="O1072">
            <v>1.1599999999999999</v>
          </cell>
          <cell r="R1072">
            <v>195.6</v>
          </cell>
          <cell r="S1072">
            <v>52.25</v>
          </cell>
          <cell r="U1072">
            <v>0</v>
          </cell>
        </row>
        <row r="1073">
          <cell r="C1073" t="str">
            <v>HOSPITAL PELÓPIDAS SILVEIRA</v>
          </cell>
          <cell r="E1073" t="str">
            <v>THAISA RAFAELA LOURDES DA SILVA</v>
          </cell>
          <cell r="F1073" t="str">
            <v>2 - Outros Profissionais da Saúde</v>
          </cell>
          <cell r="G1073">
            <v>322205</v>
          </cell>
          <cell r="H1073">
            <v>44075</v>
          </cell>
          <cell r="I1073">
            <v>17.6309</v>
          </cell>
          <cell r="J1073">
            <v>141.0472</v>
          </cell>
          <cell r="L1073">
            <v>95.725822550831694</v>
          </cell>
          <cell r="M1073">
            <v>20.9</v>
          </cell>
          <cell r="O1073">
            <v>1.1599999999999999</v>
          </cell>
          <cell r="R1073">
            <v>103.5</v>
          </cell>
          <cell r="S1073">
            <v>62.7</v>
          </cell>
          <cell r="U1073">
            <v>0</v>
          </cell>
        </row>
        <row r="1074">
          <cell r="C1074" t="str">
            <v>HOSPITAL PELÓPIDAS SILVEIRA</v>
          </cell>
          <cell r="E1074" t="str">
            <v>THAMIRYS CRISTIANY SANTOS DA SILVA</v>
          </cell>
          <cell r="F1074" t="str">
            <v>3 - Administrativo</v>
          </cell>
          <cell r="G1074">
            <v>411010</v>
          </cell>
          <cell r="H1074">
            <v>44075</v>
          </cell>
          <cell r="I1074">
            <v>19.2197</v>
          </cell>
          <cell r="J1074">
            <v>153.7576</v>
          </cell>
          <cell r="M1074">
            <v>0</v>
          </cell>
          <cell r="O1074">
            <v>1.1599999999999999</v>
          </cell>
          <cell r="S1074">
            <v>0</v>
          </cell>
          <cell r="U1074">
            <v>0</v>
          </cell>
        </row>
        <row r="1075">
          <cell r="C1075" t="str">
            <v>HOSPITAL PELÓPIDAS SILVEIRA</v>
          </cell>
          <cell r="E1075" t="str">
            <v>THIAGO AMANCIO DE LIMA BATISTA</v>
          </cell>
          <cell r="F1075" t="str">
            <v>2 - Outros Profissionais da Saúde</v>
          </cell>
          <cell r="G1075">
            <v>521130</v>
          </cell>
          <cell r="H1075">
            <v>44075</v>
          </cell>
          <cell r="I1075">
            <v>10.895200000000001</v>
          </cell>
          <cell r="J1075">
            <v>87.161600000000007</v>
          </cell>
          <cell r="L1075">
            <v>95.725822550831694</v>
          </cell>
          <cell r="M1075">
            <v>20.9</v>
          </cell>
          <cell r="O1075">
            <v>1.1599999999999999</v>
          </cell>
          <cell r="S1075">
            <v>0</v>
          </cell>
          <cell r="U1075">
            <v>0</v>
          </cell>
        </row>
        <row r="1076">
          <cell r="C1076" t="str">
            <v>HOSPITAL PELÓPIDAS SILVEIRA</v>
          </cell>
          <cell r="E1076" t="str">
            <v>THIAGO BARBOSA DE SIQUEIRA</v>
          </cell>
          <cell r="F1076" t="str">
            <v>3 - Administrativo</v>
          </cell>
          <cell r="G1076">
            <v>410205</v>
          </cell>
          <cell r="H1076">
            <v>44075</v>
          </cell>
          <cell r="I1076">
            <v>20.668800000000001</v>
          </cell>
          <cell r="J1076">
            <v>165.35040000000001</v>
          </cell>
          <cell r="L1076">
            <v>95.725822550831694</v>
          </cell>
          <cell r="M1076">
            <v>40</v>
          </cell>
          <cell r="O1076">
            <v>1.1599999999999999</v>
          </cell>
          <cell r="R1076">
            <v>276</v>
          </cell>
          <cell r="S1076">
            <v>120.01</v>
          </cell>
          <cell r="U1076">
            <v>0</v>
          </cell>
        </row>
        <row r="1077">
          <cell r="C1077" t="str">
            <v>HOSPITAL PELÓPIDAS SILVEIRA</v>
          </cell>
          <cell r="E1077" t="str">
            <v>THIAGO GOMES DE SOUZA</v>
          </cell>
          <cell r="F1077" t="str">
            <v>2 - Outros Profissionais da Saúde</v>
          </cell>
          <cell r="G1077">
            <v>515110</v>
          </cell>
          <cell r="H1077">
            <v>44075</v>
          </cell>
          <cell r="I1077">
            <v>13.509</v>
          </cell>
          <cell r="J1077">
            <v>108.072</v>
          </cell>
          <cell r="M1077">
            <v>0</v>
          </cell>
          <cell r="O1077">
            <v>1.1599999999999999</v>
          </cell>
          <cell r="R1077">
            <v>103.5</v>
          </cell>
          <cell r="S1077">
            <v>58.94</v>
          </cell>
          <cell r="U1077">
            <v>0</v>
          </cell>
        </row>
        <row r="1078">
          <cell r="C1078" t="str">
            <v>HOSPITAL PELÓPIDAS SILVEIRA</v>
          </cell>
          <cell r="E1078" t="str">
            <v>THIAGO RODRIGO FERREIRA ALVES</v>
          </cell>
          <cell r="F1078" t="str">
            <v>2 - Outros Profissionais da Saúde</v>
          </cell>
          <cell r="G1078">
            <v>223505</v>
          </cell>
          <cell r="H1078">
            <v>44075</v>
          </cell>
          <cell r="I1078">
            <v>36.362400000000001</v>
          </cell>
          <cell r="J1078">
            <v>290.89920000000001</v>
          </cell>
          <cell r="L1078">
            <v>95.725822550831694</v>
          </cell>
          <cell r="M1078">
            <v>2.86</v>
          </cell>
          <cell r="O1078">
            <v>2.44</v>
          </cell>
          <cell r="S1078">
            <v>0</v>
          </cell>
          <cell r="U1078">
            <v>0</v>
          </cell>
        </row>
        <row r="1079">
          <cell r="C1079" t="str">
            <v>HOSPITAL PELÓPIDAS SILVEIRA</v>
          </cell>
          <cell r="E1079" t="str">
            <v>THIAGO SOUZA GOMES</v>
          </cell>
          <cell r="F1079" t="str">
            <v>3 - Administrativo</v>
          </cell>
          <cell r="G1079">
            <v>411010</v>
          </cell>
          <cell r="H1079">
            <v>44075</v>
          </cell>
          <cell r="I1079">
            <v>10.435</v>
          </cell>
          <cell r="J1079">
            <v>83.48</v>
          </cell>
          <cell r="L1079">
            <v>95.725822550831694</v>
          </cell>
          <cell r="M1079">
            <v>20.9</v>
          </cell>
          <cell r="O1079">
            <v>1.1599999999999999</v>
          </cell>
          <cell r="R1079">
            <v>207</v>
          </cell>
          <cell r="S1079">
            <v>62.7</v>
          </cell>
          <cell r="U1079">
            <v>0</v>
          </cell>
        </row>
        <row r="1080">
          <cell r="C1080" t="str">
            <v>HOSPITAL PELÓPIDAS SILVEIRA</v>
          </cell>
          <cell r="E1080" t="str">
            <v>THIAGO VINICIUS DE SOUZA CAMPOS</v>
          </cell>
          <cell r="F1080" t="str">
            <v>3 - Administrativo</v>
          </cell>
          <cell r="G1080">
            <v>517410</v>
          </cell>
          <cell r="H1080">
            <v>44075</v>
          </cell>
          <cell r="I1080">
            <v>11.643800000000001</v>
          </cell>
          <cell r="J1080">
            <v>93.150400000000005</v>
          </cell>
          <cell r="L1080">
            <v>95.725822550831694</v>
          </cell>
          <cell r="M1080">
            <v>20.9</v>
          </cell>
          <cell r="O1080">
            <v>1.1599999999999999</v>
          </cell>
          <cell r="R1080">
            <v>103.5</v>
          </cell>
          <cell r="S1080">
            <v>62.7</v>
          </cell>
          <cell r="U1080">
            <v>0</v>
          </cell>
        </row>
        <row r="1081">
          <cell r="C1081" t="str">
            <v>HOSPITAL PELÓPIDAS SILVEIRA</v>
          </cell>
          <cell r="E1081" t="str">
            <v>THIENNY DA SILVA ARAUJO MODESTO</v>
          </cell>
          <cell r="F1081" t="str">
            <v>2 - Outros Profissionais da Saúde</v>
          </cell>
          <cell r="G1081">
            <v>223405</v>
          </cell>
          <cell r="H1081">
            <v>44075</v>
          </cell>
          <cell r="I1081">
            <v>32.3551</v>
          </cell>
          <cell r="J1081">
            <v>258.8408</v>
          </cell>
          <cell r="M1081">
            <v>0</v>
          </cell>
          <cell r="O1081">
            <v>1.1599999999999999</v>
          </cell>
          <cell r="S1081">
            <v>0</v>
          </cell>
          <cell r="U1081">
            <v>0</v>
          </cell>
        </row>
        <row r="1082">
          <cell r="C1082" t="str">
            <v>HOSPITAL PELÓPIDAS SILVEIRA</v>
          </cell>
          <cell r="E1082" t="str">
            <v>TIAGO CORNELIO DE SOUZA BARBOSA</v>
          </cell>
          <cell r="F1082" t="str">
            <v>3 - Administrativo</v>
          </cell>
          <cell r="G1082">
            <v>411010</v>
          </cell>
          <cell r="H1082">
            <v>44075</v>
          </cell>
          <cell r="I1082">
            <v>18.422899999999998</v>
          </cell>
          <cell r="J1082">
            <v>147.38319999999999</v>
          </cell>
          <cell r="M1082">
            <v>0</v>
          </cell>
          <cell r="O1082">
            <v>1.1599999999999999</v>
          </cell>
          <cell r="S1082">
            <v>0</v>
          </cell>
          <cell r="U1082">
            <v>0</v>
          </cell>
        </row>
        <row r="1083">
          <cell r="C1083" t="str">
            <v>HOSPITAL PELÓPIDAS SILVEIRA</v>
          </cell>
          <cell r="E1083" t="str">
            <v>TIAGO ERDESON DE PAIVA</v>
          </cell>
          <cell r="F1083" t="str">
            <v>3 - Administrativo</v>
          </cell>
          <cell r="G1083">
            <v>514225</v>
          </cell>
          <cell r="H1083">
            <v>44075</v>
          </cell>
          <cell r="I1083">
            <v>16.72</v>
          </cell>
          <cell r="J1083">
            <v>133.76</v>
          </cell>
          <cell r="L1083">
            <v>95.725822550831694</v>
          </cell>
          <cell r="M1083">
            <v>20.9</v>
          </cell>
          <cell r="O1083">
            <v>1.1599999999999999</v>
          </cell>
          <cell r="S1083">
            <v>0</v>
          </cell>
          <cell r="U1083">
            <v>0</v>
          </cell>
        </row>
        <row r="1084">
          <cell r="C1084" t="str">
            <v>HOSPITAL PELÓPIDAS SILVEIRA</v>
          </cell>
          <cell r="E1084" t="str">
            <v>TIAGO FEITOSA BASTOS DE MELO</v>
          </cell>
          <cell r="F1084" t="str">
            <v>1 - Médico</v>
          </cell>
          <cell r="G1084">
            <v>225112</v>
          </cell>
          <cell r="H1084">
            <v>44075</v>
          </cell>
          <cell r="I1084">
            <v>97.562000000000012</v>
          </cell>
          <cell r="J1084">
            <v>780.49600000000009</v>
          </cell>
          <cell r="M1084">
            <v>0</v>
          </cell>
          <cell r="O1084">
            <v>9.2766500000000001</v>
          </cell>
          <cell r="S1084">
            <v>0</v>
          </cell>
          <cell r="U1084">
            <v>0</v>
          </cell>
        </row>
        <row r="1085">
          <cell r="C1085" t="str">
            <v>HOSPITAL PELÓPIDAS SILVEIRA</v>
          </cell>
          <cell r="E1085" t="str">
            <v>TIAGO NIPO DE SOUZA</v>
          </cell>
          <cell r="F1085" t="str">
            <v>2 - Outros Profissionais da Saúde</v>
          </cell>
          <cell r="G1085">
            <v>223505</v>
          </cell>
          <cell r="H1085">
            <v>44075</v>
          </cell>
          <cell r="I1085">
            <v>37.398400000000002</v>
          </cell>
          <cell r="J1085">
            <v>299.18720000000002</v>
          </cell>
          <cell r="M1085">
            <v>0</v>
          </cell>
          <cell r="O1085">
            <v>2.44</v>
          </cell>
          <cell r="S1085">
            <v>0</v>
          </cell>
          <cell r="U1085">
            <v>0</v>
          </cell>
        </row>
        <row r="1086">
          <cell r="C1086" t="str">
            <v>HOSPITAL PELÓPIDAS SILVEIRA</v>
          </cell>
          <cell r="E1086" t="str">
            <v>TONY CLEISON BARBOSA</v>
          </cell>
          <cell r="F1086" t="str">
            <v>2 - Outros Profissionais da Saúde</v>
          </cell>
          <cell r="G1086">
            <v>521130</v>
          </cell>
          <cell r="H1086">
            <v>44075</v>
          </cell>
          <cell r="I1086">
            <v>10.802899999999999</v>
          </cell>
          <cell r="J1086">
            <v>86.423199999999994</v>
          </cell>
          <cell r="L1086">
            <v>95.725822550831694</v>
          </cell>
          <cell r="M1086">
            <v>20.9</v>
          </cell>
          <cell r="O1086">
            <v>1.1599999999999999</v>
          </cell>
          <cell r="R1086">
            <v>207</v>
          </cell>
          <cell r="S1086">
            <v>62.7</v>
          </cell>
          <cell r="U1086">
            <v>0</v>
          </cell>
        </row>
        <row r="1087">
          <cell r="C1087" t="str">
            <v>HOSPITAL PELÓPIDAS SILVEIRA</v>
          </cell>
          <cell r="E1087" t="str">
            <v>TRICIA SOUTO CYSNEIROS</v>
          </cell>
          <cell r="F1087" t="str">
            <v>1 - Médico</v>
          </cell>
          <cell r="G1087">
            <v>225120</v>
          </cell>
          <cell r="H1087">
            <v>44075</v>
          </cell>
          <cell r="I1087">
            <v>78.350000000000009</v>
          </cell>
          <cell r="J1087">
            <v>626.80000000000007</v>
          </cell>
          <cell r="M1087">
            <v>0</v>
          </cell>
          <cell r="O1087">
            <v>9.2766500000000001</v>
          </cell>
          <cell r="S1087">
            <v>0</v>
          </cell>
          <cell r="U1087">
            <v>0</v>
          </cell>
        </row>
        <row r="1088">
          <cell r="C1088" t="str">
            <v>HOSPITAL PELÓPIDAS SILVEIRA</v>
          </cell>
          <cell r="E1088" t="str">
            <v>VALDIRENE ALVES VENCESLAU</v>
          </cell>
          <cell r="F1088" t="str">
            <v>2 - Outros Profissionais da Saúde</v>
          </cell>
          <cell r="G1088">
            <v>322205</v>
          </cell>
          <cell r="H1088">
            <v>44075</v>
          </cell>
          <cell r="I1088">
            <v>15.139900000000001</v>
          </cell>
          <cell r="J1088">
            <v>121.11920000000001</v>
          </cell>
          <cell r="L1088">
            <v>95.725822550831694</v>
          </cell>
          <cell r="M1088">
            <v>20.9</v>
          </cell>
          <cell r="O1088">
            <v>1.1599999999999999</v>
          </cell>
          <cell r="S1088">
            <v>0</v>
          </cell>
          <cell r="U1088">
            <v>0</v>
          </cell>
        </row>
        <row r="1089">
          <cell r="C1089" t="str">
            <v>HOSPITAL PELÓPIDAS SILVEIRA</v>
          </cell>
          <cell r="E1089" t="str">
            <v>VALDIRENE MARIA DO CARMO SILVA</v>
          </cell>
          <cell r="F1089" t="str">
            <v>3 - Administrativo</v>
          </cell>
          <cell r="G1089">
            <v>513220</v>
          </cell>
          <cell r="H1089">
            <v>44075</v>
          </cell>
          <cell r="I1089">
            <v>12.028800000000002</v>
          </cell>
          <cell r="J1089">
            <v>96.230400000000017</v>
          </cell>
          <cell r="M1089">
            <v>0</v>
          </cell>
          <cell r="O1089">
            <v>1.1599999999999999</v>
          </cell>
          <cell r="R1089">
            <v>193.2</v>
          </cell>
          <cell r="S1089">
            <v>58.72</v>
          </cell>
          <cell r="U1089">
            <v>61.87</v>
          </cell>
          <cell r="X1089" t="str">
            <v>AUXILIO CRECHE</v>
          </cell>
        </row>
        <row r="1090">
          <cell r="C1090" t="str">
            <v>HOSPITAL PELÓPIDAS SILVEIRA</v>
          </cell>
          <cell r="E1090" t="str">
            <v>VALERIA CRISTINA DE ANDRADE</v>
          </cell>
          <cell r="F1090" t="str">
            <v>3 - Administrativo</v>
          </cell>
          <cell r="G1090">
            <v>516345</v>
          </cell>
          <cell r="H1090">
            <v>44075</v>
          </cell>
          <cell r="I1090">
            <v>13.0625</v>
          </cell>
          <cell r="J1090">
            <v>104.5</v>
          </cell>
          <cell r="L1090">
            <v>95.725822550831694</v>
          </cell>
          <cell r="M1090">
            <v>20.9</v>
          </cell>
          <cell r="O1090">
            <v>1.1599999999999999</v>
          </cell>
          <cell r="R1090">
            <v>207</v>
          </cell>
          <cell r="S1090">
            <v>62.7</v>
          </cell>
          <cell r="U1090">
            <v>0</v>
          </cell>
        </row>
        <row r="1091">
          <cell r="C1091" t="str">
            <v>HOSPITAL PELÓPIDAS SILVEIRA</v>
          </cell>
          <cell r="E1091" t="str">
            <v>VALERIA DE LIMA GOMES</v>
          </cell>
          <cell r="F1091" t="str">
            <v>2 - Outros Profissionais da Saúde</v>
          </cell>
          <cell r="G1091">
            <v>322205</v>
          </cell>
          <cell r="H1091">
            <v>44075</v>
          </cell>
          <cell r="I1091">
            <v>13.407999999999999</v>
          </cell>
          <cell r="J1091">
            <v>107.264</v>
          </cell>
          <cell r="L1091">
            <v>95.725822550831694</v>
          </cell>
          <cell r="M1091">
            <v>20.9</v>
          </cell>
          <cell r="O1091">
            <v>1.1599999999999999</v>
          </cell>
          <cell r="R1091">
            <v>103.5</v>
          </cell>
          <cell r="S1091">
            <v>62.7</v>
          </cell>
          <cell r="U1091">
            <v>0</v>
          </cell>
        </row>
        <row r="1092">
          <cell r="C1092" t="str">
            <v>HOSPITAL PELÓPIDAS SILVEIRA</v>
          </cell>
          <cell r="E1092" t="str">
            <v>VALERIA JANUARIO DAS NEVES</v>
          </cell>
          <cell r="F1092" t="str">
            <v>3 - Administrativo</v>
          </cell>
          <cell r="G1092">
            <v>516345</v>
          </cell>
          <cell r="H1092">
            <v>44075</v>
          </cell>
          <cell r="I1092">
            <v>5.4340000000000002</v>
          </cell>
          <cell r="J1092">
            <v>43.472000000000001</v>
          </cell>
          <cell r="M1092">
            <v>0</v>
          </cell>
          <cell r="O1092">
            <v>1.1599999999999999</v>
          </cell>
          <cell r="S1092">
            <v>0</v>
          </cell>
          <cell r="U1092">
            <v>0</v>
          </cell>
        </row>
        <row r="1093">
          <cell r="C1093" t="str">
            <v>HOSPITAL PELÓPIDAS SILVEIRA</v>
          </cell>
          <cell r="E1093" t="str">
            <v>VALERIA PAULINA DA HORA</v>
          </cell>
          <cell r="F1093" t="str">
            <v>2 - Outros Profissionais da Saúde</v>
          </cell>
          <cell r="G1093">
            <v>322205</v>
          </cell>
          <cell r="H1093">
            <v>44075</v>
          </cell>
          <cell r="I1093">
            <v>15.5823</v>
          </cell>
          <cell r="J1093">
            <v>124.6584</v>
          </cell>
          <cell r="L1093">
            <v>95.725822550831694</v>
          </cell>
          <cell r="M1093">
            <v>20.9</v>
          </cell>
          <cell r="O1093">
            <v>1.1599999999999999</v>
          </cell>
          <cell r="R1093">
            <v>244.5</v>
          </cell>
          <cell r="S1093">
            <v>62.7</v>
          </cell>
          <cell r="U1093">
            <v>0</v>
          </cell>
        </row>
        <row r="1094">
          <cell r="C1094" t="str">
            <v>HOSPITAL PELÓPIDAS SILVEIRA</v>
          </cell>
          <cell r="E1094" t="str">
            <v>VALQUIRIA PEREIRA DE ANDRADE MASCARENHAS</v>
          </cell>
          <cell r="F1094" t="str">
            <v>3 - Administrativo</v>
          </cell>
          <cell r="G1094">
            <v>513430</v>
          </cell>
          <cell r="H1094">
            <v>44075</v>
          </cell>
          <cell r="I1094">
            <v>14.245100000000001</v>
          </cell>
          <cell r="J1094">
            <v>113.96080000000001</v>
          </cell>
          <cell r="M1094">
            <v>0</v>
          </cell>
          <cell r="O1094">
            <v>1.1599999999999999</v>
          </cell>
          <cell r="R1094">
            <v>207</v>
          </cell>
          <cell r="S1094">
            <v>62.7</v>
          </cell>
          <cell r="U1094">
            <v>0</v>
          </cell>
        </row>
        <row r="1095">
          <cell r="C1095" t="str">
            <v>HOSPITAL PELÓPIDAS SILVEIRA</v>
          </cell>
          <cell r="E1095" t="str">
            <v>VALTER SAMPAIO ALVES</v>
          </cell>
          <cell r="F1095" t="str">
            <v>3 - Administrativo</v>
          </cell>
          <cell r="G1095">
            <v>513505</v>
          </cell>
          <cell r="H1095">
            <v>44075</v>
          </cell>
          <cell r="I1095">
            <v>13.0625</v>
          </cell>
          <cell r="J1095">
            <v>104.5</v>
          </cell>
          <cell r="M1095">
            <v>0</v>
          </cell>
          <cell r="O1095">
            <v>1.1599999999999999</v>
          </cell>
          <cell r="R1095">
            <v>207</v>
          </cell>
          <cell r="S1095">
            <v>62.7</v>
          </cell>
          <cell r="U1095">
            <v>0</v>
          </cell>
        </row>
        <row r="1096">
          <cell r="C1096" t="str">
            <v>HOSPITAL PELÓPIDAS SILVEIRA</v>
          </cell>
          <cell r="E1096" t="str">
            <v>VANESSA CORDEIRO PINTO VERAS</v>
          </cell>
          <cell r="F1096" t="str">
            <v>2 - Outros Profissionais da Saúde</v>
          </cell>
          <cell r="G1096">
            <v>223605</v>
          </cell>
          <cell r="H1096">
            <v>44075</v>
          </cell>
          <cell r="I1096">
            <v>33.952500000000001</v>
          </cell>
          <cell r="J1096">
            <v>271.62</v>
          </cell>
          <cell r="M1096">
            <v>0</v>
          </cell>
          <cell r="O1096">
            <v>2.44</v>
          </cell>
          <cell r="S1096">
            <v>0</v>
          </cell>
          <cell r="U1096">
            <v>0</v>
          </cell>
        </row>
        <row r="1097">
          <cell r="C1097" t="str">
            <v>HOSPITAL PELÓPIDAS SILVEIRA</v>
          </cell>
          <cell r="E1097" t="str">
            <v>VANESSA CRISTINA FRAGOSO CASSIANO</v>
          </cell>
          <cell r="F1097" t="str">
            <v>1 - Médico</v>
          </cell>
          <cell r="G1097">
            <v>225125</v>
          </cell>
          <cell r="H1097">
            <v>44075</v>
          </cell>
          <cell r="I1097">
            <v>41.294200000000004</v>
          </cell>
          <cell r="J1097">
            <v>330.35360000000003</v>
          </cell>
          <cell r="M1097">
            <v>0</v>
          </cell>
          <cell r="O1097">
            <v>9.2766500000000001</v>
          </cell>
          <cell r="S1097">
            <v>0</v>
          </cell>
          <cell r="U1097">
            <v>0</v>
          </cell>
        </row>
        <row r="1098">
          <cell r="C1098" t="str">
            <v>HOSPITAL PELÓPIDAS SILVEIRA</v>
          </cell>
          <cell r="E1098" t="str">
            <v>VANESSA NAYARA LOPES SOARES</v>
          </cell>
          <cell r="F1098" t="str">
            <v>2 - Outros Profissionais da Saúde</v>
          </cell>
          <cell r="G1098">
            <v>223505</v>
          </cell>
          <cell r="H1098">
            <v>44075</v>
          </cell>
          <cell r="I1098">
            <v>34.537500000000001</v>
          </cell>
          <cell r="J1098">
            <v>276.3</v>
          </cell>
          <cell r="M1098">
            <v>0</v>
          </cell>
          <cell r="O1098">
            <v>2.44</v>
          </cell>
          <cell r="S1098">
            <v>0</v>
          </cell>
          <cell r="U1098">
            <v>0</v>
          </cell>
        </row>
        <row r="1099">
          <cell r="C1099" t="str">
            <v>HOSPITAL PELÓPIDAS SILVEIRA</v>
          </cell>
          <cell r="E1099" t="str">
            <v>VERA LUCIA ANDRADE DO NASCIMENTO</v>
          </cell>
          <cell r="F1099" t="str">
            <v>2 - Outros Profissionais da Saúde</v>
          </cell>
          <cell r="G1099">
            <v>322205</v>
          </cell>
          <cell r="H1099">
            <v>44075</v>
          </cell>
          <cell r="I1099">
            <v>16.533800000000003</v>
          </cell>
          <cell r="J1099">
            <v>132.27040000000002</v>
          </cell>
          <cell r="L1099">
            <v>95.725822550831694</v>
          </cell>
          <cell r="M1099">
            <v>20.9</v>
          </cell>
          <cell r="O1099">
            <v>1.1599999999999999</v>
          </cell>
          <cell r="R1099">
            <v>207</v>
          </cell>
          <cell r="S1099">
            <v>62.7</v>
          </cell>
          <cell r="U1099">
            <v>0</v>
          </cell>
        </row>
        <row r="1100">
          <cell r="C1100" t="str">
            <v>HOSPITAL PELÓPIDAS SILVEIRA</v>
          </cell>
          <cell r="E1100" t="str">
            <v>VERA LUCIA GOUVEIA BERNARDO</v>
          </cell>
          <cell r="F1100" t="str">
            <v>2 - Outros Profissionais da Saúde</v>
          </cell>
          <cell r="G1100">
            <v>322205</v>
          </cell>
          <cell r="H1100">
            <v>44075</v>
          </cell>
          <cell r="I1100">
            <v>19.588900000000002</v>
          </cell>
          <cell r="J1100">
            <v>156.71120000000002</v>
          </cell>
          <cell r="L1100">
            <v>95.725822550831694</v>
          </cell>
          <cell r="M1100">
            <v>20.9</v>
          </cell>
          <cell r="O1100">
            <v>1.1599999999999999</v>
          </cell>
          <cell r="R1100">
            <v>244.5</v>
          </cell>
          <cell r="S1100">
            <v>62.7</v>
          </cell>
          <cell r="U1100">
            <v>0</v>
          </cell>
        </row>
        <row r="1101">
          <cell r="C1101" t="str">
            <v>HOSPITAL PELÓPIDAS SILVEIRA</v>
          </cell>
          <cell r="E1101" t="str">
            <v>VERONICA EMILE SANTOS DE ARAUJO</v>
          </cell>
          <cell r="F1101" t="str">
            <v>2 - Outros Profissionais da Saúde</v>
          </cell>
          <cell r="G1101">
            <v>223505</v>
          </cell>
          <cell r="H1101">
            <v>44075</v>
          </cell>
          <cell r="I1101">
            <v>38.711599999999997</v>
          </cell>
          <cell r="J1101">
            <v>309.69279999999998</v>
          </cell>
          <cell r="M1101">
            <v>0</v>
          </cell>
          <cell r="O1101">
            <v>2.44</v>
          </cell>
          <cell r="S1101">
            <v>0</v>
          </cell>
          <cell r="U1101">
            <v>0</v>
          </cell>
        </row>
        <row r="1102">
          <cell r="C1102" t="str">
            <v>HOSPITAL PELÓPIDAS SILVEIRA</v>
          </cell>
          <cell r="E1102" t="str">
            <v>VERONICA FERREIRA MARQUES</v>
          </cell>
          <cell r="F1102" t="str">
            <v>2 - Outros Profissionais da Saúde</v>
          </cell>
          <cell r="G1102">
            <v>223505</v>
          </cell>
          <cell r="H1102">
            <v>44075</v>
          </cell>
          <cell r="I1102">
            <v>27.7729</v>
          </cell>
          <cell r="J1102">
            <v>222.1832</v>
          </cell>
          <cell r="M1102">
            <v>0</v>
          </cell>
          <cell r="O1102">
            <v>2.44</v>
          </cell>
          <cell r="S1102">
            <v>0</v>
          </cell>
          <cell r="U1102">
            <v>0</v>
          </cell>
        </row>
        <row r="1103">
          <cell r="C1103" t="str">
            <v>HOSPITAL PELÓPIDAS SILVEIRA</v>
          </cell>
          <cell r="E1103" t="str">
            <v>VERONICA MARIA BATISTA DE SOUZA</v>
          </cell>
          <cell r="F1103" t="str">
            <v>3 - Administrativo</v>
          </cell>
          <cell r="G1103">
            <v>763210</v>
          </cell>
          <cell r="H1103">
            <v>44075</v>
          </cell>
          <cell r="I1103">
            <v>11.870999999999999</v>
          </cell>
          <cell r="J1103">
            <v>94.967999999999989</v>
          </cell>
          <cell r="L1103">
            <v>95.725822550831694</v>
          </cell>
          <cell r="M1103">
            <v>23.76</v>
          </cell>
          <cell r="O1103">
            <v>1.1599999999999999</v>
          </cell>
          <cell r="R1103">
            <v>144.9</v>
          </cell>
          <cell r="S1103">
            <v>71.28</v>
          </cell>
          <cell r="U1103">
            <v>0</v>
          </cell>
        </row>
        <row r="1104">
          <cell r="C1104" t="str">
            <v>HOSPITAL PELÓPIDAS SILVEIRA</v>
          </cell>
          <cell r="E1104" t="str">
            <v>VERONICA MARIA SANTOS SILVA</v>
          </cell>
          <cell r="F1104" t="str">
            <v>2 - Outros Profissionais da Saúde</v>
          </cell>
          <cell r="G1104">
            <v>322205</v>
          </cell>
          <cell r="H1104">
            <v>44075</v>
          </cell>
          <cell r="I1104">
            <v>16.427399999999999</v>
          </cell>
          <cell r="J1104">
            <v>131.41919999999999</v>
          </cell>
          <cell r="L1104">
            <v>95.725822550831694</v>
          </cell>
          <cell r="M1104">
            <v>20.9</v>
          </cell>
          <cell r="O1104">
            <v>1.1599999999999999</v>
          </cell>
          <cell r="R1104">
            <v>211.5</v>
          </cell>
          <cell r="S1104">
            <v>62.7</v>
          </cell>
          <cell r="U1104">
            <v>132.22</v>
          </cell>
          <cell r="X1104" t="str">
            <v>AUXILIO CRECHE</v>
          </cell>
        </row>
        <row r="1105">
          <cell r="C1105" t="str">
            <v>HOSPITAL PELÓPIDAS SILVEIRA</v>
          </cell>
          <cell r="E1105" t="str">
            <v>VERONICA VALERIA DOS SANTOS</v>
          </cell>
          <cell r="F1105" t="str">
            <v>2 - Outros Profissionais da Saúde</v>
          </cell>
          <cell r="G1105">
            <v>322205</v>
          </cell>
          <cell r="H1105">
            <v>44075</v>
          </cell>
          <cell r="I1105">
            <v>11.843299999999999</v>
          </cell>
          <cell r="J1105">
            <v>94.746399999999994</v>
          </cell>
          <cell r="L1105">
            <v>95.725822550831694</v>
          </cell>
          <cell r="M1105">
            <v>20.9</v>
          </cell>
          <cell r="O1105">
            <v>1.1599999999999999</v>
          </cell>
          <cell r="R1105">
            <v>103.5</v>
          </cell>
          <cell r="S1105">
            <v>58.94</v>
          </cell>
          <cell r="U1105">
            <v>66.11</v>
          </cell>
          <cell r="X1105" t="str">
            <v>AUXILIO CRECHE</v>
          </cell>
        </row>
        <row r="1106">
          <cell r="C1106" t="str">
            <v>HOSPITAL PELÓPIDAS SILVEIRA</v>
          </cell>
          <cell r="E1106" t="str">
            <v>VERONILDA MARIA DA SILVA</v>
          </cell>
          <cell r="F1106" t="str">
            <v>2 - Outros Profissionais da Saúde</v>
          </cell>
          <cell r="G1106">
            <v>322205</v>
          </cell>
          <cell r="H1106">
            <v>44075</v>
          </cell>
          <cell r="I1106">
            <v>13.168900000000001</v>
          </cell>
          <cell r="J1106">
            <v>105.35120000000001</v>
          </cell>
          <cell r="M1106">
            <v>0</v>
          </cell>
          <cell r="O1106">
            <v>1.1599999999999999</v>
          </cell>
          <cell r="S1106">
            <v>0</v>
          </cell>
          <cell r="U1106">
            <v>0</v>
          </cell>
        </row>
        <row r="1107">
          <cell r="C1107" t="str">
            <v>HOSPITAL PELÓPIDAS SILVEIRA</v>
          </cell>
          <cell r="E1107" t="str">
            <v>VICTOR EMANUELL RIBEIRO DA SILVA</v>
          </cell>
          <cell r="F1107" t="str">
            <v>1 - Médico</v>
          </cell>
          <cell r="G1107">
            <v>225125</v>
          </cell>
          <cell r="H1107">
            <v>44075</v>
          </cell>
          <cell r="I1107">
            <v>107.09559999999999</v>
          </cell>
          <cell r="J1107">
            <v>856.76479999999992</v>
          </cell>
          <cell r="M1107">
            <v>0</v>
          </cell>
          <cell r="O1107">
            <v>9.2766500000000001</v>
          </cell>
          <cell r="S1107">
            <v>0</v>
          </cell>
          <cell r="U1107">
            <v>0</v>
          </cell>
        </row>
        <row r="1108">
          <cell r="C1108" t="str">
            <v>HOSPITAL PELÓPIDAS SILVEIRA</v>
          </cell>
          <cell r="E1108" t="str">
            <v>VINICIUS DIOGO BERINGUEL FERNANDES DE ALMEIDA</v>
          </cell>
          <cell r="F1108" t="str">
            <v>1 - Médico</v>
          </cell>
          <cell r="G1108">
            <v>225125</v>
          </cell>
          <cell r="H1108">
            <v>44075</v>
          </cell>
          <cell r="I1108">
            <v>134.8622</v>
          </cell>
          <cell r="J1108">
            <v>1078.8976</v>
          </cell>
          <cell r="M1108">
            <v>0</v>
          </cell>
          <cell r="O1108">
            <v>9.2766500000000001</v>
          </cell>
          <cell r="S1108">
            <v>0</v>
          </cell>
          <cell r="U1108">
            <v>0</v>
          </cell>
        </row>
        <row r="1109">
          <cell r="C1109" t="str">
            <v>HOSPITAL PELÓPIDAS SILVEIRA</v>
          </cell>
          <cell r="E1109" t="str">
            <v>VIRGINIA MARIA MACIEL FERREIRA</v>
          </cell>
          <cell r="F1109" t="str">
            <v>2 - Outros Profissionais da Saúde</v>
          </cell>
          <cell r="G1109">
            <v>223505</v>
          </cell>
          <cell r="H1109">
            <v>44075</v>
          </cell>
          <cell r="I1109">
            <v>26.110300000000002</v>
          </cell>
          <cell r="J1109">
            <v>208.88240000000002</v>
          </cell>
          <cell r="L1109">
            <v>95.725822550831694</v>
          </cell>
          <cell r="M1109">
            <v>34.32</v>
          </cell>
          <cell r="O1109">
            <v>2.44</v>
          </cell>
          <cell r="R1109">
            <v>317.39999999999998</v>
          </cell>
          <cell r="S1109">
            <v>95.79</v>
          </cell>
          <cell r="U1109">
            <v>0</v>
          </cell>
        </row>
        <row r="1110">
          <cell r="C1110" t="str">
            <v>HOSPITAL PELÓPIDAS SILVEIRA</v>
          </cell>
          <cell r="E1110" t="str">
            <v>VITORIA CECILIA DOS SANTOS PIMENTA</v>
          </cell>
          <cell r="F1110" t="str">
            <v>3 - Administrativo</v>
          </cell>
          <cell r="G1110">
            <v>413115</v>
          </cell>
          <cell r="H1110">
            <v>44075</v>
          </cell>
          <cell r="I1110">
            <v>22.157499999999999</v>
          </cell>
          <cell r="J1110">
            <v>177.26</v>
          </cell>
          <cell r="L1110">
            <v>95.725822550831694</v>
          </cell>
          <cell r="M1110">
            <v>33.369999999999997</v>
          </cell>
          <cell r="O1110">
            <v>1.1599999999999999</v>
          </cell>
          <cell r="S1110">
            <v>0</v>
          </cell>
          <cell r="U1110">
            <v>0</v>
          </cell>
        </row>
        <row r="1111">
          <cell r="C1111" t="str">
            <v>HOSPITAL PELÓPIDAS SILVEIRA</v>
          </cell>
          <cell r="E1111" t="str">
            <v>VIVIAN CIBELE DA SILVA</v>
          </cell>
          <cell r="F1111" t="str">
            <v>3 - Administrativo</v>
          </cell>
          <cell r="G1111">
            <v>411010</v>
          </cell>
          <cell r="H1111">
            <v>44075</v>
          </cell>
          <cell r="I1111">
            <v>16.9132</v>
          </cell>
          <cell r="J1111">
            <v>135.3056</v>
          </cell>
          <cell r="L1111">
            <v>95.725822550831694</v>
          </cell>
          <cell r="M1111">
            <v>20.9</v>
          </cell>
          <cell r="O1111">
            <v>1.1599999999999999</v>
          </cell>
          <cell r="R1111">
            <v>244.5</v>
          </cell>
          <cell r="S1111">
            <v>62.7</v>
          </cell>
          <cell r="U1111">
            <v>0</v>
          </cell>
        </row>
        <row r="1112">
          <cell r="C1112" t="str">
            <v>HOSPITAL PELÓPIDAS SILVEIRA</v>
          </cell>
          <cell r="E1112" t="str">
            <v>VIVIANE DOS SANTOS BARROS</v>
          </cell>
          <cell r="F1112" t="str">
            <v>3 - Administrativo</v>
          </cell>
          <cell r="G1112">
            <v>411010</v>
          </cell>
          <cell r="H1112">
            <v>44075</v>
          </cell>
          <cell r="I1112">
            <v>10.1412</v>
          </cell>
          <cell r="J1112">
            <v>81.129599999999996</v>
          </cell>
          <cell r="L1112">
            <v>95.725822550831694</v>
          </cell>
          <cell r="M1112">
            <v>20.9</v>
          </cell>
          <cell r="O1112">
            <v>1.1599999999999999</v>
          </cell>
          <cell r="R1112">
            <v>289.8</v>
          </cell>
          <cell r="S1112">
            <v>62.7</v>
          </cell>
          <cell r="U1112">
            <v>0</v>
          </cell>
        </row>
        <row r="1113">
          <cell r="C1113" t="str">
            <v>HOSPITAL PELÓPIDAS SILVEIRA</v>
          </cell>
          <cell r="E1113" t="str">
            <v>VIVIANE EDUARDA DE SOUZA LEAL DA SILVA</v>
          </cell>
          <cell r="F1113" t="str">
            <v>2 - Outros Profissionais da Saúde</v>
          </cell>
          <cell r="G1113">
            <v>322205</v>
          </cell>
          <cell r="H1113">
            <v>44075</v>
          </cell>
          <cell r="I1113">
            <v>14.2424</v>
          </cell>
          <cell r="J1113">
            <v>113.9392</v>
          </cell>
          <cell r="L1113">
            <v>95.725822550831694</v>
          </cell>
          <cell r="M1113">
            <v>20.9</v>
          </cell>
          <cell r="O1113">
            <v>1.1599999999999999</v>
          </cell>
          <cell r="R1113">
            <v>103.5</v>
          </cell>
          <cell r="S1113">
            <v>62.7</v>
          </cell>
          <cell r="U1113">
            <v>0</v>
          </cell>
        </row>
        <row r="1114">
          <cell r="C1114" t="str">
            <v>HOSPITAL PELÓPIDAS SILVEIRA</v>
          </cell>
          <cell r="E1114" t="str">
            <v>VIVIANE FRAGOSO DE SOUZA</v>
          </cell>
          <cell r="F1114" t="str">
            <v>2 - Outros Profissionais da Saúde</v>
          </cell>
          <cell r="G1114">
            <v>223505</v>
          </cell>
          <cell r="H1114">
            <v>44075</v>
          </cell>
          <cell r="I1114">
            <v>35.435700000000004</v>
          </cell>
          <cell r="J1114">
            <v>283.48560000000003</v>
          </cell>
          <cell r="M1114">
            <v>0</v>
          </cell>
          <cell r="O1114">
            <v>2.44</v>
          </cell>
          <cell r="S1114">
            <v>0</v>
          </cell>
          <cell r="U1114">
            <v>0</v>
          </cell>
        </row>
        <row r="1115">
          <cell r="C1115" t="str">
            <v>HOSPITAL PELÓPIDAS SILVEIRA</v>
          </cell>
          <cell r="E1115" t="str">
            <v>VIVIANE MENDES DOS SANTOS</v>
          </cell>
          <cell r="F1115" t="str">
            <v>2 - Outros Profissionais da Saúde</v>
          </cell>
          <cell r="G1115">
            <v>223705</v>
          </cell>
          <cell r="H1115">
            <v>44075</v>
          </cell>
          <cell r="I1115">
            <v>12.375399999999999</v>
          </cell>
          <cell r="J1115">
            <v>99.003199999999993</v>
          </cell>
          <cell r="L1115">
            <v>95.725822550831694</v>
          </cell>
          <cell r="M1115">
            <v>20.9</v>
          </cell>
          <cell r="O1115">
            <v>1.1599999999999999</v>
          </cell>
          <cell r="R1115">
            <v>310.5</v>
          </cell>
          <cell r="S1115">
            <v>62.7</v>
          </cell>
          <cell r="U1115">
            <v>128</v>
          </cell>
          <cell r="X1115" t="str">
            <v>AUXILIO CRECHE</v>
          </cell>
        </row>
        <row r="1116">
          <cell r="C1116" t="str">
            <v>HOSPITAL PELÓPIDAS SILVEIRA</v>
          </cell>
          <cell r="E1116" t="str">
            <v>VIVIANE RODRIGUES DA SILVA</v>
          </cell>
          <cell r="F1116" t="str">
            <v>2 - Outros Profissionais da Saúde</v>
          </cell>
          <cell r="G1116">
            <v>322215</v>
          </cell>
          <cell r="H1116">
            <v>44075</v>
          </cell>
          <cell r="I1116">
            <v>12.540000000000001</v>
          </cell>
          <cell r="J1116">
            <v>100.32000000000001</v>
          </cell>
          <cell r="M1116">
            <v>0</v>
          </cell>
          <cell r="O1116">
            <v>1.1599999999999999</v>
          </cell>
          <cell r="S1116">
            <v>0</v>
          </cell>
          <cell r="U1116">
            <v>0</v>
          </cell>
        </row>
        <row r="1117">
          <cell r="C1117" t="str">
            <v>HOSPITAL PELÓPIDAS SILVEIRA</v>
          </cell>
          <cell r="E1117" t="str">
            <v>VIVIANE XAVIER BARBOSA</v>
          </cell>
          <cell r="F1117" t="str">
            <v>2 - Outros Profissionais da Saúde</v>
          </cell>
          <cell r="G1117">
            <v>223605</v>
          </cell>
          <cell r="H1117">
            <v>44075</v>
          </cell>
          <cell r="I1117">
            <v>30.960999999999999</v>
          </cell>
          <cell r="J1117">
            <v>247.68799999999999</v>
          </cell>
          <cell r="M1117">
            <v>0</v>
          </cell>
          <cell r="O1117">
            <v>2.44</v>
          </cell>
          <cell r="R1117">
            <v>289.8</v>
          </cell>
          <cell r="S1117">
            <v>0</v>
          </cell>
          <cell r="U1117">
            <v>0</v>
          </cell>
        </row>
        <row r="1118">
          <cell r="C1118" t="str">
            <v>HOSPITAL PELÓPIDAS SILVEIRA</v>
          </cell>
          <cell r="E1118" t="str">
            <v>WAGNER SOARES DA SILVA</v>
          </cell>
          <cell r="F1118" t="str">
            <v>2 - Outros Profissionais da Saúde</v>
          </cell>
          <cell r="G1118">
            <v>324115</v>
          </cell>
          <cell r="H1118">
            <v>44075</v>
          </cell>
          <cell r="I1118">
            <v>35.108800000000002</v>
          </cell>
          <cell r="J1118">
            <v>280.87040000000002</v>
          </cell>
          <cell r="L1118">
            <v>95.725822550831694</v>
          </cell>
          <cell r="M1118">
            <v>9.49</v>
          </cell>
          <cell r="O1118">
            <v>1.1599999999999999</v>
          </cell>
          <cell r="S1118">
            <v>0</v>
          </cell>
          <cell r="U1118">
            <v>0</v>
          </cell>
        </row>
        <row r="1119">
          <cell r="C1119" t="str">
            <v>HOSPITAL PELÓPIDAS SILVEIRA</v>
          </cell>
          <cell r="E1119" t="str">
            <v>WALKIRYA SABOIA NEVES</v>
          </cell>
          <cell r="F1119" t="str">
            <v>2 - Outros Profissionais da Saúde</v>
          </cell>
          <cell r="G1119">
            <v>515205</v>
          </cell>
          <cell r="H1119">
            <v>44075</v>
          </cell>
          <cell r="I1119">
            <v>12.741300000000001</v>
          </cell>
          <cell r="J1119">
            <v>101.93040000000001</v>
          </cell>
          <cell r="L1119">
            <v>95.725822550831694</v>
          </cell>
          <cell r="M1119">
            <v>21.6</v>
          </cell>
          <cell r="O1119">
            <v>1.1599999999999999</v>
          </cell>
          <cell r="R1119">
            <v>193.2</v>
          </cell>
          <cell r="S1119">
            <v>12.96</v>
          </cell>
          <cell r="U1119">
            <v>0</v>
          </cell>
        </row>
        <row r="1120">
          <cell r="C1120" t="str">
            <v>HOSPITAL PELÓPIDAS SILVEIRA</v>
          </cell>
          <cell r="E1120" t="str">
            <v>WALMERY MARLUCE FEITOSA TAVARES</v>
          </cell>
          <cell r="F1120" t="str">
            <v>2 - Outros Profissionais da Saúde</v>
          </cell>
          <cell r="G1120">
            <v>223710</v>
          </cell>
          <cell r="H1120">
            <v>44075</v>
          </cell>
          <cell r="I1120">
            <v>36.272399999999998</v>
          </cell>
          <cell r="J1120">
            <v>290.17919999999998</v>
          </cell>
          <cell r="M1120">
            <v>0</v>
          </cell>
          <cell r="O1120">
            <v>1.1599999999999999</v>
          </cell>
          <cell r="S1120">
            <v>0</v>
          </cell>
          <cell r="U1120">
            <v>0</v>
          </cell>
        </row>
        <row r="1121">
          <cell r="C1121" t="str">
            <v>HOSPITAL PELÓPIDAS SILVEIRA</v>
          </cell>
          <cell r="E1121" t="str">
            <v>WANIERY DE LIMA SILVA</v>
          </cell>
          <cell r="F1121" t="str">
            <v>2 - Outros Profissionais da Saúde</v>
          </cell>
          <cell r="G1121">
            <v>251605</v>
          </cell>
          <cell r="H1121">
            <v>44075</v>
          </cell>
          <cell r="I1121">
            <v>25.616399999999999</v>
          </cell>
          <cell r="J1121">
            <v>204.93119999999999</v>
          </cell>
          <cell r="L1121">
            <v>95.725822550831694</v>
          </cell>
          <cell r="M1121">
            <v>36.19</v>
          </cell>
          <cell r="O1121">
            <v>1.1599999999999999</v>
          </cell>
          <cell r="R1121">
            <v>289.8</v>
          </cell>
          <cell r="S1121">
            <v>108.58</v>
          </cell>
          <cell r="U1121">
            <v>0</v>
          </cell>
        </row>
        <row r="1122">
          <cell r="C1122" t="str">
            <v>HOSPITAL PELÓPIDAS SILVEIRA</v>
          </cell>
          <cell r="E1122" t="str">
            <v>WELLINGTON OLIVEIRA DA SILVA</v>
          </cell>
          <cell r="F1122" t="str">
            <v>3 - Administrativo</v>
          </cell>
          <cell r="G1122">
            <v>517410</v>
          </cell>
          <cell r="H1122">
            <v>44075</v>
          </cell>
          <cell r="I1122">
            <v>11.479100000000001</v>
          </cell>
          <cell r="J1122">
            <v>91.832800000000006</v>
          </cell>
          <cell r="L1122">
            <v>95.725822550831694</v>
          </cell>
          <cell r="M1122">
            <v>20.9</v>
          </cell>
          <cell r="O1122">
            <v>1.1599999999999999</v>
          </cell>
          <cell r="R1122">
            <v>103.5</v>
          </cell>
          <cell r="S1122">
            <v>62.7</v>
          </cell>
          <cell r="U1122">
            <v>0</v>
          </cell>
        </row>
        <row r="1123">
          <cell r="C1123" t="str">
            <v>HOSPITAL PELÓPIDAS SILVEIRA</v>
          </cell>
          <cell r="E1123" t="str">
            <v>WELLITANIA MARIA BEZERRA</v>
          </cell>
          <cell r="F1123" t="str">
            <v>2 - Outros Profissionais da Saúde</v>
          </cell>
          <cell r="G1123">
            <v>223505</v>
          </cell>
          <cell r="H1123">
            <v>44075</v>
          </cell>
          <cell r="I1123">
            <v>34.666600000000003</v>
          </cell>
          <cell r="J1123">
            <v>277.33280000000002</v>
          </cell>
          <cell r="L1123">
            <v>95.725822550831694</v>
          </cell>
          <cell r="M1123">
            <v>3.08</v>
          </cell>
          <cell r="O1123">
            <v>2.44</v>
          </cell>
          <cell r="S1123">
            <v>0</v>
          </cell>
          <cell r="U1123">
            <v>0</v>
          </cell>
        </row>
        <row r="1124">
          <cell r="C1124" t="str">
            <v>HOSPITAL PELÓPIDAS SILVEIRA</v>
          </cell>
          <cell r="E1124" t="str">
            <v>WESLEY FERNANDO BARBOZA DA SILVA</v>
          </cell>
          <cell r="F1124" t="str">
            <v>2 - Outros Profissionais da Saúde</v>
          </cell>
          <cell r="G1124">
            <v>322205</v>
          </cell>
          <cell r="H1124">
            <v>44075</v>
          </cell>
          <cell r="I1124">
            <v>12.52</v>
          </cell>
          <cell r="J1124">
            <v>100.16</v>
          </cell>
          <cell r="M1124">
            <v>0</v>
          </cell>
          <cell r="O1124">
            <v>1.1599999999999999</v>
          </cell>
          <cell r="R1124">
            <v>103.5</v>
          </cell>
          <cell r="S1124">
            <v>62.7</v>
          </cell>
          <cell r="U1124">
            <v>0</v>
          </cell>
        </row>
        <row r="1125">
          <cell r="C1125" t="str">
            <v>HOSPITAL PELÓPIDAS SILVEIRA</v>
          </cell>
          <cell r="E1125" t="str">
            <v>WILDINALDA NORMANDY DE SANTANA</v>
          </cell>
          <cell r="F1125" t="str">
            <v>2 - Outros Profissionais da Saúde</v>
          </cell>
          <cell r="G1125">
            <v>223505</v>
          </cell>
          <cell r="H1125">
            <v>44075</v>
          </cell>
          <cell r="I1125">
            <v>39.6708</v>
          </cell>
          <cell r="J1125">
            <v>317.3664</v>
          </cell>
          <cell r="M1125">
            <v>0</v>
          </cell>
          <cell r="O1125">
            <v>2.44</v>
          </cell>
          <cell r="R1125">
            <v>195.6</v>
          </cell>
          <cell r="S1125">
            <v>123.36</v>
          </cell>
          <cell r="U1125">
            <v>0</v>
          </cell>
        </row>
        <row r="1126">
          <cell r="C1126" t="str">
            <v>HOSPITAL PELÓPIDAS SILVEIRA</v>
          </cell>
          <cell r="E1126" t="str">
            <v>WILLAMS FERREIRA DE SANTANA</v>
          </cell>
          <cell r="F1126" t="str">
            <v>2 - Outros Profissionais da Saúde</v>
          </cell>
          <cell r="G1126">
            <v>521130</v>
          </cell>
          <cell r="H1126">
            <v>44075</v>
          </cell>
          <cell r="I1126">
            <v>12.4526</v>
          </cell>
          <cell r="J1126">
            <v>99.620800000000003</v>
          </cell>
          <cell r="L1126">
            <v>95.725822550831694</v>
          </cell>
          <cell r="M1126">
            <v>20.9</v>
          </cell>
          <cell r="O1126">
            <v>1.1599999999999999</v>
          </cell>
          <cell r="R1126">
            <v>144.9</v>
          </cell>
          <cell r="S1126">
            <v>62.7</v>
          </cell>
          <cell r="U1126">
            <v>0</v>
          </cell>
        </row>
        <row r="1127">
          <cell r="C1127" t="str">
            <v>HOSPITAL PELÓPIDAS SILVEIRA</v>
          </cell>
          <cell r="E1127" t="str">
            <v>WILLAMS OLIVEIRA DA SILVA</v>
          </cell>
          <cell r="F1127" t="str">
            <v>3 - Administrativo</v>
          </cell>
          <cell r="G1127">
            <v>414105</v>
          </cell>
          <cell r="H1127">
            <v>44075</v>
          </cell>
          <cell r="I1127">
            <v>14.565999999999999</v>
          </cell>
          <cell r="J1127">
            <v>116.52799999999999</v>
          </cell>
          <cell r="L1127">
            <v>95.725822550831694</v>
          </cell>
          <cell r="M1127">
            <v>25.29</v>
          </cell>
          <cell r="O1127">
            <v>1.1599999999999999</v>
          </cell>
          <cell r="R1127">
            <v>342.3</v>
          </cell>
          <cell r="S1127">
            <v>75.86</v>
          </cell>
          <cell r="U1127">
            <v>0</v>
          </cell>
        </row>
        <row r="1128">
          <cell r="C1128" t="str">
            <v>HOSPITAL PELÓPIDAS SILVEIRA</v>
          </cell>
          <cell r="E1128" t="str">
            <v>WILLIAM CHRISTIAN DA SILVA LIRA</v>
          </cell>
          <cell r="F1128" t="str">
            <v>2 - Outros Profissionais da Saúde</v>
          </cell>
          <cell r="G1128">
            <v>223405</v>
          </cell>
          <cell r="H1128">
            <v>44075</v>
          </cell>
          <cell r="I1128">
            <v>47.333300000000001</v>
          </cell>
          <cell r="J1128">
            <v>378.66640000000001</v>
          </cell>
          <cell r="M1128">
            <v>0</v>
          </cell>
          <cell r="O1128">
            <v>1.1599999999999999</v>
          </cell>
          <cell r="S1128">
            <v>0</v>
          </cell>
          <cell r="U1128">
            <v>0</v>
          </cell>
        </row>
        <row r="1129">
          <cell r="C1129" t="str">
            <v>HOSPITAL PELÓPIDAS SILVEIRA</v>
          </cell>
          <cell r="E1129" t="str">
            <v>WILLIAM MARIO GOMES DOS SANTOS</v>
          </cell>
          <cell r="F1129" t="str">
            <v>2 - Outros Profissionais da Saúde</v>
          </cell>
          <cell r="G1129">
            <v>521130</v>
          </cell>
          <cell r="H1129">
            <v>44075</v>
          </cell>
          <cell r="I1129">
            <v>11.4079</v>
          </cell>
          <cell r="J1129">
            <v>91.263199999999998</v>
          </cell>
          <cell r="L1129">
            <v>95.725822550831694</v>
          </cell>
          <cell r="M1129">
            <v>20.9</v>
          </cell>
          <cell r="O1129">
            <v>1.1599999999999999</v>
          </cell>
          <cell r="R1129">
            <v>55.2</v>
          </cell>
          <cell r="S1129">
            <v>62.7</v>
          </cell>
          <cell r="U1129">
            <v>0</v>
          </cell>
        </row>
        <row r="1130">
          <cell r="C1130" t="str">
            <v>HOSPITAL PELÓPIDAS SILVEIRA</v>
          </cell>
          <cell r="E1130" t="str">
            <v>WILLIMA MARIA DE SOUZA BESERRA</v>
          </cell>
          <cell r="F1130" t="str">
            <v>2 - Outros Profissionais da Saúde</v>
          </cell>
          <cell r="G1130">
            <v>251510</v>
          </cell>
          <cell r="H1130">
            <v>44075</v>
          </cell>
          <cell r="I1130">
            <v>27.284400000000002</v>
          </cell>
          <cell r="J1130">
            <v>218.27520000000001</v>
          </cell>
          <cell r="M1130">
            <v>0</v>
          </cell>
          <cell r="O1130">
            <v>1.1599999999999999</v>
          </cell>
          <cell r="S1130">
            <v>0</v>
          </cell>
          <cell r="U1130">
            <v>0</v>
          </cell>
        </row>
        <row r="1131">
          <cell r="C1131" t="str">
            <v>HOSPITAL PELÓPIDAS SILVEIRA</v>
          </cell>
          <cell r="E1131" t="str">
            <v>WILMA BRASILIANO DOS SANTOS</v>
          </cell>
          <cell r="F1131" t="str">
            <v>2 - Outros Profissionais da Saúde</v>
          </cell>
          <cell r="G1131">
            <v>322205</v>
          </cell>
          <cell r="H1131">
            <v>44075</v>
          </cell>
          <cell r="I1131">
            <v>14.5052</v>
          </cell>
          <cell r="J1131">
            <v>116.0416</v>
          </cell>
          <cell r="M1131">
            <v>0</v>
          </cell>
          <cell r="O1131">
            <v>1.1599999999999999</v>
          </cell>
          <cell r="R1131">
            <v>89.7</v>
          </cell>
          <cell r="S1131">
            <v>58.52</v>
          </cell>
          <cell r="U1131">
            <v>0</v>
          </cell>
        </row>
        <row r="1132">
          <cell r="C1132" t="str">
            <v>HOSPITAL PELÓPIDAS SILVEIRA</v>
          </cell>
          <cell r="E1132" t="str">
            <v>WILTON GUEDES ALEXANDRE</v>
          </cell>
          <cell r="F1132" t="str">
            <v>3 - Administrativo</v>
          </cell>
          <cell r="G1132">
            <v>782320</v>
          </cell>
          <cell r="H1132">
            <v>44075</v>
          </cell>
          <cell r="I1132">
            <v>19.061600000000002</v>
          </cell>
          <cell r="J1132">
            <v>152.49280000000002</v>
          </cell>
          <cell r="L1132">
            <v>95.725822550831694</v>
          </cell>
          <cell r="M1132">
            <v>28.48</v>
          </cell>
          <cell r="O1132">
            <v>1.1599999999999999</v>
          </cell>
          <cell r="S1132">
            <v>0</v>
          </cell>
          <cell r="U1132">
            <v>0</v>
          </cell>
        </row>
        <row r="1133">
          <cell r="C1133" t="str">
            <v>HOSPITAL PELÓPIDAS SILVEIRA</v>
          </cell>
          <cell r="E1133" t="str">
            <v>WIRAPUAN FELIX CABRAL FILHO</v>
          </cell>
          <cell r="F1133" t="str">
            <v>3 - Administrativo</v>
          </cell>
          <cell r="G1133">
            <v>411010</v>
          </cell>
          <cell r="H1133">
            <v>44075</v>
          </cell>
          <cell r="I1133">
            <v>18.809000000000001</v>
          </cell>
          <cell r="J1133">
            <v>150.47200000000001</v>
          </cell>
          <cell r="M1133">
            <v>0</v>
          </cell>
          <cell r="O1133">
            <v>1.1599999999999999</v>
          </cell>
          <cell r="S1133">
            <v>0</v>
          </cell>
          <cell r="U1133">
            <v>0</v>
          </cell>
        </row>
        <row r="1134">
          <cell r="C1134" t="str">
            <v>HOSPITAL PELÓPIDAS SILVEIRA</v>
          </cell>
          <cell r="E1134" t="str">
            <v>WIVANESSA DA SILVA BEZERRA</v>
          </cell>
          <cell r="F1134" t="str">
            <v>2 - Outros Profissionais da Saúde</v>
          </cell>
          <cell r="G1134">
            <v>322205</v>
          </cell>
          <cell r="H1134">
            <v>44075</v>
          </cell>
          <cell r="I1134">
            <v>14.764900000000001</v>
          </cell>
          <cell r="J1134">
            <v>118.11920000000001</v>
          </cell>
          <cell r="M1134">
            <v>0</v>
          </cell>
          <cell r="O1134">
            <v>1.1599999999999999</v>
          </cell>
          <cell r="R1134">
            <v>207</v>
          </cell>
          <cell r="S1134">
            <v>62.7</v>
          </cell>
          <cell r="U1134">
            <v>0</v>
          </cell>
        </row>
        <row r="1135">
          <cell r="C1135" t="str">
            <v>HOSPITAL PELÓPIDAS SILVEIRA</v>
          </cell>
          <cell r="E1135" t="str">
            <v>YARA LUCIA PEREIRA DA SILVA</v>
          </cell>
          <cell r="F1135" t="str">
            <v>2 - Outros Profissionais da Saúde</v>
          </cell>
          <cell r="G1135">
            <v>521130</v>
          </cell>
          <cell r="H1135">
            <v>44075</v>
          </cell>
          <cell r="I1135">
            <v>12.279200000000001</v>
          </cell>
          <cell r="J1135">
            <v>98.23360000000001</v>
          </cell>
          <cell r="M1135">
            <v>0</v>
          </cell>
          <cell r="O1135">
            <v>1.1599999999999999</v>
          </cell>
          <cell r="R1135">
            <v>103.5</v>
          </cell>
          <cell r="S1135">
            <v>62.7</v>
          </cell>
          <cell r="U1135">
            <v>0</v>
          </cell>
        </row>
        <row r="1136">
          <cell r="C1136" t="str">
            <v>HOSPITAL PELÓPIDAS SILVEIRA</v>
          </cell>
          <cell r="E1136" t="str">
            <v>YOHANES BEZERRA DE ANDRADE</v>
          </cell>
          <cell r="F1136" t="str">
            <v>2 - Outros Profissionais da Saúde</v>
          </cell>
          <cell r="G1136">
            <v>223505</v>
          </cell>
          <cell r="H1136">
            <v>44075</v>
          </cell>
          <cell r="I1136">
            <v>26.184799999999999</v>
          </cell>
          <cell r="J1136">
            <v>209.47839999999999</v>
          </cell>
          <cell r="M1136">
            <v>0</v>
          </cell>
          <cell r="O1136">
            <v>2.44</v>
          </cell>
          <cell r="S1136">
            <v>0</v>
          </cell>
          <cell r="U1136">
            <v>0</v>
          </cell>
        </row>
        <row r="1137">
          <cell r="C1137" t="str">
            <v>HOSPITAL PELÓPIDAS SILVEIRA</v>
          </cell>
          <cell r="E1137" t="str">
            <v>ZILDA BURGOS DE OLIVEIRA</v>
          </cell>
          <cell r="F1137" t="str">
            <v>2 - Outros Profissionais da Saúde</v>
          </cell>
          <cell r="G1137">
            <v>223505</v>
          </cell>
          <cell r="H1137">
            <v>44075</v>
          </cell>
          <cell r="I1137">
            <v>35.2149</v>
          </cell>
          <cell r="J1137">
            <v>281.7192</v>
          </cell>
          <cell r="M1137">
            <v>0</v>
          </cell>
          <cell r="O1137">
            <v>2.44</v>
          </cell>
          <cell r="R1137">
            <v>158.69999999999999</v>
          </cell>
          <cell r="S1137">
            <v>104.87</v>
          </cell>
          <cell r="U1137">
            <v>0</v>
          </cell>
        </row>
        <row r="1138">
          <cell r="C1138" t="str">
            <v>HOSPITAL PELÓPIDAS SILVEIRA</v>
          </cell>
          <cell r="E1138" t="str">
            <v>ZULEIDE PRAZERES CUNHA DE MELO LIMA</v>
          </cell>
          <cell r="F1138" t="str">
            <v>2 - Outros Profissionais da Saúde</v>
          </cell>
          <cell r="G1138">
            <v>223505</v>
          </cell>
          <cell r="H1138">
            <v>44075</v>
          </cell>
          <cell r="I1138">
            <v>28.198600000000003</v>
          </cell>
          <cell r="J1138">
            <v>225.58880000000002</v>
          </cell>
          <cell r="M1138">
            <v>0</v>
          </cell>
          <cell r="O1138">
            <v>2.44</v>
          </cell>
          <cell r="S1138">
            <v>0</v>
          </cell>
          <cell r="U1138">
            <v>0</v>
          </cell>
        </row>
        <row r="1139">
          <cell r="E1139" t="str">
            <v>TAXA GRANDE RECIFE</v>
          </cell>
          <cell r="H1139">
            <v>44076</v>
          </cell>
          <cell r="R1139">
            <v>2567.29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ABRAAO WAGNER PESSOA XIMENES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44075</v>
      </c>
      <c r="H3" s="15">
        <f>'[1]TCE - ANEXO III - Preencher'!I12</f>
        <v>35.665700000000001</v>
      </c>
      <c r="I3" s="15">
        <f>'[1]TCE - ANEXO III - Preencher'!J12</f>
        <v>285.32560000000001</v>
      </c>
      <c r="J3" s="15">
        <f>'[1]TCE - ANEXO III - Preencher'!K12</f>
        <v>0</v>
      </c>
      <c r="K3" s="16">
        <f>'[1]TCE - ANEXO III - Preencher'!L12</f>
        <v>95.725822550831694</v>
      </c>
      <c r="L3" s="16">
        <f>'[1]TCE - ANEXO III - Preencher'!M12</f>
        <v>6.34</v>
      </c>
      <c r="M3" s="16">
        <f>K3-L3</f>
        <v>89.385822550831691</v>
      </c>
      <c r="N3" s="16">
        <f>'[1]TCE - ANEXO III - Preencher'!O12</f>
        <v>9.2766500000000001</v>
      </c>
      <c r="O3" s="16">
        <f>'[1]TCE - ANEXO III - Preencher'!P12</f>
        <v>0</v>
      </c>
      <c r="P3" s="17">
        <f>N3-O3</f>
        <v>9.2766500000000001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419.65377255083172</v>
      </c>
    </row>
    <row r="4" spans="1:28" s="4" customFormat="1" x14ac:dyDescent="0.2">
      <c r="A4" s="9">
        <f>IFERROR(VLOOKUP(B4,'[1]DADOS (OCULTAR)'!$P$3:$R$56,3,0),"")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ADALIA PEREIRA DA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516345</v>
      </c>
      <c r="G4" s="14">
        <f>IF('[1]TCE - ANEXO III - Preencher'!H13="","",'[1]TCE - ANEXO III - Preencher'!H13)</f>
        <v>44075</v>
      </c>
      <c r="H4" s="15">
        <f>'[1]TCE - ANEXO III - Preencher'!I13</f>
        <v>20.085699999999999</v>
      </c>
      <c r="I4" s="15">
        <f>'[1]TCE - ANEXO III - Preencher'!J13</f>
        <v>160.68559999999999</v>
      </c>
      <c r="J4" s="15">
        <f>'[1]TCE - ANEXO III - Preencher'!K13</f>
        <v>0</v>
      </c>
      <c r="K4" s="16">
        <f>'[1]TCE - ANEXO III - Preencher'!L13</f>
        <v>95.725822550831694</v>
      </c>
      <c r="L4" s="16">
        <f>'[1]TCE - ANEXO III - Preencher'!M13</f>
        <v>20.9</v>
      </c>
      <c r="M4" s="16">
        <f t="shared" ref="M4:M67" si="1">K4-L4</f>
        <v>74.825822550831703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207</v>
      </c>
      <c r="R4" s="16">
        <f>'[1]TCE - ANEXO III - Preencher'!S13</f>
        <v>62.7</v>
      </c>
      <c r="S4" s="17">
        <f t="shared" ref="S4:S67" si="3">Q4-R4</f>
        <v>144.30000000000001</v>
      </c>
      <c r="T4" s="16">
        <f>'[1]TCE - ANEXO III - Preencher'!U13</f>
        <v>128</v>
      </c>
      <c r="U4" s="16">
        <f>'[1]TCE - ANEXO III - Preencher'!V13</f>
        <v>0</v>
      </c>
      <c r="V4" s="17">
        <f t="shared" ref="V4:V67" si="4">T4-U4</f>
        <v>128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529.05712255083176</v>
      </c>
    </row>
    <row r="5" spans="1:28" s="4" customFormat="1" x14ac:dyDescent="0.2">
      <c r="A5" s="9">
        <f>IFERROR(VLOOKUP(B5,'[1]DADOS (OCULTAR)'!$P$3:$R$56,3,0),"")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ADENILSON WANDERLEY DE LIMA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516345</v>
      </c>
      <c r="G5" s="14">
        <f>IF('[1]TCE - ANEXO III - Preencher'!H14="","",'[1]TCE - ANEXO III - Preencher'!H14)</f>
        <v>44075</v>
      </c>
      <c r="H5" s="15">
        <f>'[1]TCE - ANEXO III - Preencher'!I14</f>
        <v>12.540000000000001</v>
      </c>
      <c r="I5" s="15">
        <f>'[1]TCE - ANEXO III - Preencher'!J14</f>
        <v>100.32000000000001</v>
      </c>
      <c r="J5" s="15">
        <f>'[1]TCE - ANEXO III - Preencher'!K14</f>
        <v>0</v>
      </c>
      <c r="K5" s="16">
        <f>'[1]TCE - ANEXO III - Preencher'!L14</f>
        <v>95.725822550831694</v>
      </c>
      <c r="L5" s="16">
        <f>'[1]TCE - ANEXO III - Preencher'!M14</f>
        <v>20.9</v>
      </c>
      <c r="M5" s="16">
        <f t="shared" si="1"/>
        <v>74.825822550831703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244.5</v>
      </c>
      <c r="R5" s="16">
        <f>'[1]TCE - ANEXO III - Preencher'!S14</f>
        <v>62.7</v>
      </c>
      <c r="S5" s="17">
        <f t="shared" si="3"/>
        <v>181.8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370.64582255083172</v>
      </c>
    </row>
    <row r="6" spans="1:28" s="4" customFormat="1" x14ac:dyDescent="0.2">
      <c r="A6" s="9">
        <f>IFERROR(VLOOKUP(B6,'[1]DADOS (OCULTAR)'!$P$3:$R$56,3,0),"")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ADILSON JOSE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521130</v>
      </c>
      <c r="G6" s="14">
        <f>IF('[1]TCE - ANEXO III - Preencher'!H15="","",'[1]TCE - ANEXO III - Preencher'!H15)</f>
        <v>44075</v>
      </c>
      <c r="H6" s="15">
        <f>'[1]TCE - ANEXO III - Preencher'!I15</f>
        <v>10.3178</v>
      </c>
      <c r="I6" s="15">
        <f>'[1]TCE - ANEXO III - Preencher'!J15</f>
        <v>82.542400000000001</v>
      </c>
      <c r="J6" s="15">
        <f>'[1]TCE - ANEXO III - Preencher'!K15</f>
        <v>0</v>
      </c>
      <c r="K6" s="16">
        <f>'[1]TCE - ANEXO III - Preencher'!L15</f>
        <v>95.725822550831694</v>
      </c>
      <c r="L6" s="16">
        <f>'[1]TCE - ANEXO III - Preencher'!M15</f>
        <v>20.9</v>
      </c>
      <c r="M6" s="16">
        <f t="shared" si="1"/>
        <v>74.825822550831703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193.2</v>
      </c>
      <c r="R6" s="16">
        <f>'[1]TCE - ANEXO III - Preencher'!S15</f>
        <v>62.7</v>
      </c>
      <c r="S6" s="17">
        <f t="shared" si="3"/>
        <v>130.5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299.34602255083166</v>
      </c>
    </row>
    <row r="7" spans="1:28" s="4" customFormat="1" x14ac:dyDescent="0.2">
      <c r="A7" s="9">
        <f>IFERROR(VLOOKUP(B7,'[1]DADOS (OCULTAR)'!$P$3:$R$56,3,0),"")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ADNA LIMA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516345</v>
      </c>
      <c r="G7" s="14">
        <f>IF('[1]TCE - ANEXO III - Preencher'!H16="","",'[1]TCE - ANEXO III - Preencher'!H16)</f>
        <v>44075</v>
      </c>
      <c r="H7" s="15">
        <f>'[1]TCE - ANEXO III - Preencher'!I16</f>
        <v>13.0625</v>
      </c>
      <c r="I7" s="15">
        <f>'[1]TCE - ANEXO III - Preencher'!J16</f>
        <v>104.5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103.5</v>
      </c>
      <c r="R7" s="16">
        <f>'[1]TCE - ANEXO III - Preencher'!S16</f>
        <v>62.7</v>
      </c>
      <c r="S7" s="17">
        <f t="shared" si="3"/>
        <v>40.799999999999997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159.52249999999998</v>
      </c>
    </row>
    <row r="8" spans="1:28" s="4" customFormat="1" x14ac:dyDescent="0.2">
      <c r="A8" s="9">
        <f>IFERROR(VLOOKUP(B8,'[1]DADOS (OCULTAR)'!$P$3:$R$56,3,0),"")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ADNA MARQUES DE OLIVEIRA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44075</v>
      </c>
      <c r="H8" s="15">
        <f>'[1]TCE - ANEXO III - Preencher'!I17</f>
        <v>12.639700000000001</v>
      </c>
      <c r="I8" s="15">
        <f>'[1]TCE - ANEXO III - Preencher'!J17</f>
        <v>101.11760000000001</v>
      </c>
      <c r="J8" s="15">
        <f>'[1]TCE - ANEXO III - Preencher'!K17</f>
        <v>0</v>
      </c>
      <c r="K8" s="16">
        <f>'[1]TCE - ANEXO III - Preencher'!L17</f>
        <v>95.725822550831694</v>
      </c>
      <c r="L8" s="16">
        <f>'[1]TCE - ANEXO III - Preencher'!M17</f>
        <v>20.9</v>
      </c>
      <c r="M8" s="16">
        <f t="shared" si="1"/>
        <v>74.825822550831703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55.2</v>
      </c>
      <c r="R8" s="16">
        <f>'[1]TCE - ANEXO III - Preencher'!S17</f>
        <v>62.7</v>
      </c>
      <c r="S8" s="17">
        <f t="shared" si="3"/>
        <v>-7.5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182.24312255083171</v>
      </c>
    </row>
    <row r="9" spans="1:28" s="4" customFormat="1" x14ac:dyDescent="0.2">
      <c r="A9" s="9">
        <f>IFERROR(VLOOKUP(B9,'[1]DADOS (OCULTAR)'!$P$3:$R$56,3,0),"")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ADNA SILVA DE ANDRADE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44075</v>
      </c>
      <c r="H9" s="15">
        <f>'[1]TCE - ANEXO III - Preencher'!I18</f>
        <v>33.906100000000002</v>
      </c>
      <c r="I9" s="15">
        <f>'[1]TCE - ANEXO III - Preencher'!J18</f>
        <v>271.24880000000002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2.44</v>
      </c>
      <c r="O9" s="16">
        <f>'[1]TCE - ANEXO III - Preencher'!P18</f>
        <v>0</v>
      </c>
      <c r="P9" s="17">
        <f t="shared" si="2"/>
        <v>2.44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65.41</v>
      </c>
      <c r="U9" s="16">
        <f>'[1]TCE - ANEXO III - Preencher'!V18</f>
        <v>0</v>
      </c>
      <c r="V9" s="17">
        <f t="shared" si="4"/>
        <v>65.41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373.00490000000002</v>
      </c>
    </row>
    <row r="10" spans="1:28" s="4" customFormat="1" x14ac:dyDescent="0.2">
      <c r="A10" s="9">
        <f>IFERROR(VLOOKUP(B10,'[1]DADOS (OCULTAR)'!$P$3:$R$56,3,0),"")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ADRENALINA ISLOANY SANTANA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44075</v>
      </c>
      <c r="H10" s="15">
        <f>'[1]TCE - ANEXO III - Preencher'!I19</f>
        <v>13.7829</v>
      </c>
      <c r="I10" s="15">
        <f>'[1]TCE - ANEXO III - Preencher'!J19</f>
        <v>110.2632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125.20609999999999</v>
      </c>
    </row>
    <row r="11" spans="1:28" s="4" customFormat="1" x14ac:dyDescent="0.2">
      <c r="A11" s="9">
        <f>IFERROR(VLOOKUP(B11,'[1]DADOS (OCULTAR)'!$P$3:$R$56,3,0),"")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ADRIANA BEZERRA ALVES CARDOSO DOS SANTOS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225140</v>
      </c>
      <c r="G11" s="14">
        <f>IF('[1]TCE - ANEXO III - Preencher'!H20="","",'[1]TCE - ANEXO III - Preencher'!H20)</f>
        <v>44075</v>
      </c>
      <c r="H11" s="15">
        <f>'[1]TCE - ANEXO III - Preencher'!I20</f>
        <v>37.8245</v>
      </c>
      <c r="I11" s="15">
        <f>'[1]TCE - ANEXO III - Preencher'!J20</f>
        <v>302.596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9.2766500000000001</v>
      </c>
      <c r="O11" s="16">
        <f>'[1]TCE - ANEXO III - Preencher'!P20</f>
        <v>0</v>
      </c>
      <c r="P11" s="17">
        <f t="shared" si="2"/>
        <v>9.2766500000000001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349.69715000000002</v>
      </c>
    </row>
    <row r="12" spans="1:28" s="4" customFormat="1" x14ac:dyDescent="0.2">
      <c r="A12" s="9">
        <f>IFERROR(VLOOKUP(B12,'[1]DADOS (OCULTAR)'!$P$3:$R$56,3,0),"")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ADRIANA DE GUSMAO FERREIRA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44075</v>
      </c>
      <c r="H12" s="15">
        <f>'[1]TCE - ANEXO III - Preencher'!I21</f>
        <v>127.96090000000001</v>
      </c>
      <c r="I12" s="15">
        <f>'[1]TCE - ANEXO III - Preencher'!J21</f>
        <v>1023.6872000000001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9.2766500000000001</v>
      </c>
      <c r="O12" s="16">
        <f>'[1]TCE - ANEXO III - Preencher'!P21</f>
        <v>0</v>
      </c>
      <c r="P12" s="17">
        <f t="shared" si="2"/>
        <v>9.2766500000000001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1160.9247500000001</v>
      </c>
    </row>
    <row r="13" spans="1:28" s="4" customFormat="1" x14ac:dyDescent="0.2">
      <c r="A13" s="9">
        <f>IFERROR(VLOOKUP(B13,'[1]DADOS (OCULTAR)'!$P$3:$R$56,3,0),"")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ADRIANA GOMES DE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44075</v>
      </c>
      <c r="H13" s="15">
        <f>'[1]TCE - ANEXO III - Preencher'!I22</f>
        <v>12.3912</v>
      </c>
      <c r="I13" s="15">
        <f>'[1]TCE - ANEXO III - Preencher'!J22</f>
        <v>99.129599999999996</v>
      </c>
      <c r="J13" s="15">
        <f>'[1]TCE - ANEXO III - Preencher'!K22</f>
        <v>0</v>
      </c>
      <c r="K13" s="16">
        <f>'[1]TCE - ANEXO III - Preencher'!L22</f>
        <v>95.725822550831694</v>
      </c>
      <c r="L13" s="16">
        <f>'[1]TCE - ANEXO III - Preencher'!M22</f>
        <v>20.9</v>
      </c>
      <c r="M13" s="16">
        <f t="shared" si="1"/>
        <v>74.825822550831703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207</v>
      </c>
      <c r="R13" s="16">
        <f>'[1]TCE - ANEXO III - Preencher'!S22</f>
        <v>62.7</v>
      </c>
      <c r="S13" s="17">
        <f t="shared" si="3"/>
        <v>144.30000000000001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331.80662255083166</v>
      </c>
    </row>
    <row r="14" spans="1:28" s="4" customFormat="1" x14ac:dyDescent="0.2">
      <c r="A14" s="9">
        <f>IFERROR(VLOOKUP(B14,'[1]DADOS (OCULTAR)'!$P$3:$R$56,3,0),"")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ADRIANA GOMES FERREIRA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44075</v>
      </c>
      <c r="H14" s="15">
        <f>'[1]TCE - ANEXO III - Preencher'!I23</f>
        <v>13.0625</v>
      </c>
      <c r="I14" s="15">
        <f>'[1]TCE - ANEXO III - Preencher'!J23</f>
        <v>104.5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155.25</v>
      </c>
      <c r="R14" s="16">
        <f>'[1]TCE - ANEXO III - Preencher'!S23</f>
        <v>62.7</v>
      </c>
      <c r="S14" s="17">
        <f t="shared" si="3"/>
        <v>92.55</v>
      </c>
      <c r="T14" s="16">
        <f>'[1]TCE - ANEXO III - Preencher'!U23</f>
        <v>66.11</v>
      </c>
      <c r="U14" s="16">
        <f>'[1]TCE - ANEXO III - Preencher'!V23</f>
        <v>0</v>
      </c>
      <c r="V14" s="17">
        <f t="shared" si="4"/>
        <v>66.11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277.38249999999999</v>
      </c>
    </row>
    <row r="15" spans="1:28" s="4" customFormat="1" x14ac:dyDescent="0.2">
      <c r="A15" s="9">
        <f>IFERROR(VLOOKUP(B15,'[1]DADOS (OCULTAR)'!$P$3:$R$56,3,0),"")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ADRIANA GUEIROS LEITE DE LACERDA MENEZES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223605</v>
      </c>
      <c r="G15" s="14">
        <f>IF('[1]TCE - ANEXO III - Preencher'!H24="","",'[1]TCE - ANEXO III - Preencher'!H24)</f>
        <v>44075</v>
      </c>
      <c r="H15" s="15">
        <f>'[1]TCE - ANEXO III - Preencher'!I24</f>
        <v>31.232199999999999</v>
      </c>
      <c r="I15" s="15">
        <f>'[1]TCE - ANEXO III - Preencher'!J24</f>
        <v>249.85759999999999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2.44</v>
      </c>
      <c r="O15" s="16">
        <f>'[1]TCE - ANEXO III - Preencher'!P24</f>
        <v>0</v>
      </c>
      <c r="P15" s="17">
        <f t="shared" si="2"/>
        <v>2.44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283.52979999999997</v>
      </c>
    </row>
    <row r="16" spans="1:28" s="4" customFormat="1" x14ac:dyDescent="0.2">
      <c r="A16" s="9">
        <f>IFERROR(VLOOKUP(B16,'[1]DADOS (OCULTAR)'!$P$3:$R$56,3,0),"")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ADRIANA LOPES DE VASCONCELOS OLIVEIRA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44075</v>
      </c>
      <c r="H16" s="15">
        <f>'[1]TCE - ANEXO III - Preencher'!I25</f>
        <v>10.763900000000001</v>
      </c>
      <c r="I16" s="15">
        <f>'[1]TCE - ANEXO III - Preencher'!J25</f>
        <v>86.111200000000011</v>
      </c>
      <c r="J16" s="15">
        <f>'[1]TCE - ANEXO III - Preencher'!K25</f>
        <v>0</v>
      </c>
      <c r="K16" s="16">
        <f>'[1]TCE - ANEXO III - Preencher'!L25</f>
        <v>95.725822550831694</v>
      </c>
      <c r="L16" s="16">
        <f>'[1]TCE - ANEXO III - Preencher'!M25</f>
        <v>20.9</v>
      </c>
      <c r="M16" s="16">
        <f t="shared" si="1"/>
        <v>74.825822550831703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103.5</v>
      </c>
      <c r="R16" s="16">
        <f>'[1]TCE - ANEXO III - Preencher'!S25</f>
        <v>62.7</v>
      </c>
      <c r="S16" s="17">
        <f t="shared" si="3"/>
        <v>40.799999999999997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213.66092255083169</v>
      </c>
    </row>
    <row r="17" spans="1:28" s="4" customFormat="1" x14ac:dyDescent="0.2">
      <c r="A17" s="9">
        <f>IFERROR(VLOOKUP(B17,'[1]DADOS (OCULTAR)'!$P$3:$R$56,3,0),"")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ADRIANA MARIA DE ALMEIDA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44075</v>
      </c>
      <c r="H17" s="15">
        <f>'[1]TCE - ANEXO III - Preencher'!I26</f>
        <v>16.693000000000001</v>
      </c>
      <c r="I17" s="15">
        <f>'[1]TCE - ANEXO III - Preencher'!J26</f>
        <v>133.54400000000001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151.39700000000002</v>
      </c>
    </row>
    <row r="18" spans="1:28" s="4" customFormat="1" x14ac:dyDescent="0.2">
      <c r="A18" s="9">
        <f>IFERROR(VLOOKUP(B18,'[1]DADOS (OCULTAR)'!$P$3:$R$56,3,0),"")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ADRIANA VOGELEY BARROS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225120</v>
      </c>
      <c r="G18" s="14">
        <f>IF('[1]TCE - ANEXO III - Preencher'!H27="","",'[1]TCE - ANEXO III - Preencher'!H27)</f>
        <v>44075</v>
      </c>
      <c r="H18" s="15">
        <f>'[1]TCE - ANEXO III - Preencher'!I27</f>
        <v>116.93219999999999</v>
      </c>
      <c r="I18" s="15">
        <f>'[1]TCE - ANEXO III - Preencher'!J27</f>
        <v>935.45759999999996</v>
      </c>
      <c r="J18" s="15">
        <f>'[1]TCE - ANEXO III - Preencher'!K27</f>
        <v>0</v>
      </c>
      <c r="K18" s="16">
        <f>'[1]TCE - ANEXO III - Preencher'!L27</f>
        <v>95.725822550831694</v>
      </c>
      <c r="L18" s="16">
        <f>'[1]TCE - ANEXO III - Preencher'!M27</f>
        <v>5.81</v>
      </c>
      <c r="M18" s="16">
        <f t="shared" si="1"/>
        <v>89.915822550831692</v>
      </c>
      <c r="N18" s="16">
        <f>'[1]TCE - ANEXO III - Preencher'!O27</f>
        <v>9.2766500000000001</v>
      </c>
      <c r="O18" s="16">
        <f>'[1]TCE - ANEXO III - Preencher'!P27</f>
        <v>0</v>
      </c>
      <c r="P18" s="17">
        <f t="shared" si="2"/>
        <v>9.2766500000000001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1151.5822725508317</v>
      </c>
    </row>
    <row r="19" spans="1:28" s="4" customFormat="1" x14ac:dyDescent="0.2">
      <c r="A19" s="9">
        <f>IFERROR(VLOOKUP(B19,'[1]DADOS (OCULTAR)'!$P$3:$R$56,3,0),"")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ADRIANO AMARO BARRETO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514225</v>
      </c>
      <c r="G19" s="14">
        <f>IF('[1]TCE - ANEXO III - Preencher'!H28="","",'[1]TCE - ANEXO III - Preencher'!H28)</f>
        <v>44075</v>
      </c>
      <c r="H19" s="15">
        <f>'[1]TCE - ANEXO III - Preencher'!I28</f>
        <v>13.0335</v>
      </c>
      <c r="I19" s="15">
        <f>'[1]TCE - ANEXO III - Preencher'!J28</f>
        <v>104.268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225.6</v>
      </c>
      <c r="R19" s="16">
        <f>'[1]TCE - ANEXO III - Preencher'!S28</f>
        <v>56.43</v>
      </c>
      <c r="S19" s="17">
        <f t="shared" si="3"/>
        <v>169.17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287.63149999999996</v>
      </c>
    </row>
    <row r="20" spans="1:28" s="4" customFormat="1" x14ac:dyDescent="0.2">
      <c r="A20" s="9">
        <f>IFERROR(VLOOKUP(B20,'[1]DADOS (OCULTAR)'!$P$3:$R$56,3,0),"")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ADRIANO FRANCISCO GUIMARAES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44075</v>
      </c>
      <c r="H20" s="15">
        <f>'[1]TCE - ANEXO III - Preencher'!I29</f>
        <v>10.450000000000001</v>
      </c>
      <c r="I20" s="15">
        <f>'[1]TCE - ANEXO III - Preencher'!J29</f>
        <v>83.600000000000009</v>
      </c>
      <c r="J20" s="15">
        <f>'[1]TCE - ANEXO III - Preencher'!K29</f>
        <v>0</v>
      </c>
      <c r="K20" s="16">
        <f>'[1]TCE - ANEXO III - Preencher'!L29</f>
        <v>95.725822550831694</v>
      </c>
      <c r="L20" s="16">
        <f>'[1]TCE - ANEXO III - Preencher'!M29</f>
        <v>20.9</v>
      </c>
      <c r="M20" s="16">
        <f t="shared" si="1"/>
        <v>74.825822550831703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170.03582255083171</v>
      </c>
    </row>
    <row r="21" spans="1:28" s="4" customFormat="1" x14ac:dyDescent="0.2">
      <c r="A21" s="9">
        <f>IFERROR(VLOOKUP(B21,'[1]DADOS (OCULTAR)'!$P$3:$R$56,3,0),"")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ADRIANO PERGENTINO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723310</v>
      </c>
      <c r="G21" s="14">
        <f>IF('[1]TCE - ANEXO III - Preencher'!H30="","",'[1]TCE - ANEXO III - Preencher'!H30)</f>
        <v>44075</v>
      </c>
      <c r="H21" s="15">
        <f>'[1]TCE - ANEXO III - Preencher'!I30</f>
        <v>17.1387</v>
      </c>
      <c r="I21" s="15">
        <f>'[1]TCE - ANEXO III - Preencher'!J30</f>
        <v>137.1096</v>
      </c>
      <c r="J21" s="15">
        <f>'[1]TCE - ANEXO III - Preencher'!K30</f>
        <v>0</v>
      </c>
      <c r="K21" s="16">
        <f>'[1]TCE - ANEXO III - Preencher'!L30</f>
        <v>95.725822550831694</v>
      </c>
      <c r="L21" s="16">
        <f>'[1]TCE - ANEXO III - Preencher'!M30</f>
        <v>25.43</v>
      </c>
      <c r="M21" s="16">
        <f t="shared" si="1"/>
        <v>70.295822550831701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289.8</v>
      </c>
      <c r="R21" s="16">
        <f>'[1]TCE - ANEXO III - Preencher'!S30</f>
        <v>76.3</v>
      </c>
      <c r="S21" s="17">
        <f t="shared" si="3"/>
        <v>213.5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439.2041225508317</v>
      </c>
    </row>
    <row r="22" spans="1:28" s="4" customFormat="1" x14ac:dyDescent="0.2">
      <c r="A22" s="9">
        <f>IFERROR(VLOOKUP(B22,'[1]DADOS (OCULTAR)'!$P$3:$R$56,3,0),"")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ADRIAO FILHO CAVALCANTI DE ALBUQUERQUE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44075</v>
      </c>
      <c r="H22" s="15">
        <f>'[1]TCE - ANEXO III - Preencher'!I31</f>
        <v>27.1145</v>
      </c>
      <c r="I22" s="15">
        <f>'[1]TCE - ANEXO III - Preencher'!J31</f>
        <v>216.916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2.44</v>
      </c>
      <c r="O22" s="16">
        <f>'[1]TCE - ANEXO III - Preencher'!P31</f>
        <v>0</v>
      </c>
      <c r="P22" s="17">
        <f t="shared" si="2"/>
        <v>2.44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246.47049999999999</v>
      </c>
    </row>
    <row r="23" spans="1:28" s="4" customFormat="1" x14ac:dyDescent="0.2">
      <c r="A23" s="9">
        <f>IFERROR(VLOOKUP(B23,'[1]DADOS (OCULTAR)'!$P$3:$R$56,3,0),"")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ADRYELLE FERNANDES DUARTE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223605</v>
      </c>
      <c r="G23" s="14">
        <f>IF('[1]TCE - ANEXO III - Preencher'!H32="","",'[1]TCE - ANEXO III - Preencher'!H32)</f>
        <v>44075</v>
      </c>
      <c r="H23" s="15">
        <f>'[1]TCE - ANEXO III - Preencher'!I32</f>
        <v>23.302399999999999</v>
      </c>
      <c r="I23" s="15">
        <f>'[1]TCE - ANEXO III - Preencher'!J32</f>
        <v>186.41919999999999</v>
      </c>
      <c r="J23" s="15">
        <f>'[1]TCE - ANEXO III - Preencher'!K32</f>
        <v>0</v>
      </c>
      <c r="K23" s="16">
        <f>'[1]TCE - ANEXO III - Preencher'!L32</f>
        <v>95.725822550831694</v>
      </c>
      <c r="L23" s="16">
        <f>'[1]TCE - ANEXO III - Preencher'!M32</f>
        <v>2.3199999999999998</v>
      </c>
      <c r="M23" s="16">
        <f t="shared" si="1"/>
        <v>93.405822550831701</v>
      </c>
      <c r="N23" s="16">
        <f>'[1]TCE - ANEXO III - Preencher'!O32</f>
        <v>2.44</v>
      </c>
      <c r="O23" s="16">
        <f>'[1]TCE - ANEXO III - Preencher'!P32</f>
        <v>0</v>
      </c>
      <c r="P23" s="17">
        <f t="shared" si="2"/>
        <v>2.44</v>
      </c>
      <c r="Q23" s="16">
        <f>'[1]TCE - ANEXO III - Preencher'!R32</f>
        <v>144.9</v>
      </c>
      <c r="R23" s="16">
        <f>'[1]TCE - ANEXO III - Preencher'!S32</f>
        <v>92.78</v>
      </c>
      <c r="S23" s="17">
        <f t="shared" si="3"/>
        <v>52.120000000000005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357.68742255083168</v>
      </c>
    </row>
    <row r="24" spans="1:28" s="4" customFormat="1" x14ac:dyDescent="0.2">
      <c r="A24" s="9">
        <f>IFERROR(VLOOKUP(B24,'[1]DADOS (OCULTAR)'!$P$3:$R$56,3,0),"")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AFONSO ALVES DA SILVA FILHO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324205</v>
      </c>
      <c r="G24" s="14">
        <f>IF('[1]TCE - ANEXO III - Preencher'!H33="","",'[1]TCE - ANEXO III - Preencher'!H33)</f>
        <v>44075</v>
      </c>
      <c r="H24" s="15">
        <f>'[1]TCE - ANEXO III - Preencher'!I33</f>
        <v>21.653400000000001</v>
      </c>
      <c r="I24" s="15">
        <f>'[1]TCE - ANEXO III - Preencher'!J33</f>
        <v>173.22720000000001</v>
      </c>
      <c r="J24" s="15">
        <f>'[1]TCE - ANEXO III - Preencher'!K33</f>
        <v>0</v>
      </c>
      <c r="K24" s="16">
        <f>'[1]TCE - ANEXO III - Preencher'!L33</f>
        <v>95.725822550831694</v>
      </c>
      <c r="L24" s="16">
        <f>'[1]TCE - ANEXO III - Preencher'!M33</f>
        <v>25.85</v>
      </c>
      <c r="M24" s="16">
        <f t="shared" si="1"/>
        <v>69.875822550831685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265.91642255083173</v>
      </c>
    </row>
    <row r="25" spans="1:28" s="4" customFormat="1" x14ac:dyDescent="0.2">
      <c r="A25" s="9">
        <f>IFERROR(VLOOKUP(B25,'[1]DADOS (OCULTAR)'!$P$3:$R$56,3,0),"")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AGNES HENRIQUE SILVA LIRA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516345</v>
      </c>
      <c r="G25" s="14">
        <f>IF('[1]TCE - ANEXO III - Preencher'!H34="","",'[1]TCE - ANEXO III - Preencher'!H34)</f>
        <v>44075</v>
      </c>
      <c r="H25" s="15">
        <f>'[1]TCE - ANEXO III - Preencher'!I34</f>
        <v>12.496300000000002</v>
      </c>
      <c r="I25" s="15">
        <f>'[1]TCE - ANEXO III - Preencher'!J34</f>
        <v>99.970400000000012</v>
      </c>
      <c r="J25" s="15">
        <f>'[1]TCE - ANEXO III - Preencher'!K34</f>
        <v>0</v>
      </c>
      <c r="K25" s="16">
        <f>'[1]TCE - ANEXO III - Preencher'!L34</f>
        <v>95.725822550831694</v>
      </c>
      <c r="L25" s="16">
        <f>'[1]TCE - ANEXO III - Preencher'!M34</f>
        <v>20.9</v>
      </c>
      <c r="M25" s="16">
        <f t="shared" si="1"/>
        <v>74.825822550831703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207</v>
      </c>
      <c r="R25" s="16">
        <f>'[1]TCE - ANEXO III - Preencher'!S34</f>
        <v>62.7</v>
      </c>
      <c r="S25" s="17">
        <f t="shared" si="3"/>
        <v>144.30000000000001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332.75252255083171</v>
      </c>
    </row>
    <row r="26" spans="1:28" s="4" customFormat="1" x14ac:dyDescent="0.2">
      <c r="A26" s="9">
        <f>IFERROR(VLOOKUP(B26,'[1]DADOS (OCULTAR)'!$P$3:$R$56,3,0),"")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AGUINALDO NOBERTO DA CRUZ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514225</v>
      </c>
      <c r="G26" s="14">
        <f>IF('[1]TCE - ANEXO III - Preencher'!H35="","",'[1]TCE - ANEXO III - Preencher'!H35)</f>
        <v>44075</v>
      </c>
      <c r="H26" s="15">
        <f>'[1]TCE - ANEXO III - Preencher'!I35</f>
        <v>12.540000000000001</v>
      </c>
      <c r="I26" s="15">
        <f>'[1]TCE - ANEXO III - Preencher'!J35</f>
        <v>100.32000000000001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207</v>
      </c>
      <c r="R26" s="16">
        <f>'[1]TCE - ANEXO III - Preencher'!S35</f>
        <v>62.7</v>
      </c>
      <c r="S26" s="17">
        <f t="shared" si="3"/>
        <v>144.30000000000001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258.32000000000005</v>
      </c>
    </row>
    <row r="27" spans="1:28" s="4" customFormat="1" x14ac:dyDescent="0.2">
      <c r="A27" s="9">
        <f>IFERROR(VLOOKUP(B27,'[1]DADOS (OCULTAR)'!$P$3:$R$56,3,0),"")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AIRTON FRANCISCO DA SILVA SANTOS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517410</v>
      </c>
      <c r="G27" s="14">
        <f>IF('[1]TCE - ANEXO III - Preencher'!H36="","",'[1]TCE - ANEXO III - Preencher'!H36)</f>
        <v>44075</v>
      </c>
      <c r="H27" s="15">
        <f>'[1]TCE - ANEXO III - Preencher'!I36</f>
        <v>10.388199999999999</v>
      </c>
      <c r="I27" s="15">
        <f>'[1]TCE - ANEXO III - Preencher'!J36</f>
        <v>83.105599999999995</v>
      </c>
      <c r="J27" s="15">
        <f>'[1]TCE - ANEXO III - Preencher'!K36</f>
        <v>0</v>
      </c>
      <c r="K27" s="16">
        <f>'[1]TCE - ANEXO III - Preencher'!L36</f>
        <v>95.725822550831694</v>
      </c>
      <c r="L27" s="16">
        <f>'[1]TCE - ANEXO III - Preencher'!M36</f>
        <v>20.9</v>
      </c>
      <c r="M27" s="16">
        <f t="shared" si="1"/>
        <v>74.825822550831703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207</v>
      </c>
      <c r="R27" s="16">
        <f>'[1]TCE - ANEXO III - Preencher'!S36</f>
        <v>62.7</v>
      </c>
      <c r="S27" s="17">
        <f t="shared" si="3"/>
        <v>144.30000000000001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313.77962255083173</v>
      </c>
    </row>
    <row r="28" spans="1:28" s="4" customFormat="1" x14ac:dyDescent="0.2">
      <c r="A28" s="9">
        <f>IFERROR(VLOOKUP(B28,'[1]DADOS (OCULTAR)'!$P$3:$R$56,3,0),"")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ALAIR WALTER VIEIRA BARBOSA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44075</v>
      </c>
      <c r="H28" s="15">
        <f>'[1]TCE - ANEXO III - Preencher'!I37</f>
        <v>17.589400000000001</v>
      </c>
      <c r="I28" s="15">
        <f>'[1]TCE - ANEXO III - Preencher'!J37</f>
        <v>140.71520000000001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159.46460000000002</v>
      </c>
    </row>
    <row r="29" spans="1:28" s="4" customFormat="1" x14ac:dyDescent="0.2">
      <c r="A29" s="9">
        <f>IFERROR(VLOOKUP(B29,'[1]DADOS (OCULTAR)'!$P$3:$R$56,3,0),"")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ALBA LUIZA MAGALHAES BARROS CAVALCANTI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44075</v>
      </c>
      <c r="H29" s="15">
        <f>'[1]TCE - ANEXO III - Preencher'!I38</f>
        <v>85.597800000000007</v>
      </c>
      <c r="I29" s="15">
        <f>'[1]TCE - ANEXO III - Preencher'!J38</f>
        <v>684.78240000000005</v>
      </c>
      <c r="J29" s="15">
        <f>'[1]TCE - ANEXO III - Preencher'!K38</f>
        <v>0</v>
      </c>
      <c r="K29" s="16">
        <f>'[1]TCE - ANEXO III - Preencher'!L38</f>
        <v>95.725822550831694</v>
      </c>
      <c r="L29" s="16">
        <f>'[1]TCE - ANEXO III - Preencher'!M38</f>
        <v>15.84</v>
      </c>
      <c r="M29" s="16">
        <f t="shared" si="1"/>
        <v>79.885822550831691</v>
      </c>
      <c r="N29" s="16">
        <f>'[1]TCE - ANEXO III - Preencher'!O38</f>
        <v>9.2766500000000001</v>
      </c>
      <c r="O29" s="16">
        <f>'[1]TCE - ANEXO III - Preencher'!P38</f>
        <v>0</v>
      </c>
      <c r="P29" s="17">
        <f t="shared" si="2"/>
        <v>9.2766500000000001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859.54267255083175</v>
      </c>
    </row>
    <row r="30" spans="1:28" s="4" customFormat="1" x14ac:dyDescent="0.2">
      <c r="A30" s="9">
        <f>IFERROR(VLOOKUP(B30,'[1]DADOS (OCULTAR)'!$P$3:$R$56,3,0),"")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ALBERICO ALBANES OLIVEIRA BERNARDO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225112</v>
      </c>
      <c r="G30" s="14">
        <f>IF('[1]TCE - ANEXO III - Preencher'!H39="","",'[1]TCE - ANEXO III - Preencher'!H39)</f>
        <v>44075</v>
      </c>
      <c r="H30" s="15">
        <f>'[1]TCE - ANEXO III - Preencher'!I39</f>
        <v>94.324799999999996</v>
      </c>
      <c r="I30" s="15">
        <f>'[1]TCE - ANEXO III - Preencher'!J39</f>
        <v>754.59839999999997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9.2766500000000001</v>
      </c>
      <c r="O30" s="16">
        <f>'[1]TCE - ANEXO III - Preencher'!P39</f>
        <v>0</v>
      </c>
      <c r="P30" s="17">
        <f t="shared" si="2"/>
        <v>9.2766500000000001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858.19984999999997</v>
      </c>
    </row>
    <row r="31" spans="1:28" s="4" customFormat="1" x14ac:dyDescent="0.2">
      <c r="A31" s="9">
        <f>IFERROR(VLOOKUP(B31,'[1]DADOS (OCULTAR)'!$P$3:$R$56,3,0),"")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ALBERTO RAMOS DA SILVA JUNIOR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517410</v>
      </c>
      <c r="G31" s="14">
        <f>IF('[1]TCE - ANEXO III - Preencher'!H40="","",'[1]TCE - ANEXO III - Preencher'!H40)</f>
        <v>44075</v>
      </c>
      <c r="H31" s="15">
        <f>'[1]TCE - ANEXO III - Preencher'!I40</f>
        <v>11.7737</v>
      </c>
      <c r="I31" s="15">
        <f>'[1]TCE - ANEXO III - Preencher'!J40</f>
        <v>94.189599999999999</v>
      </c>
      <c r="J31" s="15">
        <f>'[1]TCE - ANEXO III - Preencher'!K40</f>
        <v>0</v>
      </c>
      <c r="K31" s="16">
        <f>'[1]TCE - ANEXO III - Preencher'!L40</f>
        <v>95.725822550831694</v>
      </c>
      <c r="L31" s="16">
        <f>'[1]TCE - ANEXO III - Preencher'!M40</f>
        <v>20.9</v>
      </c>
      <c r="M31" s="16">
        <f t="shared" si="1"/>
        <v>74.825822550831703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193.2</v>
      </c>
      <c r="R31" s="16">
        <f>'[1]TCE - ANEXO III - Preencher'!S40</f>
        <v>62.7</v>
      </c>
      <c r="S31" s="17">
        <f t="shared" si="3"/>
        <v>130.5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312.4491225508317</v>
      </c>
    </row>
    <row r="32" spans="1:28" s="4" customFormat="1" x14ac:dyDescent="0.2">
      <c r="A32" s="9">
        <f>IFERROR(VLOOKUP(B32,'[1]DADOS (OCULTAR)'!$P$3:$R$56,3,0),"")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ALCENILDA CARNEIRO COUTINHO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142340</v>
      </c>
      <c r="G32" s="14">
        <f>IF('[1]TCE - ANEXO III - Preencher'!H41="","",'[1]TCE - ANEXO III - Preencher'!H41)</f>
        <v>44075</v>
      </c>
      <c r="H32" s="15">
        <f>'[1]TCE - ANEXO III - Preencher'!I41</f>
        <v>22.937399999999997</v>
      </c>
      <c r="I32" s="15">
        <f>'[1]TCE - ANEXO III - Preencher'!J41</f>
        <v>183.49919999999997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207.59659999999997</v>
      </c>
    </row>
    <row r="33" spans="1:28" s="4" customFormat="1" x14ac:dyDescent="0.2">
      <c r="A33" s="9">
        <f>IFERROR(VLOOKUP(B33,'[1]DADOS (OCULTAR)'!$P$3:$R$56,3,0),"")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ALCIDES JOAO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44075</v>
      </c>
      <c r="H33" s="15">
        <f>'[1]TCE - ANEXO III - Preencher'!I42</f>
        <v>10.966700000000001</v>
      </c>
      <c r="I33" s="15">
        <f>'[1]TCE - ANEXO III - Preencher'!J42</f>
        <v>87.73360000000001</v>
      </c>
      <c r="J33" s="15">
        <f>'[1]TCE - ANEXO III - Preencher'!K42</f>
        <v>0</v>
      </c>
      <c r="K33" s="16">
        <f>'[1]TCE - ANEXO III - Preencher'!L42</f>
        <v>95.725822550831694</v>
      </c>
      <c r="L33" s="16">
        <f>'[1]TCE - ANEXO III - Preencher'!M42</f>
        <v>20.9</v>
      </c>
      <c r="M33" s="16">
        <f t="shared" si="1"/>
        <v>74.825822550831703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207</v>
      </c>
      <c r="R33" s="16">
        <f>'[1]TCE - ANEXO III - Preencher'!S42</f>
        <v>62.7</v>
      </c>
      <c r="S33" s="17">
        <f t="shared" si="3"/>
        <v>144.30000000000001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318.98612255083174</v>
      </c>
    </row>
    <row r="34" spans="1:28" s="4" customFormat="1" x14ac:dyDescent="0.2">
      <c r="A34" s="9">
        <f>IFERROR(VLOOKUP(B34,'[1]DADOS (OCULTAR)'!$P$3:$R$56,3,0),"")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ALCIDESIO DE SOUZA NEVES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44075</v>
      </c>
      <c r="H34" s="15">
        <f>'[1]TCE - ANEXO III - Preencher'!I43</f>
        <v>15.9306</v>
      </c>
      <c r="I34" s="15">
        <f>'[1]TCE - ANEXO III - Preencher'!J43</f>
        <v>127.4448</v>
      </c>
      <c r="J34" s="15">
        <f>'[1]TCE - ANEXO III - Preencher'!K43</f>
        <v>0</v>
      </c>
      <c r="K34" s="16">
        <f>'[1]TCE - ANEXO III - Preencher'!L43</f>
        <v>95.725822550831694</v>
      </c>
      <c r="L34" s="16">
        <f>'[1]TCE - ANEXO III - Preencher'!M43</f>
        <v>20.9</v>
      </c>
      <c r="M34" s="16">
        <f t="shared" si="1"/>
        <v>74.825822550831703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289.8</v>
      </c>
      <c r="R34" s="16">
        <f>'[1]TCE - ANEXO III - Preencher'!S43</f>
        <v>62.7</v>
      </c>
      <c r="S34" s="17">
        <f t="shared" si="3"/>
        <v>227.10000000000002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446.46122255083174</v>
      </c>
    </row>
    <row r="35" spans="1:28" s="4" customFormat="1" x14ac:dyDescent="0.2">
      <c r="A35" s="9">
        <f>IFERROR(VLOOKUP(B35,'[1]DADOS (OCULTAR)'!$P$3:$R$56,3,0),"")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ALCILENE BARBOSA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44075</v>
      </c>
      <c r="H35" s="15">
        <f>'[1]TCE - ANEXO III - Preencher'!I44</f>
        <v>10.5678</v>
      </c>
      <c r="I35" s="15">
        <f>'[1]TCE - ANEXO III - Preencher'!J44</f>
        <v>84.542400000000001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82.8</v>
      </c>
      <c r="R35" s="16">
        <f>'[1]TCE - ANEXO III - Preencher'!S44</f>
        <v>14.63</v>
      </c>
      <c r="S35" s="17">
        <f t="shared" si="3"/>
        <v>68.17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164.4402</v>
      </c>
    </row>
    <row r="36" spans="1:28" s="4" customFormat="1" x14ac:dyDescent="0.2">
      <c r="A36" s="9">
        <f>IFERROR(VLOOKUP(B36,'[1]DADOS (OCULTAR)'!$P$3:$R$56,3,0),"")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ALCILENE DE LIMA TEIXEIRA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44075</v>
      </c>
      <c r="H36" s="15">
        <f>'[1]TCE - ANEXO III - Preencher'!I45</f>
        <v>12.749000000000001</v>
      </c>
      <c r="I36" s="15">
        <f>'[1]TCE - ANEXO III - Preencher'!J45</f>
        <v>101.992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207</v>
      </c>
      <c r="R36" s="16">
        <f>'[1]TCE - ANEXO III - Preencher'!S45</f>
        <v>58.52</v>
      </c>
      <c r="S36" s="17">
        <f t="shared" si="3"/>
        <v>148.47999999999999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264.38099999999997</v>
      </c>
    </row>
    <row r="37" spans="1:28" s="4" customFormat="1" x14ac:dyDescent="0.2">
      <c r="A37" s="9">
        <f>IFERROR(VLOOKUP(B37,'[1]DADOS (OCULTAR)'!$P$3:$R$56,3,0),"")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ALCIR DA SILVA CESARIO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44075</v>
      </c>
      <c r="H37" s="15">
        <f>'[1]TCE - ANEXO III - Preencher'!I46</f>
        <v>12.9032</v>
      </c>
      <c r="I37" s="15">
        <f>'[1]TCE - ANEXO III - Preencher'!J46</f>
        <v>103.2256</v>
      </c>
      <c r="J37" s="15">
        <f>'[1]TCE - ANEXO III - Preencher'!K46</f>
        <v>0</v>
      </c>
      <c r="K37" s="16">
        <f>'[1]TCE - ANEXO III - Preencher'!L46</f>
        <v>95.725822550831694</v>
      </c>
      <c r="L37" s="16">
        <f>'[1]TCE - ANEXO III - Preencher'!M46</f>
        <v>20.9</v>
      </c>
      <c r="M37" s="16">
        <f t="shared" si="1"/>
        <v>74.825822550831703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141</v>
      </c>
      <c r="R37" s="16">
        <f>'[1]TCE - ANEXO III - Preencher'!S46</f>
        <v>62.7</v>
      </c>
      <c r="S37" s="17">
        <f t="shared" si="3"/>
        <v>78.3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270.41462255083167</v>
      </c>
    </row>
    <row r="38" spans="1:28" s="4" customFormat="1" x14ac:dyDescent="0.2">
      <c r="A38" s="9">
        <f>IFERROR(VLOOKUP(B38,'[1]DADOS (OCULTAR)'!$P$3:$R$56,3,0),"")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>ALCIVANIA SANTOS LIMA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513430</v>
      </c>
      <c r="G38" s="14">
        <f>IF('[1]TCE - ANEXO III - Preencher'!H47="","",'[1]TCE - ANEXO III - Preencher'!H47)</f>
        <v>44075</v>
      </c>
      <c r="H38" s="15">
        <f>'[1]TCE - ANEXO III - Preencher'!I47</f>
        <v>14.834200000000001</v>
      </c>
      <c r="I38" s="15">
        <f>'[1]TCE - ANEXO III - Preencher'!J47</f>
        <v>118.67360000000001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207</v>
      </c>
      <c r="R38" s="16">
        <f>'[1]TCE - ANEXO III - Preencher'!S47</f>
        <v>62.7</v>
      </c>
      <c r="S38" s="17">
        <f t="shared" si="3"/>
        <v>144.30000000000001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278.96780000000001</v>
      </c>
    </row>
    <row r="39" spans="1:28" s="4" customFormat="1" x14ac:dyDescent="0.2">
      <c r="A39" s="9">
        <f>IFERROR(VLOOKUP(B39,'[1]DADOS (OCULTAR)'!$P$3:$R$56,3,0),"")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ALDENEIDE  DOS SANTOS ALVES CHACON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44075</v>
      </c>
      <c r="H39" s="15">
        <f>'[1]TCE - ANEXO III - Preencher'!I48</f>
        <v>5.5390999999999995</v>
      </c>
      <c r="I39" s="15">
        <f>'[1]TCE - ANEXO III - Preencher'!J48</f>
        <v>44.312799999999996</v>
      </c>
      <c r="J39" s="15">
        <f>'[1]TCE - ANEXO III - Preencher'!K48</f>
        <v>0</v>
      </c>
      <c r="K39" s="16">
        <f>'[1]TCE - ANEXO III - Preencher'!L48</f>
        <v>95.725822550831694</v>
      </c>
      <c r="L39" s="16">
        <f>'[1]TCE - ANEXO III - Preencher'!M48</f>
        <v>20.9</v>
      </c>
      <c r="M39" s="16">
        <f t="shared" si="1"/>
        <v>74.825822550831703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125.8377225508317</v>
      </c>
    </row>
    <row r="40" spans="1:28" s="4" customFormat="1" x14ac:dyDescent="0.2">
      <c r="A40" s="9">
        <f>IFERROR(VLOOKUP(B40,'[1]DADOS (OCULTAR)'!$P$3:$R$56,3,0),"")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ALENA MARIA SAMPAIO BITU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44075</v>
      </c>
      <c r="H40" s="15">
        <f>'[1]TCE - ANEXO III - Preencher'!I49</f>
        <v>35.176300000000005</v>
      </c>
      <c r="I40" s="15">
        <f>'[1]TCE - ANEXO III - Preencher'!J49</f>
        <v>281.41040000000004</v>
      </c>
      <c r="J40" s="15">
        <f>'[1]TCE - ANEXO III - Preencher'!K49</f>
        <v>0</v>
      </c>
      <c r="K40" s="16">
        <f>'[1]TCE - ANEXO III - Preencher'!L49</f>
        <v>95.725822550831694</v>
      </c>
      <c r="L40" s="16">
        <f>'[1]TCE - ANEXO III - Preencher'!M49</f>
        <v>3.08</v>
      </c>
      <c r="M40" s="16">
        <f t="shared" si="1"/>
        <v>92.645822550831696</v>
      </c>
      <c r="N40" s="16">
        <f>'[1]TCE - ANEXO III - Preencher'!O49</f>
        <v>2.44</v>
      </c>
      <c r="O40" s="16">
        <f>'[1]TCE - ANEXO III - Preencher'!P49</f>
        <v>0</v>
      </c>
      <c r="P40" s="17">
        <f t="shared" si="2"/>
        <v>2.44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103.28</v>
      </c>
      <c r="U40" s="16">
        <f>'[1]TCE - ANEXO III - Preencher'!V49</f>
        <v>0</v>
      </c>
      <c r="V40" s="17">
        <f t="shared" si="4"/>
        <v>103.28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514.95252255083176</v>
      </c>
    </row>
    <row r="41" spans="1:28" s="4" customFormat="1" x14ac:dyDescent="0.2">
      <c r="A41" s="9">
        <f>IFERROR(VLOOKUP(B41,'[1]DADOS (OCULTAR)'!$P$3:$R$56,3,0),"")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ALESSANDRA JOSE IGINO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44075</v>
      </c>
      <c r="H41" s="15">
        <f>'[1]TCE - ANEXO III - Preencher'!I50</f>
        <v>11.8935</v>
      </c>
      <c r="I41" s="15">
        <f>'[1]TCE - ANEXO III - Preencher'!J50</f>
        <v>95.147999999999996</v>
      </c>
      <c r="J41" s="15">
        <f>'[1]TCE - ANEXO III - Preencher'!K50</f>
        <v>0</v>
      </c>
      <c r="K41" s="16">
        <f>'[1]TCE - ANEXO III - Preencher'!L50</f>
        <v>95.725822550831694</v>
      </c>
      <c r="L41" s="16">
        <f>'[1]TCE - ANEXO III - Preencher'!M50</f>
        <v>20.9</v>
      </c>
      <c r="M41" s="16">
        <f t="shared" si="1"/>
        <v>74.825822550831703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207</v>
      </c>
      <c r="R41" s="16">
        <f>'[1]TCE - ANEXO III - Preencher'!S50</f>
        <v>62.7</v>
      </c>
      <c r="S41" s="17">
        <f t="shared" si="3"/>
        <v>144.30000000000001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327.3273225508317</v>
      </c>
    </row>
    <row r="42" spans="1:28" s="4" customFormat="1" x14ac:dyDescent="0.2">
      <c r="A42" s="9">
        <f>IFERROR(VLOOKUP(B42,'[1]DADOS (OCULTAR)'!$P$3:$R$56,3,0),"")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ALESSON LUCAS PEIXOTO TEIXEIRA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950110</v>
      </c>
      <c r="G42" s="14">
        <f>IF('[1]TCE - ANEXO III - Preencher'!H51="","",'[1]TCE - ANEXO III - Preencher'!H51)</f>
        <v>44075</v>
      </c>
      <c r="H42" s="15">
        <f>'[1]TCE - ANEXO III - Preencher'!I51</f>
        <v>36.768999999999998</v>
      </c>
      <c r="I42" s="15">
        <f>'[1]TCE - ANEXO III - Preencher'!J51</f>
        <v>294.15199999999999</v>
      </c>
      <c r="J42" s="15">
        <f>'[1]TCE - ANEXO III - Preencher'!K51</f>
        <v>0</v>
      </c>
      <c r="K42" s="16">
        <f>'[1]TCE - ANEXO III - Preencher'!L51</f>
        <v>95.725822550831694</v>
      </c>
      <c r="L42" s="16">
        <f>'[1]TCE - ANEXO III - Preencher'!M51</f>
        <v>43.37</v>
      </c>
      <c r="M42" s="16">
        <f t="shared" si="1"/>
        <v>52.355822550831697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384.43682255083172</v>
      </c>
    </row>
    <row r="43" spans="1:28" s="4" customFormat="1" x14ac:dyDescent="0.2">
      <c r="A43" s="9">
        <f>IFERROR(VLOOKUP(B43,'[1]DADOS (OCULTAR)'!$P$3:$R$56,3,0),"")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ALEX UCHOA FREITAS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44075</v>
      </c>
      <c r="H43" s="15">
        <f>'[1]TCE - ANEXO III - Preencher'!I52</f>
        <v>10.857000000000001</v>
      </c>
      <c r="I43" s="15">
        <f>'[1]TCE - ANEXO III - Preencher'!J52</f>
        <v>86.856000000000009</v>
      </c>
      <c r="J43" s="15">
        <f>'[1]TCE - ANEXO III - Preencher'!K52</f>
        <v>0</v>
      </c>
      <c r="K43" s="16">
        <f>'[1]TCE - ANEXO III - Preencher'!L52</f>
        <v>95.725822550831694</v>
      </c>
      <c r="L43" s="16">
        <f>'[1]TCE - ANEXO III - Preencher'!M52</f>
        <v>20.9</v>
      </c>
      <c r="M43" s="16">
        <f t="shared" si="1"/>
        <v>74.825822550831703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103.5</v>
      </c>
      <c r="R43" s="16">
        <f>'[1]TCE - ANEXO III - Preencher'!S52</f>
        <v>52.25</v>
      </c>
      <c r="S43" s="17">
        <f t="shared" si="3"/>
        <v>51.25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224.94882255083169</v>
      </c>
    </row>
    <row r="44" spans="1:28" s="4" customFormat="1" x14ac:dyDescent="0.2">
      <c r="A44" s="9">
        <f>IFERROR(VLOOKUP(B44,'[1]DADOS (OCULTAR)'!$P$3:$R$56,3,0),"")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ALEXANDRE AMARO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515110</v>
      </c>
      <c r="G44" s="14">
        <f>IF('[1]TCE - ANEXO III - Preencher'!H53="","",'[1]TCE - ANEXO III - Preencher'!H53)</f>
        <v>44075</v>
      </c>
      <c r="H44" s="15">
        <f>'[1]TCE - ANEXO III - Preencher'!I53</f>
        <v>14.201500000000001</v>
      </c>
      <c r="I44" s="15">
        <f>'[1]TCE - ANEXO III - Preencher'!J53</f>
        <v>113.61200000000001</v>
      </c>
      <c r="J44" s="15">
        <f>'[1]TCE - ANEXO III - Preencher'!K53</f>
        <v>0</v>
      </c>
      <c r="K44" s="16">
        <f>'[1]TCE - ANEXO III - Preencher'!L53</f>
        <v>95.725822550831694</v>
      </c>
      <c r="L44" s="16">
        <f>'[1]TCE - ANEXO III - Preencher'!M53</f>
        <v>20.9</v>
      </c>
      <c r="M44" s="16">
        <f t="shared" si="1"/>
        <v>74.825822550831703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103.5</v>
      </c>
      <c r="R44" s="16">
        <f>'[1]TCE - ANEXO III - Preencher'!S53</f>
        <v>62.7</v>
      </c>
      <c r="S44" s="17">
        <f t="shared" si="3"/>
        <v>40.799999999999997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244.59932255083169</v>
      </c>
    </row>
    <row r="45" spans="1:28" s="4" customFormat="1" x14ac:dyDescent="0.2">
      <c r="A45" s="9">
        <f>IFERROR(VLOOKUP(B45,'[1]DADOS (OCULTAR)'!$P$3:$R$56,3,0),"")</f>
        <v>10988301000633</v>
      </c>
      <c r="B45" s="10" t="str">
        <f>'[1]TCE - ANEXO III - Preencher'!C54</f>
        <v>HOSPITAL PELÓPIDAS SILVEIRA</v>
      </c>
      <c r="C45" s="11"/>
      <c r="D45" s="12" t="str">
        <f>'[1]TCE - ANEXO III - Preencher'!E54</f>
        <v>ALEXANDRE AUGUSTO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324205</v>
      </c>
      <c r="G45" s="14">
        <f>IF('[1]TCE - ANEXO III - Preencher'!H54="","",'[1]TCE - ANEXO III - Preencher'!H54)</f>
        <v>44075</v>
      </c>
      <c r="H45" s="15">
        <f>'[1]TCE - ANEXO III - Preencher'!I54</f>
        <v>20.129200000000001</v>
      </c>
      <c r="I45" s="15">
        <f>'[1]TCE - ANEXO III - Preencher'!J54</f>
        <v>161.03360000000001</v>
      </c>
      <c r="J45" s="15">
        <f>'[1]TCE - ANEXO III - Preencher'!K54</f>
        <v>0</v>
      </c>
      <c r="K45" s="16">
        <f>'[1]TCE - ANEXO III - Preencher'!L54</f>
        <v>95.725822550831694</v>
      </c>
      <c r="L45" s="16">
        <f>'[1]TCE - ANEXO III - Preencher'!M54</f>
        <v>25.85</v>
      </c>
      <c r="M45" s="16">
        <f t="shared" si="1"/>
        <v>69.875822550831685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252.19862255083169</v>
      </c>
    </row>
    <row r="46" spans="1:28" s="4" customFormat="1" x14ac:dyDescent="0.2">
      <c r="A46" s="9">
        <f>IFERROR(VLOOKUP(B46,'[1]DADOS (OCULTAR)'!$P$3:$R$56,3,0),"")</f>
        <v>10988301000633</v>
      </c>
      <c r="B46" s="10" t="str">
        <f>'[1]TCE - ANEXO III - Preencher'!C55</f>
        <v>HOSPITAL PELÓPIDAS SILVEIRA</v>
      </c>
      <c r="C46" s="11"/>
      <c r="D46" s="12" t="str">
        <f>'[1]TCE - ANEXO III - Preencher'!E55</f>
        <v>ALEXANDRE BERNARDINO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252605</v>
      </c>
      <c r="G46" s="14">
        <f>IF('[1]TCE - ANEXO III - Preencher'!H55="","",'[1]TCE - ANEXO III - Preencher'!H55)</f>
        <v>44075</v>
      </c>
      <c r="H46" s="15">
        <f>'[1]TCE - ANEXO III - Preencher'!I55</f>
        <v>19.171300000000002</v>
      </c>
      <c r="I46" s="15">
        <f>'[1]TCE - ANEXO III - Preencher'!J55</f>
        <v>153.37040000000002</v>
      </c>
      <c r="J46" s="15">
        <f>'[1]TCE - ANEXO III - Preencher'!K55</f>
        <v>0</v>
      </c>
      <c r="K46" s="16">
        <f>'[1]TCE - ANEXO III - Preencher'!L55</f>
        <v>95.725822550831694</v>
      </c>
      <c r="L46" s="16">
        <f>'[1]TCE - ANEXO III - Preencher'!M55</f>
        <v>36.520000000000003</v>
      </c>
      <c r="M46" s="16">
        <f t="shared" si="1"/>
        <v>59.205822550831691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207</v>
      </c>
      <c r="R46" s="16">
        <f>'[1]TCE - ANEXO III - Preencher'!S55</f>
        <v>109.55</v>
      </c>
      <c r="S46" s="17">
        <f t="shared" si="3"/>
        <v>97.45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330.35752255083173</v>
      </c>
    </row>
    <row r="47" spans="1:28" s="4" customFormat="1" x14ac:dyDescent="0.2">
      <c r="A47" s="9">
        <f>IFERROR(VLOOKUP(B47,'[1]DADOS (OCULTAR)'!$P$3:$R$56,3,0),"")</f>
        <v>10988301000633</v>
      </c>
      <c r="B47" s="10" t="str">
        <f>'[1]TCE - ANEXO III - Preencher'!C56</f>
        <v>HOSPITAL PELÓPIDAS SILVEIRA</v>
      </c>
      <c r="C47" s="11"/>
      <c r="D47" s="12" t="str">
        <f>'[1]TCE - ANEXO III - Preencher'!E56</f>
        <v>ALEXANDRE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517410</v>
      </c>
      <c r="G47" s="14">
        <f>IF('[1]TCE - ANEXO III - Preencher'!H56="","",'[1]TCE - ANEXO III - Preencher'!H56)</f>
        <v>44075</v>
      </c>
      <c r="H47" s="15">
        <f>'[1]TCE - ANEXO III - Preencher'!I56</f>
        <v>15.934900000000001</v>
      </c>
      <c r="I47" s="15">
        <f>'[1]TCE - ANEXO III - Preencher'!J56</f>
        <v>127.47920000000001</v>
      </c>
      <c r="J47" s="15">
        <f>'[1]TCE - ANEXO III - Preencher'!K56</f>
        <v>0</v>
      </c>
      <c r="K47" s="16">
        <f>'[1]TCE - ANEXO III - Preencher'!L56</f>
        <v>95.725822550831694</v>
      </c>
      <c r="L47" s="16">
        <f>'[1]TCE - ANEXO III - Preencher'!M56</f>
        <v>20.9</v>
      </c>
      <c r="M47" s="16">
        <f t="shared" si="1"/>
        <v>74.825822550831703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219.39992255083172</v>
      </c>
    </row>
    <row r="48" spans="1:28" s="4" customFormat="1" x14ac:dyDescent="0.2">
      <c r="A48" s="9">
        <f>IFERROR(VLOOKUP(B48,'[1]DADOS (OCULTAR)'!$P$3:$R$56,3,0),"")</f>
        <v>10988301000633</v>
      </c>
      <c r="B48" s="10" t="str">
        <f>'[1]TCE - ANEXO III - Preencher'!C57</f>
        <v>HOSPITAL PELÓPIDAS SILVEIRA</v>
      </c>
      <c r="C48" s="11"/>
      <c r="D48" s="12" t="str">
        <f>'[1]TCE - ANEXO III - Preencher'!E57</f>
        <v>ALEXANDRE FERREIRA DO NASCIMENTO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771105</v>
      </c>
      <c r="G48" s="14">
        <f>IF('[1]TCE - ANEXO III - Preencher'!H57="","",'[1]TCE - ANEXO III - Preencher'!H57)</f>
        <v>44075</v>
      </c>
      <c r="H48" s="15">
        <f>'[1]TCE - ANEXO III - Preencher'!I57</f>
        <v>14.806900000000001</v>
      </c>
      <c r="I48" s="15">
        <f>'[1]TCE - ANEXO III - Preencher'!J57</f>
        <v>118.4552</v>
      </c>
      <c r="J48" s="15">
        <f>'[1]TCE - ANEXO III - Preencher'!K57</f>
        <v>0</v>
      </c>
      <c r="K48" s="16">
        <f>'[1]TCE - ANEXO III - Preencher'!L57</f>
        <v>95.725822550831694</v>
      </c>
      <c r="L48" s="16">
        <f>'[1]TCE - ANEXO III - Preencher'!M57</f>
        <v>25.43</v>
      </c>
      <c r="M48" s="16">
        <f t="shared" si="1"/>
        <v>70.295822550831701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144.9</v>
      </c>
      <c r="R48" s="16">
        <f>'[1]TCE - ANEXO III - Preencher'!S57</f>
        <v>76.3</v>
      </c>
      <c r="S48" s="17">
        <f t="shared" si="3"/>
        <v>68.600000000000009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273.31792255083172</v>
      </c>
    </row>
    <row r="49" spans="1:28" s="4" customFormat="1" x14ac:dyDescent="0.2">
      <c r="A49" s="9">
        <f>IFERROR(VLOOKUP(B49,'[1]DADOS (OCULTAR)'!$P$3:$R$56,3,0),"")</f>
        <v>10988301000633</v>
      </c>
      <c r="B49" s="10" t="str">
        <f>'[1]TCE - ANEXO III - Preencher'!C58</f>
        <v>HOSPITAL PELÓPIDAS SILVEIRA</v>
      </c>
      <c r="C49" s="11"/>
      <c r="D49" s="12" t="str">
        <f>'[1]TCE - ANEXO III - Preencher'!E58</f>
        <v>ALEXSANDRA GONCALVES SCHULZ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225112</v>
      </c>
      <c r="G49" s="14">
        <f>IF('[1]TCE - ANEXO III - Preencher'!H58="","",'[1]TCE - ANEXO III - Preencher'!H58)</f>
        <v>44075</v>
      </c>
      <c r="H49" s="15">
        <f>'[1]TCE - ANEXO III - Preencher'!I58</f>
        <v>107.02</v>
      </c>
      <c r="I49" s="15">
        <f>'[1]TCE - ANEXO III - Preencher'!J58</f>
        <v>856.16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9.2766500000000001</v>
      </c>
      <c r="O49" s="16">
        <f>'[1]TCE - ANEXO III - Preencher'!P58</f>
        <v>0</v>
      </c>
      <c r="P49" s="17">
        <f t="shared" si="2"/>
        <v>9.2766500000000001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972.45664999999997</v>
      </c>
    </row>
    <row r="50" spans="1:28" s="4" customFormat="1" x14ac:dyDescent="0.2">
      <c r="A50" s="9">
        <f>IFERROR(VLOOKUP(B50,'[1]DADOS (OCULTAR)'!$P$3:$R$56,3,0),"")</f>
        <v>10988301000633</v>
      </c>
      <c r="B50" s="10" t="str">
        <f>'[1]TCE - ANEXO III - Preencher'!C59</f>
        <v>HOSPITAL PELÓPIDAS SILVEIRA</v>
      </c>
      <c r="C50" s="11"/>
      <c r="D50" s="12" t="str">
        <f>'[1]TCE - ANEXO III - Preencher'!E59</f>
        <v>ALEXSANDRA LIMA DE FARIAS NASCIMENTO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324115</v>
      </c>
      <c r="G50" s="14">
        <f>IF('[1]TCE - ANEXO III - Preencher'!H59="","",'[1]TCE - ANEXO III - Preencher'!H59)</f>
        <v>44075</v>
      </c>
      <c r="H50" s="15">
        <f>'[1]TCE - ANEXO III - Preencher'!I59</f>
        <v>29.441800000000001</v>
      </c>
      <c r="I50" s="15">
        <f>'[1]TCE - ANEXO III - Preencher'!J59</f>
        <v>235.53440000000001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266.13620000000003</v>
      </c>
    </row>
    <row r="51" spans="1:28" s="4" customFormat="1" x14ac:dyDescent="0.2">
      <c r="A51" s="9">
        <f>IFERROR(VLOOKUP(B51,'[1]DADOS (OCULTAR)'!$P$3:$R$56,3,0),"")</f>
        <v>10988301000633</v>
      </c>
      <c r="B51" s="10" t="str">
        <f>'[1]TCE - ANEXO III - Preencher'!C60</f>
        <v>HOSPITAL PELÓPIDAS SILVEIRA</v>
      </c>
      <c r="C51" s="11"/>
      <c r="D51" s="12" t="str">
        <f>'[1]TCE - ANEXO III - Preencher'!E60</f>
        <v>ALEXSANDRA MARIA SILVA DA COSTA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44075</v>
      </c>
      <c r="H51" s="15">
        <f>'[1]TCE - ANEXO III - Preencher'!I60</f>
        <v>14.2036</v>
      </c>
      <c r="I51" s="15">
        <f>'[1]TCE - ANEXO III - Preencher'!J60</f>
        <v>113.6288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207</v>
      </c>
      <c r="R51" s="16">
        <f>'[1]TCE - ANEXO III - Preencher'!S60</f>
        <v>62.7</v>
      </c>
      <c r="S51" s="17">
        <f t="shared" si="3"/>
        <v>144.30000000000001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273.29240000000004</v>
      </c>
    </row>
    <row r="52" spans="1:28" s="4" customFormat="1" x14ac:dyDescent="0.2">
      <c r="A52" s="9">
        <f>IFERROR(VLOOKUP(B52,'[1]DADOS (OCULTAR)'!$P$3:$R$56,3,0),"")</f>
        <v>10988301000633</v>
      </c>
      <c r="B52" s="10" t="str">
        <f>'[1]TCE - ANEXO III - Preencher'!C61</f>
        <v>HOSPITAL PELÓPIDAS SILVEIRA</v>
      </c>
      <c r="C52" s="11"/>
      <c r="D52" s="12" t="str">
        <f>'[1]TCE - ANEXO III - Preencher'!E61</f>
        <v>ALEXSANDRA SOARES DO NASCIMENTO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44075</v>
      </c>
      <c r="H52" s="15">
        <f>'[1]TCE - ANEXO III - Preencher'!I61</f>
        <v>11.839500000000001</v>
      </c>
      <c r="I52" s="15">
        <f>'[1]TCE - ANEXO III - Preencher'!J61</f>
        <v>94.716000000000008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244.5</v>
      </c>
      <c r="R52" s="16">
        <f>'[1]TCE - ANEXO III - Preencher'!S61</f>
        <v>62.7</v>
      </c>
      <c r="S52" s="17">
        <f t="shared" si="3"/>
        <v>181.8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289.51550000000003</v>
      </c>
    </row>
    <row r="53" spans="1:28" s="4" customFormat="1" x14ac:dyDescent="0.2">
      <c r="A53" s="9">
        <f>IFERROR(VLOOKUP(B53,'[1]DADOS (OCULTAR)'!$P$3:$R$56,3,0),"")</f>
        <v>10988301000633</v>
      </c>
      <c r="B53" s="10" t="str">
        <f>'[1]TCE - ANEXO III - Preencher'!C62</f>
        <v>HOSPITAL PELÓPIDAS SILVEIRA</v>
      </c>
      <c r="C53" s="11"/>
      <c r="D53" s="12" t="str">
        <f>'[1]TCE - ANEXO III - Preencher'!E62</f>
        <v>ALEXSANDRO JOSE SIMOES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513220</v>
      </c>
      <c r="G53" s="14">
        <f>IF('[1]TCE - ANEXO III - Preencher'!H62="","",'[1]TCE - ANEXO III - Preencher'!H62)</f>
        <v>44075</v>
      </c>
      <c r="H53" s="15">
        <f>'[1]TCE - ANEXO III - Preencher'!I62</f>
        <v>13.436199999999999</v>
      </c>
      <c r="I53" s="15">
        <f>'[1]TCE - ANEXO III - Preencher'!J62</f>
        <v>107.4896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207</v>
      </c>
      <c r="R53" s="16">
        <f>'[1]TCE - ANEXO III - Preencher'!S62</f>
        <v>58.4</v>
      </c>
      <c r="S53" s="17">
        <f t="shared" si="3"/>
        <v>148.6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270.68579999999997</v>
      </c>
    </row>
    <row r="54" spans="1:28" s="4" customFormat="1" x14ac:dyDescent="0.2">
      <c r="A54" s="9">
        <f>IFERROR(VLOOKUP(B54,'[1]DADOS (OCULTAR)'!$P$3:$R$56,3,0),"")</f>
        <v>10988301000633</v>
      </c>
      <c r="B54" s="10" t="str">
        <f>'[1]TCE - ANEXO III - Preencher'!C63</f>
        <v>HOSPITAL PELÓPIDAS SILVEIRA</v>
      </c>
      <c r="C54" s="11"/>
      <c r="D54" s="12" t="str">
        <f>'[1]TCE - ANEXO III - Preencher'!E63</f>
        <v>ALICE SA BRAGA DE ARAUJO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44075</v>
      </c>
      <c r="H54" s="15">
        <f>'[1]TCE - ANEXO III - Preencher'!I63</f>
        <v>48.738100000000003</v>
      </c>
      <c r="I54" s="15">
        <f>'[1]TCE - ANEXO III - Preencher'!J63</f>
        <v>389.90480000000002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9.2766500000000001</v>
      </c>
      <c r="O54" s="16">
        <f>'[1]TCE - ANEXO III - Preencher'!P63</f>
        <v>0</v>
      </c>
      <c r="P54" s="17">
        <f t="shared" si="2"/>
        <v>9.2766500000000001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447.91955000000007</v>
      </c>
    </row>
    <row r="55" spans="1:28" s="4" customFormat="1" x14ac:dyDescent="0.2">
      <c r="A55" s="9">
        <f>IFERROR(VLOOKUP(B55,'[1]DADOS (OCULTAR)'!$P$3:$R$56,3,0),"")</f>
        <v>10988301000633</v>
      </c>
      <c r="B55" s="10" t="str">
        <f>'[1]TCE - ANEXO III - Preencher'!C64</f>
        <v>HOSPITAL PELÓPIDAS SILVEIRA</v>
      </c>
      <c r="C55" s="11"/>
      <c r="D55" s="12" t="str">
        <f>'[1]TCE - ANEXO III - Preencher'!E64</f>
        <v>ALINE BESERRA SOUZA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44075</v>
      </c>
      <c r="H55" s="15">
        <f>'[1]TCE - ANEXO III - Preencher'!I64</f>
        <v>12.2224</v>
      </c>
      <c r="I55" s="15">
        <f>'[1]TCE - ANEXO III - Preencher'!J64</f>
        <v>97.779200000000003</v>
      </c>
      <c r="J55" s="15">
        <f>'[1]TCE - ANEXO III - Preencher'!K64</f>
        <v>0</v>
      </c>
      <c r="K55" s="16">
        <f>'[1]TCE - ANEXO III - Preencher'!L64</f>
        <v>95.725822550831694</v>
      </c>
      <c r="L55" s="16">
        <f>'[1]TCE - ANEXO III - Preencher'!M64</f>
        <v>20.9</v>
      </c>
      <c r="M55" s="16">
        <f t="shared" si="1"/>
        <v>74.825822550831703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207</v>
      </c>
      <c r="R55" s="16">
        <f>'[1]TCE - ANEXO III - Preencher'!S64</f>
        <v>56.43</v>
      </c>
      <c r="S55" s="17">
        <f t="shared" si="3"/>
        <v>150.57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336.55742255083169</v>
      </c>
    </row>
    <row r="56" spans="1:28" s="4" customFormat="1" x14ac:dyDescent="0.2">
      <c r="A56" s="9">
        <f>IFERROR(VLOOKUP(B56,'[1]DADOS (OCULTAR)'!$P$3:$R$56,3,0),"")</f>
        <v>10988301000633</v>
      </c>
      <c r="B56" s="10" t="str">
        <f>'[1]TCE - ANEXO III - Preencher'!C65</f>
        <v>HOSPITAL PELÓPIDAS SILVEIRA</v>
      </c>
      <c r="C56" s="11"/>
      <c r="D56" s="12" t="str">
        <f>'[1]TCE - ANEXO III - Preencher'!E65</f>
        <v>ALINE CRUZ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44075</v>
      </c>
      <c r="H56" s="15">
        <f>'[1]TCE - ANEXO III - Preencher'!I65</f>
        <v>13.168900000000001</v>
      </c>
      <c r="I56" s="15">
        <f>'[1]TCE - ANEXO III - Preencher'!J65</f>
        <v>105.35120000000001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103.5</v>
      </c>
      <c r="R56" s="16">
        <f>'[1]TCE - ANEXO III - Preencher'!S65</f>
        <v>62.7</v>
      </c>
      <c r="S56" s="17">
        <f t="shared" si="3"/>
        <v>40.799999999999997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160.48009999999999</v>
      </c>
    </row>
    <row r="57" spans="1:28" s="4" customFormat="1" x14ac:dyDescent="0.2">
      <c r="A57" s="9">
        <f>IFERROR(VLOOKUP(B57,'[1]DADOS (OCULTAR)'!$P$3:$R$56,3,0),"")</f>
        <v>10988301000633</v>
      </c>
      <c r="B57" s="10" t="str">
        <f>'[1]TCE - ANEXO III - Preencher'!C66</f>
        <v>HOSPITAL PELÓPIDAS SILVEIRA</v>
      </c>
      <c r="C57" s="11"/>
      <c r="D57" s="12" t="str">
        <f>'[1]TCE - ANEXO III - Preencher'!E66</f>
        <v>ALINE DANTAS DE SA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44075</v>
      </c>
      <c r="H57" s="15">
        <f>'[1]TCE - ANEXO III - Preencher'!I66</f>
        <v>51.505699999999997</v>
      </c>
      <c r="I57" s="15">
        <f>'[1]TCE - ANEXO III - Preencher'!J66</f>
        <v>412.04559999999998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9.2766500000000001</v>
      </c>
      <c r="O57" s="16">
        <f>'[1]TCE - ANEXO III - Preencher'!P66</f>
        <v>0</v>
      </c>
      <c r="P57" s="17">
        <f t="shared" si="2"/>
        <v>9.2766500000000001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472.82794999999999</v>
      </c>
    </row>
    <row r="58" spans="1:28" s="4" customFormat="1" x14ac:dyDescent="0.2">
      <c r="A58" s="9">
        <f>IFERROR(VLOOKUP(B58,'[1]DADOS (OCULTAR)'!$P$3:$R$56,3,0),"")</f>
        <v>10988301000633</v>
      </c>
      <c r="B58" s="10" t="str">
        <f>'[1]TCE - ANEXO III - Preencher'!C67</f>
        <v>HOSPITAL PELÓPIDAS SILVEIRA</v>
      </c>
      <c r="C58" s="11"/>
      <c r="D58" s="12" t="str">
        <f>'[1]TCE - ANEXO III - Preencher'!E67</f>
        <v>ALINE FERREIRA DO NASCIMENTO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44075</v>
      </c>
      <c r="H58" s="15">
        <f>'[1]TCE - ANEXO III - Preencher'!I67</f>
        <v>11.913</v>
      </c>
      <c r="I58" s="15">
        <f>'[1]TCE - ANEXO III - Preencher'!J67</f>
        <v>95.304000000000002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103.5</v>
      </c>
      <c r="R58" s="16">
        <f>'[1]TCE - ANEXO III - Preencher'!S67</f>
        <v>58.94</v>
      </c>
      <c r="S58" s="17">
        <f t="shared" si="3"/>
        <v>44.56</v>
      </c>
      <c r="T58" s="16">
        <f>'[1]TCE - ANEXO III - Preencher'!U67</f>
        <v>66.11</v>
      </c>
      <c r="U58" s="16">
        <f>'[1]TCE - ANEXO III - Preencher'!V67</f>
        <v>0</v>
      </c>
      <c r="V58" s="17">
        <f t="shared" si="4"/>
        <v>66.11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219.04700000000003</v>
      </c>
    </row>
    <row r="59" spans="1:28" s="4" customFormat="1" x14ac:dyDescent="0.2">
      <c r="A59" s="9">
        <f>IFERROR(VLOOKUP(B59,'[1]DADOS (OCULTAR)'!$P$3:$R$56,3,0),"")</f>
        <v>10988301000633</v>
      </c>
      <c r="B59" s="10" t="str">
        <f>'[1]TCE - ANEXO III - Preencher'!C68</f>
        <v>HOSPITAL PELÓPIDAS SILVEIRA</v>
      </c>
      <c r="C59" s="11"/>
      <c r="D59" s="12" t="str">
        <f>'[1]TCE - ANEXO III - Preencher'!E68</f>
        <v>ALINE PEREIRA ALEXANDRE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44075</v>
      </c>
      <c r="H59" s="15">
        <f>'[1]TCE - ANEXO III - Preencher'!I68</f>
        <v>12.382300000000001</v>
      </c>
      <c r="I59" s="15">
        <f>'[1]TCE - ANEXO III - Preencher'!J68</f>
        <v>99.058400000000006</v>
      </c>
      <c r="J59" s="15">
        <f>'[1]TCE - ANEXO III - Preencher'!K68</f>
        <v>0</v>
      </c>
      <c r="K59" s="16">
        <f>'[1]TCE - ANEXO III - Preencher'!L68</f>
        <v>95.725822550831694</v>
      </c>
      <c r="L59" s="16">
        <f>'[1]TCE - ANEXO III - Preencher'!M68</f>
        <v>20.9</v>
      </c>
      <c r="M59" s="16">
        <f t="shared" si="1"/>
        <v>74.825822550831703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75.900000000000006</v>
      </c>
      <c r="R59" s="16">
        <f>'[1]TCE - ANEXO III - Preencher'!S68</f>
        <v>33.44</v>
      </c>
      <c r="S59" s="17">
        <f t="shared" si="3"/>
        <v>42.460000000000008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229.88652255083173</v>
      </c>
    </row>
    <row r="60" spans="1:28" s="4" customFormat="1" x14ac:dyDescent="0.2">
      <c r="A60" s="9">
        <f>IFERROR(VLOOKUP(B60,'[1]DADOS (OCULTAR)'!$P$3:$R$56,3,0),"")</f>
        <v>10988301000633</v>
      </c>
      <c r="B60" s="10" t="str">
        <f>'[1]TCE - ANEXO III - Preencher'!C69</f>
        <v>HOSPITAL PELÓPIDAS SILVEIRA</v>
      </c>
      <c r="C60" s="11"/>
      <c r="D60" s="12" t="str">
        <f>'[1]TCE - ANEXO III - Preencher'!E69</f>
        <v>ALINE SUZAN CAMELO MOREIRA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44075</v>
      </c>
      <c r="H60" s="15">
        <f>'[1]TCE - ANEXO III - Preencher'!I69</f>
        <v>12.540000000000001</v>
      </c>
      <c r="I60" s="15">
        <f>'[1]TCE - ANEXO III - Preencher'!J69</f>
        <v>100.32000000000001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155.25</v>
      </c>
      <c r="R60" s="16">
        <f>'[1]TCE - ANEXO III - Preencher'!S69</f>
        <v>62.7</v>
      </c>
      <c r="S60" s="17">
        <f t="shared" si="3"/>
        <v>92.55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206.57</v>
      </c>
    </row>
    <row r="61" spans="1:28" s="4" customFormat="1" x14ac:dyDescent="0.2">
      <c r="A61" s="9">
        <f>IFERROR(VLOOKUP(B61,'[1]DADOS (OCULTAR)'!$P$3:$R$56,3,0),"")</f>
        <v>10988301000633</v>
      </c>
      <c r="B61" s="10" t="str">
        <f>'[1]TCE - ANEXO III - Preencher'!C70</f>
        <v>HOSPITAL PELÓPIDAS SILVEIRA</v>
      </c>
      <c r="C61" s="11"/>
      <c r="D61" s="12" t="str">
        <f>'[1]TCE - ANEXO III - Preencher'!E70</f>
        <v>ALINNY NATACHA MARQUES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521130</v>
      </c>
      <c r="G61" s="14">
        <f>IF('[1]TCE - ANEXO III - Preencher'!H70="","",'[1]TCE - ANEXO III - Preencher'!H70)</f>
        <v>44075</v>
      </c>
      <c r="H61" s="15">
        <f>'[1]TCE - ANEXO III - Preencher'!I70</f>
        <v>10.450000000000001</v>
      </c>
      <c r="I61" s="15">
        <f>'[1]TCE - ANEXO III - Preencher'!J70</f>
        <v>83.600000000000009</v>
      </c>
      <c r="J61" s="15">
        <f>'[1]TCE - ANEXO III - Preencher'!K70</f>
        <v>0</v>
      </c>
      <c r="K61" s="16">
        <f>'[1]TCE - ANEXO III - Preencher'!L70</f>
        <v>95.725822550831694</v>
      </c>
      <c r="L61" s="16">
        <f>'[1]TCE - ANEXO III - Preencher'!M70</f>
        <v>20.9</v>
      </c>
      <c r="M61" s="16">
        <f t="shared" si="1"/>
        <v>74.825822550831703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289.8</v>
      </c>
      <c r="R61" s="16">
        <f>'[1]TCE - ANEXO III - Preencher'!S70</f>
        <v>62.7</v>
      </c>
      <c r="S61" s="17">
        <f t="shared" si="3"/>
        <v>227.10000000000002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397.13582255083173</v>
      </c>
    </row>
    <row r="62" spans="1:28" s="4" customFormat="1" x14ac:dyDescent="0.2">
      <c r="A62" s="9">
        <f>IFERROR(VLOOKUP(B62,'[1]DADOS (OCULTAR)'!$P$3:$R$56,3,0),"")</f>
        <v>10988301000633</v>
      </c>
      <c r="B62" s="10" t="str">
        <f>'[1]TCE - ANEXO III - Preencher'!C71</f>
        <v>HOSPITAL PELÓPIDAS SILVEIRA</v>
      </c>
      <c r="C62" s="11"/>
      <c r="D62" s="12" t="str">
        <f>'[1]TCE - ANEXO III - Preencher'!E71</f>
        <v>ALINY FREITAS MACHADO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251605</v>
      </c>
      <c r="G62" s="14">
        <f>IF('[1]TCE - ANEXO III - Preencher'!H71="","",'[1]TCE - ANEXO III - Preencher'!H71)</f>
        <v>44075</v>
      </c>
      <c r="H62" s="15">
        <f>'[1]TCE - ANEXO III - Preencher'!I71</f>
        <v>25.616399999999999</v>
      </c>
      <c r="I62" s="15">
        <f>'[1]TCE - ANEXO III - Preencher'!J71</f>
        <v>204.93119999999999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231.70759999999999</v>
      </c>
    </row>
    <row r="63" spans="1:28" s="4" customFormat="1" x14ac:dyDescent="0.2">
      <c r="A63" s="9">
        <f>IFERROR(VLOOKUP(B63,'[1]DADOS (OCULTAR)'!$P$3:$R$56,3,0),"")</f>
        <v>10988301000633</v>
      </c>
      <c r="B63" s="10" t="str">
        <f>'[1]TCE - ANEXO III - Preencher'!C72</f>
        <v>HOSPITAL PELÓPIDAS SILVEIRA</v>
      </c>
      <c r="C63" s="11"/>
      <c r="D63" s="12" t="str">
        <f>'[1]TCE - ANEXO III - Preencher'!E72</f>
        <v>ALISON RODRIGO FELIX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414105</v>
      </c>
      <c r="G63" s="14">
        <f>IF('[1]TCE - ANEXO III - Preencher'!H72="","",'[1]TCE - ANEXO III - Preencher'!H72)</f>
        <v>44075</v>
      </c>
      <c r="H63" s="15">
        <f>'[1]TCE - ANEXO III - Preencher'!I72</f>
        <v>12.416400000000001</v>
      </c>
      <c r="I63" s="15">
        <f>'[1]TCE - ANEXO III - Preencher'!J72</f>
        <v>99.33120000000001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96.6</v>
      </c>
      <c r="R63" s="16">
        <f>'[1]TCE - ANEXO III - Preencher'!S72</f>
        <v>73.290000000000006</v>
      </c>
      <c r="S63" s="17">
        <f t="shared" si="3"/>
        <v>23.309999999999988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136.2176</v>
      </c>
    </row>
    <row r="64" spans="1:28" s="4" customFormat="1" x14ac:dyDescent="0.2">
      <c r="A64" s="9">
        <f>IFERROR(VLOOKUP(B64,'[1]DADOS (OCULTAR)'!$P$3:$R$56,3,0),"")</f>
        <v>10988301000633</v>
      </c>
      <c r="B64" s="10" t="str">
        <f>'[1]TCE - ANEXO III - Preencher'!C73</f>
        <v>HOSPITAL PELÓPIDAS SILVEIRA</v>
      </c>
      <c r="C64" s="11"/>
      <c r="D64" s="12" t="str">
        <f>'[1]TCE - ANEXO III - Preencher'!E73</f>
        <v>ALVANIRA MARIA DE SANTANA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44075</v>
      </c>
      <c r="H64" s="15">
        <f>'[1]TCE - ANEXO III - Preencher'!I73</f>
        <v>13.0625</v>
      </c>
      <c r="I64" s="15">
        <f>'[1]TCE - ANEXO III - Preencher'!J73</f>
        <v>104.5</v>
      </c>
      <c r="J64" s="15">
        <f>'[1]TCE - ANEXO III - Preencher'!K73</f>
        <v>0</v>
      </c>
      <c r="K64" s="16">
        <f>'[1]TCE - ANEXO III - Preencher'!L73</f>
        <v>95.725822550831694</v>
      </c>
      <c r="L64" s="16">
        <f>'[1]TCE - ANEXO III - Preencher'!M73</f>
        <v>20.9</v>
      </c>
      <c r="M64" s="16">
        <f t="shared" si="1"/>
        <v>74.825822550831703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138</v>
      </c>
      <c r="R64" s="16">
        <f>'[1]TCE - ANEXO III - Preencher'!S73</f>
        <v>62.7</v>
      </c>
      <c r="S64" s="17">
        <f t="shared" si="3"/>
        <v>75.3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268.84832255083171</v>
      </c>
    </row>
    <row r="65" spans="1:28" s="4" customFormat="1" x14ac:dyDescent="0.2">
      <c r="A65" s="9">
        <f>IFERROR(VLOOKUP(B65,'[1]DADOS (OCULTAR)'!$P$3:$R$56,3,0),"")</f>
        <v>10988301000633</v>
      </c>
      <c r="B65" s="10" t="str">
        <f>'[1]TCE - ANEXO III - Preencher'!C74</f>
        <v>HOSPITAL PELÓPIDAS SILVEIRA</v>
      </c>
      <c r="C65" s="11"/>
      <c r="D65" s="12" t="str">
        <f>'[1]TCE - ANEXO III - Preencher'!E74</f>
        <v>ALYSSON CASTANHA DO MONTE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44075</v>
      </c>
      <c r="H65" s="15">
        <f>'[1]TCE - ANEXO III - Preencher'!I74</f>
        <v>13.8605</v>
      </c>
      <c r="I65" s="15">
        <f>'[1]TCE - ANEXO III - Preencher'!J74</f>
        <v>110.884</v>
      </c>
      <c r="J65" s="15">
        <f>'[1]TCE - ANEXO III - Preencher'!K74</f>
        <v>0</v>
      </c>
      <c r="K65" s="16">
        <f>'[1]TCE - ANEXO III - Preencher'!L74</f>
        <v>95.725822550831694</v>
      </c>
      <c r="L65" s="16">
        <f>'[1]TCE - ANEXO III - Preencher'!M74</f>
        <v>20.9</v>
      </c>
      <c r="M65" s="16">
        <f t="shared" si="1"/>
        <v>74.825822550831703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244.5</v>
      </c>
      <c r="R65" s="16">
        <f>'[1]TCE - ANEXO III - Preencher'!S74</f>
        <v>62.7</v>
      </c>
      <c r="S65" s="17">
        <f t="shared" si="3"/>
        <v>181.8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382.53032255083167</v>
      </c>
    </row>
    <row r="66" spans="1:28" s="4" customFormat="1" x14ac:dyDescent="0.2">
      <c r="A66" s="9">
        <f>IFERROR(VLOOKUP(B66,'[1]DADOS (OCULTAR)'!$P$3:$R$56,3,0),"")</f>
        <v>10988301000633</v>
      </c>
      <c r="B66" s="10" t="str">
        <f>'[1]TCE - ANEXO III - Preencher'!C75</f>
        <v>HOSPITAL PELÓPIDAS SILVEIRA</v>
      </c>
      <c r="C66" s="11"/>
      <c r="D66" s="12" t="str">
        <f>'[1]TCE - ANEXO III - Preencher'!E75</f>
        <v>ALZIRA ELIZABETE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44075</v>
      </c>
      <c r="H66" s="15">
        <f>'[1]TCE - ANEXO III - Preencher'!I75</f>
        <v>13.034800000000001</v>
      </c>
      <c r="I66" s="15">
        <f>'[1]TCE - ANEXO III - Preencher'!J75</f>
        <v>104.2784</v>
      </c>
      <c r="J66" s="15">
        <f>'[1]TCE - ANEXO III - Preencher'!K75</f>
        <v>0</v>
      </c>
      <c r="K66" s="16">
        <f>'[1]TCE - ANEXO III - Preencher'!L75</f>
        <v>95.725822550831694</v>
      </c>
      <c r="L66" s="16">
        <f>'[1]TCE - ANEXO III - Preencher'!M75</f>
        <v>20.9</v>
      </c>
      <c r="M66" s="16">
        <f t="shared" si="1"/>
        <v>74.825822550831703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103.5</v>
      </c>
      <c r="R66" s="16">
        <f>'[1]TCE - ANEXO III - Preencher'!S75</f>
        <v>62.7</v>
      </c>
      <c r="S66" s="17">
        <f t="shared" si="3"/>
        <v>40.799999999999997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234.09902255083171</v>
      </c>
    </row>
    <row r="67" spans="1:28" s="4" customFormat="1" x14ac:dyDescent="0.2">
      <c r="A67" s="9">
        <f>IFERROR(VLOOKUP(B67,'[1]DADOS (OCULTAR)'!$P$3:$R$56,3,0),"")</f>
        <v>10988301000633</v>
      </c>
      <c r="B67" s="10" t="str">
        <f>'[1]TCE - ANEXO III - Preencher'!C76</f>
        <v>HOSPITAL PELÓPIDAS SILVEIRA</v>
      </c>
      <c r="C67" s="11"/>
      <c r="D67" s="12" t="str">
        <f>'[1]TCE - ANEXO III - Preencher'!E76</f>
        <v>AMADEU DE ASSIS MARINHO NETO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225125</v>
      </c>
      <c r="G67" s="14">
        <f>IF('[1]TCE - ANEXO III - Preencher'!H76="","",'[1]TCE - ANEXO III - Preencher'!H76)</f>
        <v>44075</v>
      </c>
      <c r="H67" s="15">
        <f>'[1]TCE - ANEXO III - Preencher'!I76</f>
        <v>78.543500000000009</v>
      </c>
      <c r="I67" s="15">
        <f>'[1]TCE - ANEXO III - Preencher'!J76</f>
        <v>628.34800000000007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9.2766500000000001</v>
      </c>
      <c r="O67" s="16">
        <f>'[1]TCE - ANEXO III - Preencher'!P76</f>
        <v>0</v>
      </c>
      <c r="P67" s="17">
        <f t="shared" si="2"/>
        <v>9.2766500000000001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716.16815000000008</v>
      </c>
    </row>
    <row r="68" spans="1:28" s="4" customFormat="1" x14ac:dyDescent="0.2">
      <c r="A68" s="9">
        <f>IFERROR(VLOOKUP(B68,'[1]DADOS (OCULTAR)'!$P$3:$R$56,3,0),"")</f>
        <v>10988301000633</v>
      </c>
      <c r="B68" s="10" t="str">
        <f>'[1]TCE - ANEXO III - Preencher'!C77</f>
        <v>HOSPITAL PELÓPIDAS SILVEIRA</v>
      </c>
      <c r="C68" s="11"/>
      <c r="D68" s="12" t="str">
        <f>'[1]TCE - ANEXO III - Preencher'!E77</f>
        <v>AMANDA AMELIA GOMES DE PAULA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44075</v>
      </c>
      <c r="H68" s="15">
        <f>'[1]TCE - ANEXO III - Preencher'!I77</f>
        <v>47.921499999999995</v>
      </c>
      <c r="I68" s="15">
        <f>'[1]TCE - ANEXO III - Preencher'!J77</f>
        <v>383.37199999999996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433.73349999999994</v>
      </c>
    </row>
    <row r="69" spans="1:28" s="4" customFormat="1" x14ac:dyDescent="0.2">
      <c r="A69" s="9">
        <f>IFERROR(VLOOKUP(B69,'[1]DADOS (OCULTAR)'!$P$3:$R$56,3,0),"")</f>
        <v>10988301000633</v>
      </c>
      <c r="B69" s="10" t="str">
        <f>'[1]TCE - ANEXO III - Preencher'!C78</f>
        <v>HOSPITAL PELÓPIDAS SILVEIRA</v>
      </c>
      <c r="C69" s="11"/>
      <c r="D69" s="12" t="str">
        <f>'[1]TCE - ANEXO III - Preencher'!E78</f>
        <v>AMANDA CRUZ CANTARELLI</v>
      </c>
      <c r="E69" s="10" t="str">
        <f>IF('[1]TCE - ANEXO III - Preencher'!F78="4 - Assistência Odontológica","2 - Outros Profissionais da Saúde",'[1]TCE - ANEXO III - Preencher'!F78)</f>
        <v>1 - Médico</v>
      </c>
      <c r="F69" s="13">
        <f>'[1]TCE - ANEXO III - Preencher'!G78</f>
        <v>225125</v>
      </c>
      <c r="G69" s="14">
        <f>IF('[1]TCE - ANEXO III - Preencher'!H78="","",'[1]TCE - ANEXO III - Preencher'!H78)</f>
        <v>44075</v>
      </c>
      <c r="H69" s="15">
        <f>'[1]TCE - ANEXO III - Preencher'!I78</f>
        <v>43.138400000000004</v>
      </c>
      <c r="I69" s="15">
        <f>'[1]TCE - ANEXO III - Preencher'!J78</f>
        <v>345.10720000000003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9.2766500000000001</v>
      </c>
      <c r="O69" s="16">
        <f>'[1]TCE - ANEXO III - Preencher'!P78</f>
        <v>0</v>
      </c>
      <c r="P69" s="17">
        <f t="shared" si="8"/>
        <v>9.2766500000000001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397.52225000000004</v>
      </c>
    </row>
    <row r="70" spans="1:28" s="4" customFormat="1" x14ac:dyDescent="0.2">
      <c r="A70" s="9">
        <f>IFERROR(VLOOKUP(B70,'[1]DADOS (OCULTAR)'!$P$3:$R$56,3,0),"")</f>
        <v>10988301000633</v>
      </c>
      <c r="B70" s="10" t="str">
        <f>'[1]TCE - ANEXO III - Preencher'!C79</f>
        <v>HOSPITAL PELÓPIDAS SILVEIRA</v>
      </c>
      <c r="C70" s="11"/>
      <c r="D70" s="12" t="str">
        <f>'[1]TCE - ANEXO III - Preencher'!E79</f>
        <v>AMANDA LEMOS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44075</v>
      </c>
      <c r="H70" s="15">
        <f>'[1]TCE - ANEXO III - Preencher'!I79</f>
        <v>15.755799999999999</v>
      </c>
      <c r="I70" s="15">
        <f>'[1]TCE - ANEXO III - Preencher'!J79</f>
        <v>126.04639999999999</v>
      </c>
      <c r="J70" s="15">
        <f>'[1]TCE - ANEXO III - Preencher'!K79</f>
        <v>0</v>
      </c>
      <c r="K70" s="16">
        <f>'[1]TCE - ANEXO III - Preencher'!L79</f>
        <v>95.725822550831694</v>
      </c>
      <c r="L70" s="16">
        <f>'[1]TCE - ANEXO III - Preencher'!M79</f>
        <v>20.9</v>
      </c>
      <c r="M70" s="16">
        <f t="shared" si="7"/>
        <v>74.825822550831703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134.55000000000001</v>
      </c>
      <c r="R70" s="16">
        <f>'[1]TCE - ANEXO III - Preencher'!S79</f>
        <v>58.78</v>
      </c>
      <c r="S70" s="17">
        <f t="shared" si="9"/>
        <v>75.77000000000001</v>
      </c>
      <c r="T70" s="16">
        <f>'[1]TCE - ANEXO III - Preencher'!U79</f>
        <v>66.11</v>
      </c>
      <c r="U70" s="16">
        <f>'[1]TCE - ANEXO III - Preencher'!V79</f>
        <v>0</v>
      </c>
      <c r="V70" s="17">
        <f t="shared" si="10"/>
        <v>66.11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359.66802255083172</v>
      </c>
    </row>
    <row r="71" spans="1:28" s="4" customFormat="1" x14ac:dyDescent="0.2">
      <c r="A71" s="9">
        <f>IFERROR(VLOOKUP(B71,'[1]DADOS (OCULTAR)'!$P$3:$R$56,3,0),"")</f>
        <v>10988301000633</v>
      </c>
      <c r="B71" s="10" t="str">
        <f>'[1]TCE - ANEXO III - Preencher'!C80</f>
        <v>HOSPITAL PELÓPIDAS SILVEIRA</v>
      </c>
      <c r="C71" s="11"/>
      <c r="D71" s="12" t="str">
        <f>'[1]TCE - ANEXO III - Preencher'!E80</f>
        <v>AMANDA LOPES DE ALMEIDA FREITAS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223605</v>
      </c>
      <c r="G71" s="14">
        <f>IF('[1]TCE - ANEXO III - Preencher'!H80="","",'[1]TCE - ANEXO III - Preencher'!H80)</f>
        <v>44075</v>
      </c>
      <c r="H71" s="15">
        <f>'[1]TCE - ANEXO III - Preencher'!I80</f>
        <v>25.1279</v>
      </c>
      <c r="I71" s="15">
        <f>'[1]TCE - ANEXO III - Preencher'!J80</f>
        <v>201.0232</v>
      </c>
      <c r="J71" s="15">
        <f>'[1]TCE - ANEXO III - Preencher'!K80</f>
        <v>0</v>
      </c>
      <c r="K71" s="16">
        <f>'[1]TCE - ANEXO III - Preencher'!L80</f>
        <v>95.725822550831694</v>
      </c>
      <c r="L71" s="16">
        <f>'[1]TCE - ANEXO III - Preencher'!M80</f>
        <v>2.41</v>
      </c>
      <c r="M71" s="16">
        <f t="shared" si="7"/>
        <v>93.315822550831697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321.90692255083172</v>
      </c>
    </row>
    <row r="72" spans="1:28" s="4" customFormat="1" x14ac:dyDescent="0.2">
      <c r="A72" s="9">
        <f>IFERROR(VLOOKUP(B72,'[1]DADOS (OCULTAR)'!$P$3:$R$56,3,0),"")</f>
        <v>10988301000633</v>
      </c>
      <c r="B72" s="10" t="str">
        <f>'[1]TCE - ANEXO III - Preencher'!C81</f>
        <v>HOSPITAL PELÓPIDAS SILVEIRA</v>
      </c>
      <c r="C72" s="11"/>
      <c r="D72" s="12" t="str">
        <f>'[1]TCE - ANEXO III - Preencher'!E81</f>
        <v>AMANDA MARIA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44075</v>
      </c>
      <c r="H72" s="15">
        <f>'[1]TCE - ANEXO III - Preencher'!I81</f>
        <v>13.585000000000001</v>
      </c>
      <c r="I72" s="15">
        <f>'[1]TCE - ANEXO III - Preencher'!J81</f>
        <v>108.68</v>
      </c>
      <c r="J72" s="15">
        <f>'[1]TCE - ANEXO III - Preencher'!K81</f>
        <v>0</v>
      </c>
      <c r="K72" s="16">
        <f>'[1]TCE - ANEXO III - Preencher'!L81</f>
        <v>95.725822550831694</v>
      </c>
      <c r="L72" s="16">
        <f>'[1]TCE - ANEXO III - Preencher'!M81</f>
        <v>20.9</v>
      </c>
      <c r="M72" s="16">
        <f t="shared" si="7"/>
        <v>74.825822550831703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103.5</v>
      </c>
      <c r="R72" s="16">
        <f>'[1]TCE - ANEXO III - Preencher'!S81</f>
        <v>62.7</v>
      </c>
      <c r="S72" s="17">
        <f t="shared" si="9"/>
        <v>40.799999999999997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239.0508225508317</v>
      </c>
    </row>
    <row r="73" spans="1:28" s="4" customFormat="1" x14ac:dyDescent="0.2">
      <c r="A73" s="9">
        <f>IFERROR(VLOOKUP(B73,'[1]DADOS (OCULTAR)'!$P$3:$R$56,3,0),"")</f>
        <v>10988301000633</v>
      </c>
      <c r="B73" s="10" t="str">
        <f>'[1]TCE - ANEXO III - Preencher'!C82</f>
        <v>HOSPITAL PELÓPIDAS SILVEIRA</v>
      </c>
      <c r="C73" s="11"/>
      <c r="D73" s="12" t="str">
        <f>'[1]TCE - ANEXO III - Preencher'!E82</f>
        <v>AMANDA MEDEIROS RAFFAELE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44075</v>
      </c>
      <c r="H73" s="15">
        <f>'[1]TCE - ANEXO III - Preencher'!I82</f>
        <v>34.9602</v>
      </c>
      <c r="I73" s="15">
        <f>'[1]TCE - ANEXO III - Preencher'!J82</f>
        <v>279.6816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158.69999999999999</v>
      </c>
      <c r="R73" s="16">
        <f>'[1]TCE - ANEXO III - Preencher'!S82</f>
        <v>114.48</v>
      </c>
      <c r="S73" s="17">
        <f t="shared" si="9"/>
        <v>44.219999999999985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361.30179999999996</v>
      </c>
    </row>
    <row r="74" spans="1:28" s="4" customFormat="1" x14ac:dyDescent="0.2">
      <c r="A74" s="9">
        <f>IFERROR(VLOOKUP(B74,'[1]DADOS (OCULTAR)'!$P$3:$R$56,3,0),"")</f>
        <v>10988301000633</v>
      </c>
      <c r="B74" s="10" t="str">
        <f>'[1]TCE - ANEXO III - Preencher'!C83</f>
        <v>HOSPITAL PELÓPIDAS SILVEIRA</v>
      </c>
      <c r="C74" s="11"/>
      <c r="D74" s="12" t="str">
        <f>'[1]TCE - ANEXO III - Preencher'!E83</f>
        <v>AMANDA MONTEIRO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103.5</v>
      </c>
      <c r="R74" s="16">
        <f>'[1]TCE - ANEXO III - Preencher'!S83</f>
        <v>0</v>
      </c>
      <c r="S74" s="17">
        <f t="shared" si="9"/>
        <v>103.5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104.66</v>
      </c>
    </row>
    <row r="75" spans="1:28" s="4" customFormat="1" x14ac:dyDescent="0.2">
      <c r="A75" s="9">
        <f>IFERROR(VLOOKUP(B75,'[1]DADOS (OCULTAR)'!$P$3:$R$56,3,0),"")</f>
        <v>10988301000633</v>
      </c>
      <c r="B75" s="10" t="str">
        <f>'[1]TCE - ANEXO III - Preencher'!C84</f>
        <v>HOSPITAL PELÓPIDAS SILVEIRA</v>
      </c>
      <c r="C75" s="11"/>
      <c r="D75" s="12" t="str">
        <f>'[1]TCE - ANEXO III - Preencher'!E84</f>
        <v>AMANDA PEREIRA DE MELO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521130</v>
      </c>
      <c r="G75" s="14">
        <f>IF('[1]TCE - ANEXO III - Preencher'!H84="","",'[1]TCE - ANEXO III - Preencher'!H84)</f>
        <v>44075</v>
      </c>
      <c r="H75" s="15">
        <f>'[1]TCE - ANEXO III - Preencher'!I84</f>
        <v>17.190200000000001</v>
      </c>
      <c r="I75" s="15">
        <f>'[1]TCE - ANEXO III - Preencher'!J84</f>
        <v>137.52160000000001</v>
      </c>
      <c r="J75" s="15">
        <f>'[1]TCE - ANEXO III - Preencher'!K84</f>
        <v>0</v>
      </c>
      <c r="K75" s="16">
        <f>'[1]TCE - ANEXO III - Preencher'!L84</f>
        <v>95.725822550831694</v>
      </c>
      <c r="L75" s="16">
        <f>'[1]TCE - ANEXO III - Preencher'!M84</f>
        <v>20.9</v>
      </c>
      <c r="M75" s="16">
        <f t="shared" si="7"/>
        <v>74.825822550831703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207</v>
      </c>
      <c r="R75" s="16">
        <f>'[1]TCE - ANEXO III - Preencher'!S84</f>
        <v>62.7</v>
      </c>
      <c r="S75" s="17">
        <f t="shared" si="9"/>
        <v>144.30000000000001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374.99762255083169</v>
      </c>
    </row>
    <row r="76" spans="1:28" s="4" customFormat="1" x14ac:dyDescent="0.2">
      <c r="A76" s="9">
        <f>IFERROR(VLOOKUP(B76,'[1]DADOS (OCULTAR)'!$P$3:$R$56,3,0),"")</f>
        <v>10988301000633</v>
      </c>
      <c r="B76" s="10" t="str">
        <f>'[1]TCE - ANEXO III - Preencher'!C85</f>
        <v>HOSPITAL PELÓPIDAS SILVEIRA</v>
      </c>
      <c r="C76" s="11"/>
      <c r="D76" s="12" t="str">
        <f>'[1]TCE - ANEXO III - Preencher'!E85</f>
        <v>AMANDA SANTANA DOS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44075</v>
      </c>
      <c r="H76" s="15">
        <f>'[1]TCE - ANEXO III - Preencher'!I85</f>
        <v>31.7713</v>
      </c>
      <c r="I76" s="15">
        <f>'[1]TCE - ANEXO III - Preencher'!J85</f>
        <v>254.1704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244.5</v>
      </c>
      <c r="R76" s="16">
        <f>'[1]TCE - ANEXO III - Preencher'!S85</f>
        <v>95.79</v>
      </c>
      <c r="S76" s="17">
        <f t="shared" si="9"/>
        <v>148.70999999999998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435.81170000000003</v>
      </c>
    </row>
    <row r="77" spans="1:28" s="4" customFormat="1" x14ac:dyDescent="0.2">
      <c r="A77" s="9">
        <f>IFERROR(VLOOKUP(B77,'[1]DADOS (OCULTAR)'!$P$3:$R$56,3,0),"")</f>
        <v>10988301000633</v>
      </c>
      <c r="B77" s="10" t="str">
        <f>'[1]TCE - ANEXO III - Preencher'!C86</f>
        <v>HOSPITAL PELÓPIDAS SILVEIRA</v>
      </c>
      <c r="C77" s="11"/>
      <c r="D77" s="12" t="str">
        <f>'[1]TCE - ANEXO III - Preencher'!E86</f>
        <v>AMANDA VALENCA DA SILVA QUEIROZ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223605</v>
      </c>
      <c r="G77" s="14">
        <f>IF('[1]TCE - ANEXO III - Preencher'!H86="","",'[1]TCE - ANEXO III - Preencher'!H86)</f>
        <v>44075</v>
      </c>
      <c r="H77" s="15">
        <f>'[1]TCE - ANEXO III - Preencher'!I86</f>
        <v>35.398699999999998</v>
      </c>
      <c r="I77" s="15">
        <f>'[1]TCE - ANEXO III - Preencher'!J86</f>
        <v>283.18959999999998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321.0283</v>
      </c>
    </row>
    <row r="78" spans="1:28" s="4" customFormat="1" x14ac:dyDescent="0.2">
      <c r="A78" s="9">
        <f>IFERROR(VLOOKUP(B78,'[1]DADOS (OCULTAR)'!$P$3:$R$56,3,0),"")</f>
        <v>10988301000633</v>
      </c>
      <c r="B78" s="10" t="str">
        <f>'[1]TCE - ANEXO III - Preencher'!C87</f>
        <v>HOSPITAL PELÓPIDAS SILVEIRA</v>
      </c>
      <c r="C78" s="11"/>
      <c r="D78" s="12" t="str">
        <f>'[1]TCE - ANEXO III - Preencher'!E87</f>
        <v>AMARA MARIA CABRAL DA SILVA RODRIGUES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44075</v>
      </c>
      <c r="H78" s="15">
        <f>'[1]TCE - ANEXO III - Preencher'!I87</f>
        <v>19.455500000000001</v>
      </c>
      <c r="I78" s="15">
        <f>'[1]TCE - ANEXO III - Preencher'!J87</f>
        <v>155.64400000000001</v>
      </c>
      <c r="J78" s="15">
        <f>'[1]TCE - ANEXO III - Preencher'!K87</f>
        <v>0</v>
      </c>
      <c r="K78" s="16">
        <f>'[1]TCE - ANEXO III - Preencher'!L87</f>
        <v>95.725822550831694</v>
      </c>
      <c r="L78" s="16">
        <f>'[1]TCE - ANEXO III - Preencher'!M87</f>
        <v>20.9</v>
      </c>
      <c r="M78" s="16">
        <f t="shared" si="7"/>
        <v>74.825822550831703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207</v>
      </c>
      <c r="R78" s="16">
        <f>'[1]TCE - ANEXO III - Preencher'!S87</f>
        <v>62.7</v>
      </c>
      <c r="S78" s="17">
        <f t="shared" si="9"/>
        <v>144.30000000000001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395.38532255083169</v>
      </c>
    </row>
    <row r="79" spans="1:28" s="4" customFormat="1" x14ac:dyDescent="0.2">
      <c r="A79" s="9">
        <f>IFERROR(VLOOKUP(B79,'[1]DADOS (OCULTAR)'!$P$3:$R$56,3,0),"")</f>
        <v>10988301000633</v>
      </c>
      <c r="B79" s="10" t="str">
        <f>'[1]TCE - ANEXO III - Preencher'!C88</f>
        <v>HOSPITAL PELÓPIDAS SILVEIRA</v>
      </c>
      <c r="C79" s="11"/>
      <c r="D79" s="12" t="str">
        <f>'[1]TCE - ANEXO III - Preencher'!E88</f>
        <v>ANA CARLA XAVIER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516345</v>
      </c>
      <c r="G79" s="14">
        <f>IF('[1]TCE - ANEXO III - Preencher'!H88="","",'[1]TCE - ANEXO III - Preencher'!H88)</f>
        <v>44075</v>
      </c>
      <c r="H79" s="15">
        <f>'[1]TCE - ANEXO III - Preencher'!I88</f>
        <v>14.764900000000001</v>
      </c>
      <c r="I79" s="15">
        <f>'[1]TCE - ANEXO III - Preencher'!J88</f>
        <v>118.11920000000001</v>
      </c>
      <c r="J79" s="15">
        <f>'[1]TCE - ANEXO III - Preencher'!K88</f>
        <v>0</v>
      </c>
      <c r="K79" s="16">
        <f>'[1]TCE - ANEXO III - Preencher'!L88</f>
        <v>95.725822550831694</v>
      </c>
      <c r="L79" s="16">
        <f>'[1]TCE - ANEXO III - Preencher'!M88</f>
        <v>20.9</v>
      </c>
      <c r="M79" s="16">
        <f t="shared" si="7"/>
        <v>74.825822550831703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103.5</v>
      </c>
      <c r="R79" s="16">
        <f>'[1]TCE - ANEXO III - Preencher'!S88</f>
        <v>62.7</v>
      </c>
      <c r="S79" s="17">
        <f t="shared" si="9"/>
        <v>40.799999999999997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249.6699225508317</v>
      </c>
    </row>
    <row r="80" spans="1:28" s="4" customFormat="1" x14ac:dyDescent="0.2">
      <c r="A80" s="9">
        <f>IFERROR(VLOOKUP(B80,'[1]DADOS (OCULTAR)'!$P$3:$R$56,3,0),"")</f>
        <v>10988301000633</v>
      </c>
      <c r="B80" s="10" t="str">
        <f>'[1]TCE - ANEXO III - Preencher'!C89</f>
        <v>HOSPITAL PELÓPIDAS SILVEIRA</v>
      </c>
      <c r="C80" s="11"/>
      <c r="D80" s="12" t="str">
        <f>'[1]TCE - ANEXO III - Preencher'!E89</f>
        <v>ANA CAROLINA CARLOS DE ARAUJO BONFIM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44075</v>
      </c>
      <c r="H80" s="15">
        <f>'[1]TCE - ANEXO III - Preencher'!I89</f>
        <v>14.254800000000001</v>
      </c>
      <c r="I80" s="15">
        <f>'[1]TCE - ANEXO III - Preencher'!J89</f>
        <v>114.03840000000001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130.73320000000001</v>
      </c>
    </row>
    <row r="81" spans="1:28" s="4" customFormat="1" x14ac:dyDescent="0.2">
      <c r="A81" s="9">
        <f>IFERROR(VLOOKUP(B81,'[1]DADOS (OCULTAR)'!$P$3:$R$56,3,0),"")</f>
        <v>10988301000633</v>
      </c>
      <c r="B81" s="10" t="str">
        <f>'[1]TCE - ANEXO III - Preencher'!C90</f>
        <v>HOSPITAL PELÓPIDAS SILVEIRA</v>
      </c>
      <c r="C81" s="11"/>
      <c r="D81" s="12" t="str">
        <f>'[1]TCE - ANEXO III - Preencher'!E90</f>
        <v>ANA CAROLINA DE LEMOS SOARES PATRIOTA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44075</v>
      </c>
      <c r="H81" s="15">
        <f>'[1]TCE - ANEXO III - Preencher'!I90</f>
        <v>48.011400000000002</v>
      </c>
      <c r="I81" s="15">
        <f>'[1]TCE - ANEXO III - Preencher'!J90</f>
        <v>384.09120000000001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2.44</v>
      </c>
      <c r="O81" s="16">
        <f>'[1]TCE - ANEXO III - Preencher'!P90</f>
        <v>0</v>
      </c>
      <c r="P81" s="17">
        <f t="shared" si="8"/>
        <v>2.44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434.54259999999999</v>
      </c>
    </row>
    <row r="82" spans="1:28" s="4" customFormat="1" x14ac:dyDescent="0.2">
      <c r="A82" s="9">
        <f>IFERROR(VLOOKUP(B82,'[1]DADOS (OCULTAR)'!$P$3:$R$56,3,0),"")</f>
        <v>10988301000633</v>
      </c>
      <c r="B82" s="10" t="str">
        <f>'[1]TCE - ANEXO III - Preencher'!C91</f>
        <v>HOSPITAL PELÓPIDAS SILVEIRA</v>
      </c>
      <c r="C82" s="11"/>
      <c r="D82" s="12" t="str">
        <f>'[1]TCE - ANEXO III - Preencher'!E91</f>
        <v>ANA CLARA DE MELO PEREIRA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44075</v>
      </c>
      <c r="H82" s="15">
        <f>'[1]TCE - ANEXO III - Preencher'!I91</f>
        <v>30.844899999999999</v>
      </c>
      <c r="I82" s="15">
        <f>'[1]TCE - ANEXO III - Preencher'!J91</f>
        <v>246.75919999999999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317.39999999999998</v>
      </c>
      <c r="R82" s="16">
        <f>'[1]TCE - ANEXO III - Preencher'!S91</f>
        <v>114.48</v>
      </c>
      <c r="S82" s="17">
        <f t="shared" si="9"/>
        <v>202.91999999999996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482.96409999999997</v>
      </c>
    </row>
    <row r="83" spans="1:28" s="4" customFormat="1" x14ac:dyDescent="0.2">
      <c r="A83" s="9">
        <f>IFERROR(VLOOKUP(B83,'[1]DADOS (OCULTAR)'!$P$3:$R$56,3,0),"")</f>
        <v>10988301000633</v>
      </c>
      <c r="B83" s="10" t="str">
        <f>'[1]TCE - ANEXO III - Preencher'!C92</f>
        <v>HOSPITAL PELÓPIDAS SILVEIRA</v>
      </c>
      <c r="C83" s="11"/>
      <c r="D83" s="12" t="str">
        <f>'[1]TCE - ANEXO III - Preencher'!E92</f>
        <v>ANA CLAUDIA CELESTINO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44075</v>
      </c>
      <c r="H83" s="15">
        <f>'[1]TCE - ANEXO III - Preencher'!I92</f>
        <v>20.9436</v>
      </c>
      <c r="I83" s="15">
        <f>'[1]TCE - ANEXO III - Preencher'!J92</f>
        <v>167.5488</v>
      </c>
      <c r="J83" s="15">
        <f>'[1]TCE - ANEXO III - Preencher'!K92</f>
        <v>0</v>
      </c>
      <c r="K83" s="16">
        <f>'[1]TCE - ANEXO III - Preencher'!L92</f>
        <v>95.725822550831694</v>
      </c>
      <c r="L83" s="16">
        <f>'[1]TCE - ANEXO III - Preencher'!M92</f>
        <v>20.9</v>
      </c>
      <c r="M83" s="16">
        <f t="shared" si="7"/>
        <v>74.825822550831703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244.5</v>
      </c>
      <c r="R83" s="16">
        <f>'[1]TCE - ANEXO III - Preencher'!S92</f>
        <v>62.7</v>
      </c>
      <c r="S83" s="17">
        <f t="shared" si="9"/>
        <v>181.8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446.27822255083174</v>
      </c>
    </row>
    <row r="84" spans="1:28" s="4" customFormat="1" x14ac:dyDescent="0.2">
      <c r="A84" s="9">
        <f>IFERROR(VLOOKUP(B84,'[1]DADOS (OCULTAR)'!$P$3:$R$56,3,0),"")</f>
        <v>10988301000633</v>
      </c>
      <c r="B84" s="10" t="str">
        <f>'[1]TCE - ANEXO III - Preencher'!C93</f>
        <v>HOSPITAL PELÓPIDAS SILVEIRA</v>
      </c>
      <c r="C84" s="11"/>
      <c r="D84" s="12" t="str">
        <f>'[1]TCE - ANEXO III - Preencher'!E93</f>
        <v>ANA CLAUDIA CIRILO DO CARMO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44075</v>
      </c>
      <c r="H84" s="15">
        <f>'[1]TCE - ANEXO III - Preencher'!I93</f>
        <v>10.954300000000002</v>
      </c>
      <c r="I84" s="15">
        <f>'[1]TCE - ANEXO III - Preencher'!J93</f>
        <v>87.634400000000014</v>
      </c>
      <c r="J84" s="15">
        <f>'[1]TCE - ANEXO III - Preencher'!K93</f>
        <v>0</v>
      </c>
      <c r="K84" s="16">
        <f>'[1]TCE - ANEXO III - Preencher'!L93</f>
        <v>95.725822550831694</v>
      </c>
      <c r="L84" s="16">
        <f>'[1]TCE - ANEXO III - Preencher'!M93</f>
        <v>20.9</v>
      </c>
      <c r="M84" s="16">
        <f t="shared" si="7"/>
        <v>74.825822550831703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234.6</v>
      </c>
      <c r="R84" s="16">
        <f>'[1]TCE - ANEXO III - Preencher'!S93</f>
        <v>58.52</v>
      </c>
      <c r="S84" s="17">
        <f t="shared" si="9"/>
        <v>176.07999999999998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350.6545225508317</v>
      </c>
    </row>
    <row r="85" spans="1:28" s="4" customFormat="1" x14ac:dyDescent="0.2">
      <c r="A85" s="9">
        <f>IFERROR(VLOOKUP(B85,'[1]DADOS (OCULTAR)'!$P$3:$R$56,3,0),"")</f>
        <v>10988301000633</v>
      </c>
      <c r="B85" s="10" t="str">
        <f>'[1]TCE - ANEXO III - Preencher'!C94</f>
        <v>HOSPITAL PELÓPIDAS SILVEIRA</v>
      </c>
      <c r="C85" s="11"/>
      <c r="D85" s="12" t="str">
        <f>'[1]TCE - ANEXO III - Preencher'!E94</f>
        <v>ANA CLAUDIA MEDEIROS DE OLIVEIRA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44075</v>
      </c>
      <c r="H85" s="15">
        <f>'[1]TCE - ANEXO III - Preencher'!I94</f>
        <v>8.75</v>
      </c>
      <c r="I85" s="15">
        <f>'[1]TCE - ANEXO III - Preencher'!J94</f>
        <v>226.02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9.2766500000000001</v>
      </c>
      <c r="O85" s="16">
        <f>'[1]TCE - ANEXO III - Preencher'!P94</f>
        <v>0</v>
      </c>
      <c r="P85" s="17">
        <f t="shared" si="8"/>
        <v>9.2766500000000001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244.04665</v>
      </c>
    </row>
    <row r="86" spans="1:28" s="4" customFormat="1" x14ac:dyDescent="0.2">
      <c r="A86" s="9">
        <f>IFERROR(VLOOKUP(B86,'[1]DADOS (OCULTAR)'!$P$3:$R$56,3,0),"")</f>
        <v>10988301000633</v>
      </c>
      <c r="B86" s="10" t="str">
        <f>'[1]TCE - ANEXO III - Preencher'!C95</f>
        <v>HOSPITAL PELÓPIDAS SILVEIRA</v>
      </c>
      <c r="C86" s="11"/>
      <c r="D86" s="12" t="str">
        <f>'[1]TCE - ANEXO III - Preencher'!E95</f>
        <v>ANA CLEVIA NEGRAO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44075</v>
      </c>
      <c r="H86" s="15">
        <f>'[1]TCE - ANEXO III - Preencher'!I95</f>
        <v>20.616900000000001</v>
      </c>
      <c r="I86" s="15">
        <f>'[1]TCE - ANEXO III - Preencher'!J95</f>
        <v>164.93520000000001</v>
      </c>
      <c r="J86" s="15">
        <f>'[1]TCE - ANEXO III - Preencher'!K95</f>
        <v>0</v>
      </c>
      <c r="K86" s="16">
        <f>'[1]TCE - ANEXO III - Preencher'!L95</f>
        <v>95.725822550831694</v>
      </c>
      <c r="L86" s="16">
        <f>'[1]TCE - ANEXO III - Preencher'!M95</f>
        <v>20.9</v>
      </c>
      <c r="M86" s="16">
        <f t="shared" si="7"/>
        <v>74.825822550831703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207</v>
      </c>
      <c r="R86" s="16">
        <f>'[1]TCE - ANEXO III - Preencher'!S95</f>
        <v>62.7</v>
      </c>
      <c r="S86" s="17">
        <f t="shared" si="9"/>
        <v>144.30000000000001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405.83792255083176</v>
      </c>
    </row>
    <row r="87" spans="1:28" s="4" customFormat="1" x14ac:dyDescent="0.2">
      <c r="A87" s="9">
        <f>IFERROR(VLOOKUP(B87,'[1]DADOS (OCULTAR)'!$P$3:$R$56,3,0),"")</f>
        <v>10988301000633</v>
      </c>
      <c r="B87" s="10" t="str">
        <f>'[1]TCE - ANEXO III - Preencher'!C96</f>
        <v>HOSPITAL PELÓPIDAS SILVEIRA</v>
      </c>
      <c r="C87" s="11"/>
      <c r="D87" s="12" t="str">
        <f>'[1]TCE - ANEXO III - Preencher'!E96</f>
        <v>ANA CRISTINA DUARTE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44075</v>
      </c>
      <c r="H87" s="15">
        <f>'[1]TCE - ANEXO III - Preencher'!I96</f>
        <v>13.9603</v>
      </c>
      <c r="I87" s="15">
        <f>'[1]TCE - ANEXO III - Preencher'!J96</f>
        <v>111.6824</v>
      </c>
      <c r="J87" s="15">
        <f>'[1]TCE - ANEXO III - Preencher'!K96</f>
        <v>0</v>
      </c>
      <c r="K87" s="16">
        <f>'[1]TCE - ANEXO III - Preencher'!L96</f>
        <v>95.725822550831694</v>
      </c>
      <c r="L87" s="16">
        <f>'[1]TCE - ANEXO III - Preencher'!M96</f>
        <v>20.9</v>
      </c>
      <c r="M87" s="16">
        <f t="shared" si="7"/>
        <v>74.825822550831703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207</v>
      </c>
      <c r="R87" s="16">
        <f>'[1]TCE - ANEXO III - Preencher'!S96</f>
        <v>48.07</v>
      </c>
      <c r="S87" s="17">
        <f t="shared" si="9"/>
        <v>158.93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360.55852255083175</v>
      </c>
    </row>
    <row r="88" spans="1:28" s="4" customFormat="1" x14ac:dyDescent="0.2">
      <c r="A88" s="9">
        <f>IFERROR(VLOOKUP(B88,'[1]DADOS (OCULTAR)'!$P$3:$R$56,3,0),"")</f>
        <v>10988301000633</v>
      </c>
      <c r="B88" s="10" t="str">
        <f>'[1]TCE - ANEXO III - Preencher'!C97</f>
        <v>HOSPITAL PELÓPIDAS SILVEIRA</v>
      </c>
      <c r="C88" s="11"/>
      <c r="D88" s="12" t="str">
        <f>'[1]TCE - ANEXO III - Preencher'!E97</f>
        <v>ANA CRISTINA NEGROMONTE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411010</v>
      </c>
      <c r="G88" s="14">
        <f>IF('[1]TCE - ANEXO III - Preencher'!H97="","",'[1]TCE - ANEXO III - Preencher'!H97)</f>
        <v>44075</v>
      </c>
      <c r="H88" s="15">
        <f>'[1]TCE - ANEXO III - Preencher'!I97</f>
        <v>14.429600000000001</v>
      </c>
      <c r="I88" s="15">
        <f>'[1]TCE - ANEXO III - Preencher'!J97</f>
        <v>115.43680000000001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6.9</v>
      </c>
      <c r="R88" s="16">
        <f>'[1]TCE - ANEXO III - Preencher'!S97</f>
        <v>2.09</v>
      </c>
      <c r="S88" s="17">
        <f t="shared" si="9"/>
        <v>4.8100000000000005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135.8364</v>
      </c>
    </row>
    <row r="89" spans="1:28" s="4" customFormat="1" x14ac:dyDescent="0.2">
      <c r="A89" s="9">
        <f>IFERROR(VLOOKUP(B89,'[1]DADOS (OCULTAR)'!$P$3:$R$56,3,0),"")</f>
        <v>10988301000633</v>
      </c>
      <c r="B89" s="10" t="str">
        <f>'[1]TCE - ANEXO III - Preencher'!C98</f>
        <v>HOSPITAL PELÓPIDAS SILVEIRA</v>
      </c>
      <c r="C89" s="11"/>
      <c r="D89" s="12" t="str">
        <f>'[1]TCE - ANEXO III - Preencher'!E98</f>
        <v>ANA CRISTINA PAULINO MARTINS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142105</v>
      </c>
      <c r="G89" s="14">
        <f>IF('[1]TCE - ANEXO III - Preencher'!H98="","",'[1]TCE - ANEXO III - Preencher'!H98)</f>
        <v>44075</v>
      </c>
      <c r="H89" s="15">
        <f>'[1]TCE - ANEXO III - Preencher'!I98</f>
        <v>41.534700000000001</v>
      </c>
      <c r="I89" s="15">
        <f>'[1]TCE - ANEXO III - Preencher'!J98</f>
        <v>332.27760000000001</v>
      </c>
      <c r="J89" s="15">
        <f>'[1]TCE - ANEXO III - Preencher'!K98</f>
        <v>0</v>
      </c>
      <c r="K89" s="16">
        <f>'[1]TCE - ANEXO III - Preencher'!L98</f>
        <v>95.725822550831694</v>
      </c>
      <c r="L89" s="16">
        <f>'[1]TCE - ANEXO III - Preencher'!M98</f>
        <v>86.53</v>
      </c>
      <c r="M89" s="16">
        <f t="shared" si="7"/>
        <v>9.1958225508316929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384.1681225508317</v>
      </c>
    </row>
    <row r="90" spans="1:28" s="4" customFormat="1" x14ac:dyDescent="0.2">
      <c r="A90" s="9">
        <f>IFERROR(VLOOKUP(B90,'[1]DADOS (OCULTAR)'!$P$3:$R$56,3,0),"")</f>
        <v>10988301000633</v>
      </c>
      <c r="B90" s="10" t="str">
        <f>'[1]TCE - ANEXO III - Preencher'!C99</f>
        <v>HOSPITAL PELÓPIDAS SILVEIRA</v>
      </c>
      <c r="C90" s="11"/>
      <c r="D90" s="12" t="str">
        <f>'[1]TCE - ANEXO III - Preencher'!E99</f>
        <v>ANA CRISTINA VEIGA SILVA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225260</v>
      </c>
      <c r="G90" s="14">
        <f>IF('[1]TCE - ANEXO III - Preencher'!H99="","",'[1]TCE - ANEXO III - Preencher'!H99)</f>
        <v>44075</v>
      </c>
      <c r="H90" s="15">
        <f>'[1]TCE - ANEXO III - Preencher'!I99</f>
        <v>101.4555</v>
      </c>
      <c r="I90" s="15">
        <f>'[1]TCE - ANEXO III - Preencher'!J99</f>
        <v>811.64400000000001</v>
      </c>
      <c r="J90" s="15">
        <f>'[1]TCE - ANEXO III - Preencher'!K99</f>
        <v>0</v>
      </c>
      <c r="K90" s="16">
        <f>'[1]TCE - ANEXO III - Preencher'!L99</f>
        <v>95.725822550831694</v>
      </c>
      <c r="L90" s="16">
        <f>'[1]TCE - ANEXO III - Preencher'!M99</f>
        <v>34.85</v>
      </c>
      <c r="M90" s="16">
        <f t="shared" si="7"/>
        <v>60.875822550831693</v>
      </c>
      <c r="N90" s="16">
        <f>'[1]TCE - ANEXO III - Preencher'!O99</f>
        <v>9.2766500000000001</v>
      </c>
      <c r="O90" s="16">
        <f>'[1]TCE - ANEXO III - Preencher'!P99</f>
        <v>0</v>
      </c>
      <c r="P90" s="17">
        <f t="shared" si="8"/>
        <v>9.2766500000000001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983.25197255083174</v>
      </c>
    </row>
    <row r="91" spans="1:28" s="4" customFormat="1" x14ac:dyDescent="0.2">
      <c r="A91" s="9">
        <f>IFERROR(VLOOKUP(B91,'[1]DADOS (OCULTAR)'!$P$3:$R$56,3,0),"")</f>
        <v>10988301000633</v>
      </c>
      <c r="B91" s="10" t="str">
        <f>'[1]TCE - ANEXO III - Preencher'!C100</f>
        <v>HOSPITAL PELÓPIDAS SILVEIRA</v>
      </c>
      <c r="C91" s="11"/>
      <c r="D91" s="12" t="str">
        <f>'[1]TCE - ANEXO III - Preencher'!E100</f>
        <v>ANA DOLORES FIRMINO SANTOS DO NASCIMENTO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225112</v>
      </c>
      <c r="G91" s="14">
        <f>IF('[1]TCE - ANEXO III - Preencher'!H100="","",'[1]TCE - ANEXO III - Preencher'!H100)</f>
        <v>44075</v>
      </c>
      <c r="H91" s="15">
        <f>'[1]TCE - ANEXO III - Preencher'!I100</f>
        <v>97.193799999999996</v>
      </c>
      <c r="I91" s="15">
        <f>'[1]TCE - ANEXO III - Preencher'!J100</f>
        <v>777.55039999999997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9.2766500000000001</v>
      </c>
      <c r="O91" s="16">
        <f>'[1]TCE - ANEXO III - Preencher'!P100</f>
        <v>0</v>
      </c>
      <c r="P91" s="17">
        <f t="shared" si="8"/>
        <v>9.2766500000000001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884.02085</v>
      </c>
    </row>
    <row r="92" spans="1:28" s="4" customFormat="1" x14ac:dyDescent="0.2">
      <c r="A92" s="9">
        <f>IFERROR(VLOOKUP(B92,'[1]DADOS (OCULTAR)'!$P$3:$R$56,3,0),"")</f>
        <v>10988301000633</v>
      </c>
      <c r="B92" s="10" t="str">
        <f>'[1]TCE - ANEXO III - Preencher'!C101</f>
        <v>HOSPITAL PELÓPIDAS SILVEIRA</v>
      </c>
      <c r="C92" s="11"/>
      <c r="D92" s="12" t="str">
        <f>'[1]TCE - ANEXO III - Preencher'!E101</f>
        <v>ANA LIGIA FEITOSA BEZERRA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413115</v>
      </c>
      <c r="G92" s="14">
        <f>IF('[1]TCE - ANEXO III - Preencher'!H101="","",'[1]TCE - ANEXO III - Preencher'!H101)</f>
        <v>44075</v>
      </c>
      <c r="H92" s="15">
        <f>'[1]TCE - ANEXO III - Preencher'!I101</f>
        <v>17.363800000000001</v>
      </c>
      <c r="I92" s="15">
        <f>'[1]TCE - ANEXO III - Preencher'!J101</f>
        <v>138.91040000000001</v>
      </c>
      <c r="J92" s="15">
        <f>'[1]TCE - ANEXO III - Preencher'!K101</f>
        <v>0</v>
      </c>
      <c r="K92" s="16">
        <f>'[1]TCE - ANEXO III - Preencher'!L101</f>
        <v>95.725822550831694</v>
      </c>
      <c r="L92" s="16">
        <f>'[1]TCE - ANEXO III - Preencher'!M101</f>
        <v>33.369999999999997</v>
      </c>
      <c r="M92" s="16">
        <f t="shared" si="7"/>
        <v>62.355822550831697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217.35</v>
      </c>
      <c r="R92" s="16">
        <f>'[1]TCE - ANEXO III - Preencher'!S101</f>
        <v>100.1</v>
      </c>
      <c r="S92" s="17">
        <f t="shared" si="9"/>
        <v>117.25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337.04002255083174</v>
      </c>
    </row>
    <row r="93" spans="1:28" s="4" customFormat="1" x14ac:dyDescent="0.2">
      <c r="A93" s="9">
        <f>IFERROR(VLOOKUP(B93,'[1]DADOS (OCULTAR)'!$P$3:$R$56,3,0),"")</f>
        <v>10988301000633</v>
      </c>
      <c r="B93" s="10" t="str">
        <f>'[1]TCE - ANEXO III - Preencher'!C102</f>
        <v>HOSPITAL PELÓPIDAS SILVEIRA</v>
      </c>
      <c r="C93" s="11"/>
      <c r="D93" s="12" t="str">
        <f>'[1]TCE - ANEXO III - Preencher'!E102</f>
        <v>ANA LUCIA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513430</v>
      </c>
      <c r="G93" s="14">
        <f>IF('[1]TCE - ANEXO III - Preencher'!H102="","",'[1]TCE - ANEXO III - Preencher'!H102)</f>
        <v>44075</v>
      </c>
      <c r="H93" s="15">
        <f>'[1]TCE - ANEXO III - Preencher'!I102</f>
        <v>13.050599999999999</v>
      </c>
      <c r="I93" s="15">
        <f>'[1]TCE - ANEXO III - Preencher'!J102</f>
        <v>104.40479999999999</v>
      </c>
      <c r="J93" s="15">
        <f>'[1]TCE - ANEXO III - Preencher'!K102</f>
        <v>0</v>
      </c>
      <c r="K93" s="16">
        <f>'[1]TCE - ANEXO III - Preencher'!L102</f>
        <v>95.725822550831694</v>
      </c>
      <c r="L93" s="16">
        <f>'[1]TCE - ANEXO III - Preencher'!M102</f>
        <v>20.9</v>
      </c>
      <c r="M93" s="16">
        <f t="shared" si="7"/>
        <v>74.825822550831703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155.25</v>
      </c>
      <c r="R93" s="16">
        <f>'[1]TCE - ANEXO III - Preencher'!S102</f>
        <v>62.7</v>
      </c>
      <c r="S93" s="17">
        <f t="shared" si="9"/>
        <v>92.55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285.99122255083171</v>
      </c>
    </row>
    <row r="94" spans="1:28" s="4" customFormat="1" x14ac:dyDescent="0.2">
      <c r="A94" s="9">
        <f>IFERROR(VLOOKUP(B94,'[1]DADOS (OCULTAR)'!$P$3:$R$56,3,0),"")</f>
        <v>10988301000633</v>
      </c>
      <c r="B94" s="10" t="str">
        <f>'[1]TCE - ANEXO III - Preencher'!C103</f>
        <v>HOSPITAL PELÓPIDAS SILVEIRA</v>
      </c>
      <c r="C94" s="11"/>
      <c r="D94" s="12" t="str">
        <f>'[1]TCE - ANEXO III - Preencher'!E103</f>
        <v>ANA LUCIA NUNES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44075</v>
      </c>
      <c r="H94" s="15">
        <f>'[1]TCE - ANEXO III - Preencher'!I103</f>
        <v>15.426600000000001</v>
      </c>
      <c r="I94" s="15">
        <f>'[1]TCE - ANEXO III - Preencher'!J103</f>
        <v>123.4128</v>
      </c>
      <c r="J94" s="15">
        <f>'[1]TCE - ANEXO III - Preencher'!K103</f>
        <v>0</v>
      </c>
      <c r="K94" s="16">
        <f>'[1]TCE - ANEXO III - Preencher'!L103</f>
        <v>95.725822550831694</v>
      </c>
      <c r="L94" s="16">
        <f>'[1]TCE - ANEXO III - Preencher'!M103</f>
        <v>20.9</v>
      </c>
      <c r="M94" s="16">
        <f t="shared" si="7"/>
        <v>74.825822550831703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207</v>
      </c>
      <c r="R94" s="16">
        <f>'[1]TCE - ANEXO III - Preencher'!S103</f>
        <v>62.7</v>
      </c>
      <c r="S94" s="17">
        <f t="shared" si="9"/>
        <v>144.30000000000001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359.12522255083172</v>
      </c>
    </row>
    <row r="95" spans="1:28" s="4" customFormat="1" x14ac:dyDescent="0.2">
      <c r="A95" s="9">
        <f>IFERROR(VLOOKUP(B95,'[1]DADOS (OCULTAR)'!$P$3:$R$56,3,0),"")</f>
        <v>10988301000633</v>
      </c>
      <c r="B95" s="10" t="str">
        <f>'[1]TCE - ANEXO III - Preencher'!C104</f>
        <v>HOSPITAL PELÓPIDAS SILVEIRA</v>
      </c>
      <c r="C95" s="11"/>
      <c r="D95" s="12" t="str">
        <f>'[1]TCE - ANEXO III - Preencher'!E104</f>
        <v>ANA LUIZA BEZERRA GONCALVES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44075</v>
      </c>
      <c r="H95" s="15">
        <f>'[1]TCE - ANEXO III - Preencher'!I104</f>
        <v>11.868699999999999</v>
      </c>
      <c r="I95" s="15">
        <f>'[1]TCE - ANEXO III - Preencher'!J104</f>
        <v>94.94959999999999</v>
      </c>
      <c r="J95" s="15">
        <f>'[1]TCE - ANEXO III - Preencher'!K104</f>
        <v>0</v>
      </c>
      <c r="K95" s="16">
        <f>'[1]TCE - ANEXO III - Preencher'!L104</f>
        <v>95.725822550831694</v>
      </c>
      <c r="L95" s="16">
        <f>'[1]TCE - ANEXO III - Preencher'!M104</f>
        <v>20.9</v>
      </c>
      <c r="M95" s="16">
        <f t="shared" si="7"/>
        <v>74.825822550831703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103.5</v>
      </c>
      <c r="R95" s="16">
        <f>'[1]TCE - ANEXO III - Preencher'!S104</f>
        <v>62.7</v>
      </c>
      <c r="S95" s="17">
        <f t="shared" si="9"/>
        <v>40.799999999999997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223.60412255083168</v>
      </c>
    </row>
    <row r="96" spans="1:28" s="4" customFormat="1" x14ac:dyDescent="0.2">
      <c r="A96" s="9">
        <f>IFERROR(VLOOKUP(B96,'[1]DADOS (OCULTAR)'!$P$3:$R$56,3,0),"")</f>
        <v>10988301000633</v>
      </c>
      <c r="B96" s="10" t="str">
        <f>'[1]TCE - ANEXO III - Preencher'!C105</f>
        <v>HOSPITAL PELÓPIDAS SILVEIRA</v>
      </c>
      <c r="C96" s="11"/>
      <c r="D96" s="12" t="str">
        <f>'[1]TCE - ANEXO III - Preencher'!E105</f>
        <v>ANA LUIZA DE SOUZA E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261205</v>
      </c>
      <c r="G96" s="14">
        <f>IF('[1]TCE - ANEXO III - Preencher'!H105="","",'[1]TCE - ANEXO III - Preencher'!H105)</f>
        <v>44075</v>
      </c>
      <c r="H96" s="15">
        <f>'[1]TCE - ANEXO III - Preencher'!I105</f>
        <v>19.840199999999999</v>
      </c>
      <c r="I96" s="15">
        <f>'[1]TCE - ANEXO III - Preencher'!J105</f>
        <v>158.7216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179.7218</v>
      </c>
    </row>
    <row r="97" spans="1:28" s="4" customFormat="1" x14ac:dyDescent="0.2">
      <c r="A97" s="9">
        <f>IFERROR(VLOOKUP(B97,'[1]DADOS (OCULTAR)'!$P$3:$R$56,3,0),"")</f>
        <v>10988301000633</v>
      </c>
      <c r="B97" s="10" t="str">
        <f>'[1]TCE - ANEXO III - Preencher'!C106</f>
        <v>HOSPITAL PELÓPIDAS SILVEIRA</v>
      </c>
      <c r="C97" s="11"/>
      <c r="D97" s="12" t="str">
        <f>'[1]TCE - ANEXO III - Preencher'!E106</f>
        <v>ANA MARIA DOMINGOS VIEIRA VASCONCELOS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44075</v>
      </c>
      <c r="H97" s="15">
        <f>'[1]TCE - ANEXO III - Preencher'!I106</f>
        <v>19.203399999999998</v>
      </c>
      <c r="I97" s="15">
        <f>'[1]TCE - ANEXO III - Preencher'!J106</f>
        <v>153.62719999999999</v>
      </c>
      <c r="J97" s="15">
        <f>'[1]TCE - ANEXO III - Preencher'!K106</f>
        <v>0</v>
      </c>
      <c r="K97" s="16">
        <f>'[1]TCE - ANEXO III - Preencher'!L106</f>
        <v>95.725822550831694</v>
      </c>
      <c r="L97" s="16">
        <f>'[1]TCE - ANEXO III - Preencher'!M106</f>
        <v>36.86</v>
      </c>
      <c r="M97" s="16">
        <f t="shared" si="7"/>
        <v>58.865822550831695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144.9</v>
      </c>
      <c r="R97" s="16">
        <f>'[1]TCE - ANEXO III - Preencher'!S106</f>
        <v>110.59</v>
      </c>
      <c r="S97" s="17">
        <f t="shared" si="9"/>
        <v>34.31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267.16642255083167</v>
      </c>
    </row>
    <row r="98" spans="1:28" s="4" customFormat="1" x14ac:dyDescent="0.2">
      <c r="A98" s="9">
        <f>IFERROR(VLOOKUP(B98,'[1]DADOS (OCULTAR)'!$P$3:$R$56,3,0),"")</f>
        <v>10988301000633</v>
      </c>
      <c r="B98" s="10" t="str">
        <f>'[1]TCE - ANEXO III - Preencher'!C107</f>
        <v>HOSPITAL PELÓPIDAS SILVEIRA</v>
      </c>
      <c r="C98" s="11"/>
      <c r="D98" s="12" t="str">
        <f>'[1]TCE - ANEXO III - Preencher'!E107</f>
        <v>ANA MARIA MENDES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44075</v>
      </c>
      <c r="H98" s="15">
        <f>'[1]TCE - ANEXO III - Preencher'!I107</f>
        <v>17.377400000000002</v>
      </c>
      <c r="I98" s="15">
        <f>'[1]TCE - ANEXO III - Preencher'!J107</f>
        <v>139.01920000000001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157.5566</v>
      </c>
    </row>
    <row r="99" spans="1:28" s="4" customFormat="1" x14ac:dyDescent="0.2">
      <c r="A99" s="9">
        <f>IFERROR(VLOOKUP(B99,'[1]DADOS (OCULTAR)'!$P$3:$R$56,3,0),"")</f>
        <v>10988301000633</v>
      </c>
      <c r="B99" s="10" t="str">
        <f>'[1]TCE - ANEXO III - Preencher'!C108</f>
        <v>HOSPITAL PELÓPIDAS SILVEIRA</v>
      </c>
      <c r="C99" s="11"/>
      <c r="D99" s="12" t="str">
        <f>'[1]TCE - ANEXO III - Preencher'!E108</f>
        <v>ANA MARIA PEREIRA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44075</v>
      </c>
      <c r="H99" s="15">
        <f>'[1]TCE - ANEXO III - Preencher'!I108</f>
        <v>13.0625</v>
      </c>
      <c r="I99" s="15">
        <f>'[1]TCE - ANEXO III - Preencher'!J108</f>
        <v>104.5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118.7225</v>
      </c>
    </row>
    <row r="100" spans="1:28" s="4" customFormat="1" x14ac:dyDescent="0.2">
      <c r="A100" s="9">
        <f>IFERROR(VLOOKUP(B100,'[1]DADOS (OCULTAR)'!$P$3:$R$56,3,0),"")</f>
        <v>10988301000633</v>
      </c>
      <c r="B100" s="10" t="str">
        <f>'[1]TCE - ANEXO III - Preencher'!C109</f>
        <v>HOSPITAL PELÓPIDAS SILVEIRA</v>
      </c>
      <c r="C100" s="11"/>
      <c r="D100" s="12" t="str">
        <f>'[1]TCE - ANEXO III - Preencher'!E109</f>
        <v>ANA MUNIQUE TRAVASSO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44075</v>
      </c>
      <c r="H100" s="15">
        <f>'[1]TCE - ANEXO III - Preencher'!I109</f>
        <v>33.876300000000001</v>
      </c>
      <c r="I100" s="15">
        <f>'[1]TCE - ANEXO III - Preencher'!J109</f>
        <v>271.0104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307.32670000000002</v>
      </c>
    </row>
    <row r="101" spans="1:28" s="4" customFormat="1" x14ac:dyDescent="0.2">
      <c r="A101" s="9">
        <f>IFERROR(VLOOKUP(B101,'[1]DADOS (OCULTAR)'!$P$3:$R$56,3,0),"")</f>
        <v>10988301000633</v>
      </c>
      <c r="B101" s="10" t="str">
        <f>'[1]TCE - ANEXO III - Preencher'!C110</f>
        <v>HOSPITAL PELÓPIDAS SILVEIRA</v>
      </c>
      <c r="C101" s="11"/>
      <c r="D101" s="12" t="str">
        <f>'[1]TCE - ANEXO III - Preencher'!E110</f>
        <v>ANA PATRICIA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>
        <f>IFERROR(VLOOKUP(B102,'[1]DADOS (OCULTAR)'!$P$3:$R$56,3,0),"")</f>
        <v>10988301000633</v>
      </c>
      <c r="B102" s="10" t="str">
        <f>'[1]TCE - ANEXO III - Preencher'!C111</f>
        <v>HOSPITAL PELÓPIDAS SILVEIRA</v>
      </c>
      <c r="C102" s="11"/>
      <c r="D102" s="12" t="str">
        <f>'[1]TCE - ANEXO III - Preencher'!E111</f>
        <v>ANA PAULA ARAUJO DE CARVALHO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44075</v>
      </c>
      <c r="H102" s="15">
        <f>'[1]TCE - ANEXO III - Preencher'!I111</f>
        <v>29.528600000000001</v>
      </c>
      <c r="I102" s="15">
        <f>'[1]TCE - ANEXO III - Preencher'!J111</f>
        <v>236.22880000000001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268.19740000000002</v>
      </c>
    </row>
    <row r="103" spans="1:28" s="4" customFormat="1" x14ac:dyDescent="0.2">
      <c r="A103" s="9">
        <f>IFERROR(VLOOKUP(B103,'[1]DADOS (OCULTAR)'!$P$3:$R$56,3,0),"")</f>
        <v>10988301000633</v>
      </c>
      <c r="B103" s="10" t="str">
        <f>'[1]TCE - ANEXO III - Preencher'!C112</f>
        <v>HOSPITAL PELÓPIDAS SILVEIRA</v>
      </c>
      <c r="C103" s="11"/>
      <c r="D103" s="12" t="str">
        <f>'[1]TCE - ANEXO III - Preencher'!E112</f>
        <v>ANA PAULA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514225</v>
      </c>
      <c r="G103" s="14">
        <f>IF('[1]TCE - ANEXO III - Preencher'!H112="","",'[1]TCE - ANEXO III - Preencher'!H112)</f>
        <v>44075</v>
      </c>
      <c r="H103" s="15">
        <f>'[1]TCE - ANEXO III - Preencher'!I112</f>
        <v>5.016</v>
      </c>
      <c r="I103" s="15">
        <f>'[1]TCE - ANEXO III - Preencher'!J112</f>
        <v>40.128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25.08</v>
      </c>
      <c r="S103" s="17">
        <f t="shared" si="9"/>
        <v>-25.08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21.223999999999997</v>
      </c>
    </row>
    <row r="104" spans="1:28" s="4" customFormat="1" x14ac:dyDescent="0.2">
      <c r="A104" s="9">
        <f>IFERROR(VLOOKUP(B104,'[1]DADOS (OCULTAR)'!$P$3:$R$56,3,0),"")</f>
        <v>10988301000633</v>
      </c>
      <c r="B104" s="10" t="str">
        <f>'[1]TCE - ANEXO III - Preencher'!C113</f>
        <v>HOSPITAL PELÓPIDAS SILVEIRA</v>
      </c>
      <c r="C104" s="11"/>
      <c r="D104" s="12" t="str">
        <f>'[1]TCE - ANEXO III - Preencher'!E113</f>
        <v>ANA PAULA FERNANDES DE AQUINO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44075</v>
      </c>
      <c r="H104" s="15">
        <f>'[1]TCE - ANEXO III - Preencher'!I113</f>
        <v>20.1571</v>
      </c>
      <c r="I104" s="15">
        <f>'[1]TCE - ANEXO III - Preencher'!J113</f>
        <v>161.2568</v>
      </c>
      <c r="J104" s="15">
        <f>'[1]TCE - ANEXO III - Preencher'!K113</f>
        <v>0</v>
      </c>
      <c r="K104" s="16">
        <f>'[1]TCE - ANEXO III - Preencher'!L113</f>
        <v>95.725822550831694</v>
      </c>
      <c r="L104" s="16">
        <f>'[1]TCE - ANEXO III - Preencher'!M113</f>
        <v>20.9</v>
      </c>
      <c r="M104" s="16">
        <f t="shared" si="7"/>
        <v>74.825822550831703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103.5</v>
      </c>
      <c r="R104" s="16">
        <f>'[1]TCE - ANEXO III - Preencher'!S113</f>
        <v>62.7</v>
      </c>
      <c r="S104" s="17">
        <f t="shared" si="9"/>
        <v>40.799999999999997</v>
      </c>
      <c r="T104" s="16">
        <f>'[1]TCE - ANEXO III - Preencher'!U113</f>
        <v>66.11</v>
      </c>
      <c r="U104" s="16">
        <f>'[1]TCE - ANEXO III - Preencher'!V113</f>
        <v>0</v>
      </c>
      <c r="V104" s="17">
        <f t="shared" si="10"/>
        <v>66.11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364.30972255083179</v>
      </c>
    </row>
    <row r="105" spans="1:28" s="4" customFormat="1" x14ac:dyDescent="0.2">
      <c r="A105" s="9">
        <f>IFERROR(VLOOKUP(B105,'[1]DADOS (OCULTAR)'!$P$3:$R$56,3,0),"")</f>
        <v>10988301000633</v>
      </c>
      <c r="B105" s="10" t="str">
        <f>'[1]TCE - ANEXO III - Preencher'!C114</f>
        <v>HOSPITAL PELÓPIDAS SILVEIRA</v>
      </c>
      <c r="C105" s="11"/>
      <c r="D105" s="12" t="str">
        <f>'[1]TCE - ANEXO III - Preencher'!E114</f>
        <v>ANA PAULA FERRAZ DO NASCIMENTO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44075</v>
      </c>
      <c r="H105" s="15">
        <f>'[1]TCE - ANEXO III - Preencher'!I114</f>
        <v>20.090599999999998</v>
      </c>
      <c r="I105" s="15">
        <f>'[1]TCE - ANEXO III - Preencher'!J114</f>
        <v>160.72479999999999</v>
      </c>
      <c r="J105" s="15">
        <f>'[1]TCE - ANEXO III - Preencher'!K114</f>
        <v>0</v>
      </c>
      <c r="K105" s="16">
        <f>'[1]TCE - ANEXO III - Preencher'!L114</f>
        <v>95.725822550831694</v>
      </c>
      <c r="L105" s="16">
        <f>'[1]TCE - ANEXO III - Preencher'!M114</f>
        <v>20.9</v>
      </c>
      <c r="M105" s="16">
        <f t="shared" si="7"/>
        <v>74.825822550831703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207</v>
      </c>
      <c r="R105" s="16">
        <f>'[1]TCE - ANEXO III - Preencher'!S114</f>
        <v>62.7</v>
      </c>
      <c r="S105" s="17">
        <f t="shared" si="9"/>
        <v>144.30000000000001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401.10122255083172</v>
      </c>
    </row>
    <row r="106" spans="1:28" s="4" customFormat="1" x14ac:dyDescent="0.2">
      <c r="A106" s="9">
        <f>IFERROR(VLOOKUP(B106,'[1]DADOS (OCULTAR)'!$P$3:$R$56,3,0),"")</f>
        <v>10988301000633</v>
      </c>
      <c r="B106" s="10" t="str">
        <f>'[1]TCE - ANEXO III - Preencher'!C115</f>
        <v>HOSPITAL PELÓPIDAS SILVEIRA</v>
      </c>
      <c r="C106" s="11"/>
      <c r="D106" s="12" t="str">
        <f>'[1]TCE - ANEXO III - Preencher'!E115</f>
        <v>ANA PAULA GUERRA FEITOSA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142205</v>
      </c>
      <c r="G106" s="14">
        <f>IF('[1]TCE - ANEXO III - Preencher'!H115="","",'[1]TCE - ANEXO III - Preencher'!H115)</f>
        <v>44075</v>
      </c>
      <c r="H106" s="15">
        <f>'[1]TCE - ANEXO III - Preencher'!I115</f>
        <v>55.929700000000004</v>
      </c>
      <c r="I106" s="15">
        <f>'[1]TCE - ANEXO III - Preencher'!J115</f>
        <v>447.43760000000003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504.52730000000008</v>
      </c>
    </row>
    <row r="107" spans="1:28" s="4" customFormat="1" x14ac:dyDescent="0.2">
      <c r="A107" s="9">
        <f>IFERROR(VLOOKUP(B107,'[1]DADOS (OCULTAR)'!$P$3:$R$56,3,0),"")</f>
        <v>10988301000633</v>
      </c>
      <c r="B107" s="10" t="str">
        <f>'[1]TCE - ANEXO III - Preencher'!C116</f>
        <v>HOSPITAL PELÓPIDAS SILVEIRA</v>
      </c>
      <c r="C107" s="11"/>
      <c r="D107" s="12" t="str">
        <f>'[1]TCE - ANEXO III - Preencher'!E116</f>
        <v>ANA PAULA MONTEIRO TEIXEIRA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351605</v>
      </c>
      <c r="G107" s="14">
        <f>IF('[1]TCE - ANEXO III - Preencher'!H116="","",'[1]TCE - ANEXO III - Preencher'!H116)</f>
        <v>44075</v>
      </c>
      <c r="H107" s="15">
        <f>'[1]TCE - ANEXO III - Preencher'!I116</f>
        <v>14.916600000000001</v>
      </c>
      <c r="I107" s="15">
        <f>'[1]TCE - ANEXO III - Preencher'!J116</f>
        <v>119.33280000000001</v>
      </c>
      <c r="J107" s="15">
        <f>'[1]TCE - ANEXO III - Preencher'!K116</f>
        <v>0</v>
      </c>
      <c r="K107" s="16">
        <f>'[1]TCE - ANEXO III - Preencher'!L116</f>
        <v>95.725822550831694</v>
      </c>
      <c r="L107" s="16">
        <f>'[1]TCE - ANEXO III - Preencher'!M116</f>
        <v>29.88</v>
      </c>
      <c r="M107" s="16">
        <f t="shared" si="7"/>
        <v>65.845822550831699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289.8</v>
      </c>
      <c r="R107" s="16">
        <f>'[1]TCE - ANEXO III - Preencher'!S116</f>
        <v>89.63</v>
      </c>
      <c r="S107" s="17">
        <f t="shared" si="9"/>
        <v>200.17000000000002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401.42522255083168</v>
      </c>
    </row>
    <row r="108" spans="1:28" s="4" customFormat="1" x14ac:dyDescent="0.2">
      <c r="A108" s="9">
        <f>IFERROR(VLOOKUP(B108,'[1]DADOS (OCULTAR)'!$P$3:$R$56,3,0),"")</f>
        <v>10988301000633</v>
      </c>
      <c r="B108" s="10" t="str">
        <f>'[1]TCE - ANEXO III - Preencher'!C117</f>
        <v>HOSPITAL PELÓPIDAS SILVEIRA</v>
      </c>
      <c r="C108" s="11"/>
      <c r="D108" s="12" t="str">
        <f>'[1]TCE - ANEXO III - Preencher'!E117</f>
        <v>ANA PAULA PATRICIA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44075</v>
      </c>
      <c r="H108" s="15">
        <f>'[1]TCE - ANEXO III - Preencher'!I117</f>
        <v>14.750999999999999</v>
      </c>
      <c r="I108" s="15">
        <f>'[1]TCE - ANEXO III - Preencher'!J117</f>
        <v>118.008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133.91899999999998</v>
      </c>
    </row>
    <row r="109" spans="1:28" s="4" customFormat="1" x14ac:dyDescent="0.2">
      <c r="A109" s="9">
        <f>IFERROR(VLOOKUP(B109,'[1]DADOS (OCULTAR)'!$P$3:$R$56,3,0),"")</f>
        <v>10988301000633</v>
      </c>
      <c r="B109" s="10" t="str">
        <f>'[1]TCE - ANEXO III - Preencher'!C118</f>
        <v>HOSPITAL PELÓPIDAS SILVEIRA</v>
      </c>
      <c r="C109" s="11"/>
      <c r="D109" s="12" t="str">
        <f>'[1]TCE - ANEXO III - Preencher'!E118</f>
        <v>ANA PAULA ROSELIA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44075</v>
      </c>
      <c r="H109" s="15">
        <f>'[1]TCE - ANEXO III - Preencher'!I118</f>
        <v>14.1706</v>
      </c>
      <c r="I109" s="15">
        <f>'[1]TCE - ANEXO III - Preencher'!J118</f>
        <v>113.3648</v>
      </c>
      <c r="J109" s="15">
        <f>'[1]TCE - ANEXO III - Preencher'!K118</f>
        <v>0</v>
      </c>
      <c r="K109" s="16">
        <f>'[1]TCE - ANEXO III - Preencher'!L118</f>
        <v>95.725822550831694</v>
      </c>
      <c r="L109" s="16">
        <f>'[1]TCE - ANEXO III - Preencher'!M118</f>
        <v>20.9</v>
      </c>
      <c r="M109" s="16">
        <f t="shared" si="7"/>
        <v>74.825822550831703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207</v>
      </c>
      <c r="R109" s="16">
        <f>'[1]TCE - ANEXO III - Preencher'!S118</f>
        <v>62.7</v>
      </c>
      <c r="S109" s="17">
        <f t="shared" si="9"/>
        <v>144.30000000000001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347.82122255083175</v>
      </c>
    </row>
    <row r="110" spans="1:28" s="4" customFormat="1" x14ac:dyDescent="0.2">
      <c r="A110" s="9">
        <f>IFERROR(VLOOKUP(B110,'[1]DADOS (OCULTAR)'!$P$3:$R$56,3,0),"")</f>
        <v>10988301000633</v>
      </c>
      <c r="B110" s="10" t="str">
        <f>'[1]TCE - ANEXO III - Preencher'!C119</f>
        <v>HOSPITAL PELÓPIDAS SILVEIRA</v>
      </c>
      <c r="C110" s="11"/>
      <c r="D110" s="12" t="str">
        <f>'[1]TCE - ANEXO III - Preencher'!E119</f>
        <v>ANA ROSA MELO CORREA LIMA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44075</v>
      </c>
      <c r="H110" s="15">
        <f>'[1]TCE - ANEXO III - Preencher'!I119</f>
        <v>135.23070000000001</v>
      </c>
      <c r="I110" s="15">
        <f>'[1]TCE - ANEXO III - Preencher'!J119</f>
        <v>1081.8456000000001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9.2766500000000001</v>
      </c>
      <c r="O110" s="16">
        <f>'[1]TCE - ANEXO III - Preencher'!P119</f>
        <v>0</v>
      </c>
      <c r="P110" s="17">
        <f t="shared" si="8"/>
        <v>9.2766500000000001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1226.3529500000002</v>
      </c>
    </row>
    <row r="111" spans="1:28" s="4" customFormat="1" x14ac:dyDescent="0.2">
      <c r="A111" s="9">
        <f>IFERROR(VLOOKUP(B111,'[1]DADOS (OCULTAR)'!$P$3:$R$56,3,0),"")</f>
        <v>10988301000633</v>
      </c>
      <c r="B111" s="10" t="str">
        <f>'[1]TCE - ANEXO III - Preencher'!C120</f>
        <v>HOSPITAL PELÓPIDAS SILVEIRA</v>
      </c>
      <c r="C111" s="11"/>
      <c r="D111" s="12" t="str">
        <f>'[1]TCE - ANEXO III - Preencher'!E120</f>
        <v>ANA SANTANA MONTEIRO DE ARAUJO MEDEIROS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44075</v>
      </c>
      <c r="H111" s="15">
        <f>'[1]TCE - ANEXO III - Preencher'!I120</f>
        <v>13.797800000000001</v>
      </c>
      <c r="I111" s="15">
        <f>'[1]TCE - ANEXO III - Preencher'!J120</f>
        <v>110.3824</v>
      </c>
      <c r="J111" s="15">
        <f>'[1]TCE - ANEXO III - Preencher'!K120</f>
        <v>0</v>
      </c>
      <c r="K111" s="16">
        <f>'[1]TCE - ANEXO III - Preencher'!L120</f>
        <v>95.725822550831694</v>
      </c>
      <c r="L111" s="16">
        <f>'[1]TCE - ANEXO III - Preencher'!M120</f>
        <v>20.9</v>
      </c>
      <c r="M111" s="16">
        <f t="shared" si="7"/>
        <v>74.825822550831703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200.16602255083168</v>
      </c>
    </row>
    <row r="112" spans="1:28" s="4" customFormat="1" x14ac:dyDescent="0.2">
      <c r="A112" s="9">
        <f>IFERROR(VLOOKUP(B112,'[1]DADOS (OCULTAR)'!$P$3:$R$56,3,0),"")</f>
        <v>10988301000633</v>
      </c>
      <c r="B112" s="10" t="str">
        <f>'[1]TCE - ANEXO III - Preencher'!C121</f>
        <v>HOSPITAL PELÓPIDAS SILVEIRA</v>
      </c>
      <c r="C112" s="11"/>
      <c r="D112" s="12" t="str">
        <f>'[1]TCE - ANEXO III - Preencher'!E121</f>
        <v>ANA VIRGINIA GOMES MONTEIRO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413115</v>
      </c>
      <c r="G112" s="14">
        <f>IF('[1]TCE - ANEXO III - Preencher'!H121="","",'[1]TCE - ANEXO III - Preencher'!H121)</f>
        <v>44075</v>
      </c>
      <c r="H112" s="15">
        <f>'[1]TCE - ANEXO III - Preencher'!I121</f>
        <v>16.3246</v>
      </c>
      <c r="I112" s="15">
        <f>'[1]TCE - ANEXO III - Preencher'!J121</f>
        <v>130.5968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151.80000000000001</v>
      </c>
      <c r="R112" s="16">
        <f>'[1]TCE - ANEXO III - Preencher'!S121</f>
        <v>100.1</v>
      </c>
      <c r="S112" s="17">
        <f t="shared" si="9"/>
        <v>51.700000000000017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199.78140000000002</v>
      </c>
    </row>
    <row r="113" spans="1:28" s="4" customFormat="1" x14ac:dyDescent="0.2">
      <c r="A113" s="9">
        <f>IFERROR(VLOOKUP(B113,'[1]DADOS (OCULTAR)'!$P$3:$R$56,3,0),"")</f>
        <v>10988301000633</v>
      </c>
      <c r="B113" s="10" t="str">
        <f>'[1]TCE - ANEXO III - Preencher'!C122</f>
        <v>HOSPITAL PELÓPIDAS SILVEIRA</v>
      </c>
      <c r="C113" s="11"/>
      <c r="D113" s="12" t="str">
        <f>'[1]TCE - ANEXO III - Preencher'!E122</f>
        <v>ANALU MARIA DO NASCIMENTO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44075</v>
      </c>
      <c r="H113" s="15">
        <f>'[1]TCE - ANEXO III - Preencher'!I122</f>
        <v>14.871300000000002</v>
      </c>
      <c r="I113" s="15">
        <f>'[1]TCE - ANEXO III - Preencher'!J122</f>
        <v>118.97040000000001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103.5</v>
      </c>
      <c r="R113" s="16">
        <f>'[1]TCE - ANEXO III - Preencher'!S122</f>
        <v>62.7</v>
      </c>
      <c r="S113" s="17">
        <f t="shared" si="9"/>
        <v>40.799999999999997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175.80169999999998</v>
      </c>
    </row>
    <row r="114" spans="1:28" s="4" customFormat="1" x14ac:dyDescent="0.2">
      <c r="A114" s="9">
        <f>IFERROR(VLOOKUP(B114,'[1]DADOS (OCULTAR)'!$P$3:$R$56,3,0),"")</f>
        <v>10988301000633</v>
      </c>
      <c r="B114" s="10" t="str">
        <f>'[1]TCE - ANEXO III - Preencher'!C123</f>
        <v>HOSPITAL PELÓPIDAS SILVEIRA</v>
      </c>
      <c r="C114" s="11"/>
      <c r="D114" s="12" t="str">
        <f>'[1]TCE - ANEXO III - Preencher'!E123</f>
        <v>ANATILDE CRISTINA SILVA DA COSTA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44075</v>
      </c>
      <c r="H114" s="15">
        <f>'[1]TCE - ANEXO III - Preencher'!I123</f>
        <v>12.420299999999999</v>
      </c>
      <c r="I114" s="15">
        <f>'[1]TCE - ANEXO III - Preencher'!J123</f>
        <v>99.362399999999994</v>
      </c>
      <c r="J114" s="15">
        <f>'[1]TCE - ANEXO III - Preencher'!K123</f>
        <v>0</v>
      </c>
      <c r="K114" s="16">
        <f>'[1]TCE - ANEXO III - Preencher'!L123</f>
        <v>95.725822550831694</v>
      </c>
      <c r="L114" s="16">
        <f>'[1]TCE - ANEXO III - Preencher'!M123</f>
        <v>20.9</v>
      </c>
      <c r="M114" s="16">
        <f t="shared" si="7"/>
        <v>74.825822550831703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207</v>
      </c>
      <c r="R114" s="16">
        <f>'[1]TCE - ANEXO III - Preencher'!S123</f>
        <v>62.7</v>
      </c>
      <c r="S114" s="17">
        <f t="shared" si="9"/>
        <v>144.30000000000001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332.06852255083174</v>
      </c>
    </row>
    <row r="115" spans="1:28" s="4" customFormat="1" x14ac:dyDescent="0.2">
      <c r="A115" s="9">
        <f>IFERROR(VLOOKUP(B115,'[1]DADOS (OCULTAR)'!$P$3:$R$56,3,0),"")</f>
        <v>10988301000633</v>
      </c>
      <c r="B115" s="10" t="str">
        <f>'[1]TCE - ANEXO III - Preencher'!C124</f>
        <v>HOSPITAL PELÓPIDAS SILVEIRA</v>
      </c>
      <c r="C115" s="11"/>
      <c r="D115" s="12" t="str">
        <f>'[1]TCE - ANEXO III - Preencher'!E124</f>
        <v>ANDERSON DE ASSIS ALEIXO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44075</v>
      </c>
      <c r="H115" s="15">
        <f>'[1]TCE - ANEXO III - Preencher'!I124</f>
        <v>40.760399999999997</v>
      </c>
      <c r="I115" s="15">
        <f>'[1]TCE - ANEXO III - Preencher'!J124</f>
        <v>326.08319999999998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9.2766500000000001</v>
      </c>
      <c r="O115" s="16">
        <f>'[1]TCE - ANEXO III - Preencher'!P124</f>
        <v>0</v>
      </c>
      <c r="P115" s="17">
        <f t="shared" si="8"/>
        <v>9.2766500000000001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376.12025</v>
      </c>
    </row>
    <row r="116" spans="1:28" s="4" customFormat="1" x14ac:dyDescent="0.2">
      <c r="A116" s="9">
        <f>IFERROR(VLOOKUP(B116,'[1]DADOS (OCULTAR)'!$P$3:$R$56,3,0),"")</f>
        <v>10988301000633</v>
      </c>
      <c r="B116" s="10" t="str">
        <f>'[1]TCE - ANEXO III - Preencher'!C125</f>
        <v>HOSPITAL PELÓPIDAS SILVEIRA</v>
      </c>
      <c r="C116" s="11"/>
      <c r="D116" s="12" t="str">
        <f>'[1]TCE - ANEXO III - Preencher'!E125</f>
        <v>ANDERSON NAPOLEAO CRUZ LUCENA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225120</v>
      </c>
      <c r="G116" s="14">
        <f>IF('[1]TCE - ANEXO III - Preencher'!H125="","",'[1]TCE - ANEXO III - Preencher'!H125)</f>
        <v>44075</v>
      </c>
      <c r="H116" s="15">
        <f>'[1]TCE - ANEXO III - Preencher'!I125</f>
        <v>45.019500000000001</v>
      </c>
      <c r="I116" s="15">
        <f>'[1]TCE - ANEXO III - Preencher'!J125</f>
        <v>360.15600000000001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9.2766500000000001</v>
      </c>
      <c r="O116" s="16">
        <f>'[1]TCE - ANEXO III - Preencher'!P125</f>
        <v>0</v>
      </c>
      <c r="P116" s="17">
        <f t="shared" si="8"/>
        <v>9.2766500000000001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414.45215000000002</v>
      </c>
    </row>
    <row r="117" spans="1:28" s="4" customFormat="1" x14ac:dyDescent="0.2">
      <c r="A117" s="9">
        <f>IFERROR(VLOOKUP(B117,'[1]DADOS (OCULTAR)'!$P$3:$R$56,3,0),"")</f>
        <v>10988301000633</v>
      </c>
      <c r="B117" s="10" t="str">
        <f>'[1]TCE - ANEXO III - Preencher'!C126</f>
        <v>HOSPITAL PELÓPIDAS SILVEIRA</v>
      </c>
      <c r="C117" s="11"/>
      <c r="D117" s="12" t="str">
        <f>'[1]TCE - ANEXO III - Preencher'!E126</f>
        <v>ANDRE CONSTANTINO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44075</v>
      </c>
      <c r="H117" s="15">
        <f>'[1]TCE - ANEXO III - Preencher'!I126</f>
        <v>10.431800000000001</v>
      </c>
      <c r="I117" s="15">
        <f>'[1]TCE - ANEXO III - Preencher'!J126</f>
        <v>83.454400000000007</v>
      </c>
      <c r="J117" s="15">
        <f>'[1]TCE - ANEXO III - Preencher'!K126</f>
        <v>0</v>
      </c>
      <c r="K117" s="16">
        <f>'[1]TCE - ANEXO III - Preencher'!L126</f>
        <v>95.725822550831694</v>
      </c>
      <c r="L117" s="16">
        <f>'[1]TCE - ANEXO III - Preencher'!M126</f>
        <v>20.9</v>
      </c>
      <c r="M117" s="16">
        <f t="shared" si="7"/>
        <v>74.825822550831703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207</v>
      </c>
      <c r="R117" s="16">
        <f>'[1]TCE - ANEXO III - Preencher'!S126</f>
        <v>62.7</v>
      </c>
      <c r="S117" s="17">
        <f t="shared" si="9"/>
        <v>144.30000000000001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314.17202255083168</v>
      </c>
    </row>
    <row r="118" spans="1:28" s="4" customFormat="1" x14ac:dyDescent="0.2">
      <c r="A118" s="9">
        <f>IFERROR(VLOOKUP(B118,'[1]DADOS (OCULTAR)'!$P$3:$R$56,3,0),"")</f>
        <v>10988301000633</v>
      </c>
      <c r="B118" s="10" t="str">
        <f>'[1]TCE - ANEXO III - Preencher'!C127</f>
        <v>HOSPITAL PELÓPIDAS SILVEIRA</v>
      </c>
      <c r="C118" s="11"/>
      <c r="D118" s="12" t="str">
        <f>'[1]TCE - ANEXO III - Preencher'!E127</f>
        <v>ANDRE LUIS DE ANDRADE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225120</v>
      </c>
      <c r="G118" s="14">
        <f>IF('[1]TCE - ANEXO III - Preencher'!H127="","",'[1]TCE - ANEXO III - Preencher'!H127)</f>
        <v>44075</v>
      </c>
      <c r="H118" s="15">
        <f>'[1]TCE - ANEXO III - Preencher'!I127</f>
        <v>100.9967</v>
      </c>
      <c r="I118" s="15">
        <f>'[1]TCE - ANEXO III - Preencher'!J127</f>
        <v>807.97360000000003</v>
      </c>
      <c r="J118" s="15">
        <f>'[1]TCE - ANEXO III - Preencher'!K127</f>
        <v>0</v>
      </c>
      <c r="K118" s="16">
        <f>'[1]TCE - ANEXO III - Preencher'!L127</f>
        <v>95.725822550831694</v>
      </c>
      <c r="L118" s="16">
        <f>'[1]TCE - ANEXO III - Preencher'!M127</f>
        <v>3.17</v>
      </c>
      <c r="M118" s="16">
        <f t="shared" si="7"/>
        <v>92.555822550831692</v>
      </c>
      <c r="N118" s="16">
        <f>'[1]TCE - ANEXO III - Preencher'!O127</f>
        <v>9.2766500000000001</v>
      </c>
      <c r="O118" s="16">
        <f>'[1]TCE - ANEXO III - Preencher'!P127</f>
        <v>0</v>
      </c>
      <c r="P118" s="17">
        <f t="shared" si="8"/>
        <v>9.2766500000000001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1010.8027725508318</v>
      </c>
    </row>
    <row r="119" spans="1:28" s="4" customFormat="1" x14ac:dyDescent="0.2">
      <c r="A119" s="9">
        <f>IFERROR(VLOOKUP(B119,'[1]DADOS (OCULTAR)'!$P$3:$R$56,3,0),"")</f>
        <v>10988301000633</v>
      </c>
      <c r="B119" s="10" t="str">
        <f>'[1]TCE - ANEXO III - Preencher'!C128</f>
        <v>HOSPITAL PELÓPIDAS SILVEIRA</v>
      </c>
      <c r="C119" s="11"/>
      <c r="D119" s="12" t="str">
        <f>'[1]TCE - ANEXO III - Preencher'!E128</f>
        <v>ANDRE LUIZ FERREIRA DE BARROS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515110</v>
      </c>
      <c r="G119" s="14">
        <f>IF('[1]TCE - ANEXO III - Preencher'!H128="","",'[1]TCE - ANEXO III - Preencher'!H128)</f>
        <v>44075</v>
      </c>
      <c r="H119" s="15">
        <f>'[1]TCE - ANEXO III - Preencher'!I128</f>
        <v>13.3598</v>
      </c>
      <c r="I119" s="15">
        <f>'[1]TCE - ANEXO III - Preencher'!J128</f>
        <v>106.8784</v>
      </c>
      <c r="J119" s="15">
        <f>'[1]TCE - ANEXO III - Preencher'!K128</f>
        <v>0</v>
      </c>
      <c r="K119" s="16">
        <f>'[1]TCE - ANEXO III - Preencher'!L128</f>
        <v>95.725822550831694</v>
      </c>
      <c r="L119" s="16">
        <f>'[1]TCE - ANEXO III - Preencher'!M128</f>
        <v>20.9</v>
      </c>
      <c r="M119" s="16">
        <f t="shared" si="7"/>
        <v>74.825822550831703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103.5</v>
      </c>
      <c r="R119" s="16">
        <f>'[1]TCE - ANEXO III - Preencher'!S128</f>
        <v>62.7</v>
      </c>
      <c r="S119" s="17">
        <f t="shared" si="9"/>
        <v>40.799999999999997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237.02402255083172</v>
      </c>
    </row>
    <row r="120" spans="1:28" s="4" customFormat="1" x14ac:dyDescent="0.2">
      <c r="A120" s="9">
        <f>IFERROR(VLOOKUP(B120,'[1]DADOS (OCULTAR)'!$P$3:$R$56,3,0),"")</f>
        <v>10988301000633</v>
      </c>
      <c r="B120" s="10" t="str">
        <f>'[1]TCE - ANEXO III - Preencher'!C129</f>
        <v>HOSPITAL PELÓPIDAS SILVEIRA</v>
      </c>
      <c r="C120" s="11"/>
      <c r="D120" s="12" t="str">
        <f>'[1]TCE - ANEXO III - Preencher'!E129</f>
        <v>ANDRE LUIZ GUILHERME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515110</v>
      </c>
      <c r="G120" s="14">
        <f>IF('[1]TCE - ANEXO III - Preencher'!H129="","",'[1]TCE - ANEXO III - Preencher'!H129)</f>
        <v>44075</v>
      </c>
      <c r="H120" s="15">
        <f>'[1]TCE - ANEXO III - Preencher'!I129</f>
        <v>12.6876</v>
      </c>
      <c r="I120" s="15">
        <f>'[1]TCE - ANEXO III - Preencher'!J129</f>
        <v>101.5008</v>
      </c>
      <c r="J120" s="15">
        <f>'[1]TCE - ANEXO III - Preencher'!K129</f>
        <v>0</v>
      </c>
      <c r="K120" s="16">
        <f>'[1]TCE - ANEXO III - Preencher'!L129</f>
        <v>95.725822550831694</v>
      </c>
      <c r="L120" s="16">
        <f>'[1]TCE - ANEXO III - Preencher'!M129</f>
        <v>20.9</v>
      </c>
      <c r="M120" s="16">
        <f t="shared" si="7"/>
        <v>74.825822550831703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244.5</v>
      </c>
      <c r="R120" s="16">
        <f>'[1]TCE - ANEXO III - Preencher'!S129</f>
        <v>62.7</v>
      </c>
      <c r="S120" s="17">
        <f t="shared" si="9"/>
        <v>181.8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371.97422255083171</v>
      </c>
    </row>
    <row r="121" spans="1:28" s="4" customFormat="1" x14ac:dyDescent="0.2">
      <c r="A121" s="9">
        <f>IFERROR(VLOOKUP(B121,'[1]DADOS (OCULTAR)'!$P$3:$R$56,3,0),"")</f>
        <v>10988301000633</v>
      </c>
      <c r="B121" s="10" t="str">
        <f>'[1]TCE - ANEXO III - Preencher'!C130</f>
        <v>HOSPITAL PELÓPIDAS SILVEIRA</v>
      </c>
      <c r="C121" s="11"/>
      <c r="D121" s="12" t="str">
        <f>'[1]TCE - ANEXO III - Preencher'!E130</f>
        <v>ANDRE LUIZ MEDEIROS SOUTO MAIOR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142105</v>
      </c>
      <c r="G121" s="14">
        <f>IF('[1]TCE - ANEXO III - Preencher'!H130="","",'[1]TCE - ANEXO III - Preencher'!H130)</f>
        <v>44075</v>
      </c>
      <c r="H121" s="15">
        <f>'[1]TCE - ANEXO III - Preencher'!I130</f>
        <v>35.998000000000005</v>
      </c>
      <c r="I121" s="15">
        <f>'[1]TCE - ANEXO III - Preencher'!J130</f>
        <v>287.98400000000004</v>
      </c>
      <c r="J121" s="15">
        <f>'[1]TCE - ANEXO III - Preencher'!K130</f>
        <v>0</v>
      </c>
      <c r="K121" s="16">
        <f>'[1]TCE - ANEXO III - Preencher'!L130</f>
        <v>95.725822550831694</v>
      </c>
      <c r="L121" s="16">
        <f>'[1]TCE - ANEXO III - Preencher'!M130</f>
        <v>30</v>
      </c>
      <c r="M121" s="16">
        <f t="shared" si="7"/>
        <v>65.725822550831694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390.86782255083176</v>
      </c>
    </row>
    <row r="122" spans="1:28" s="4" customFormat="1" x14ac:dyDescent="0.2">
      <c r="A122" s="9">
        <f>IFERROR(VLOOKUP(B122,'[1]DADOS (OCULTAR)'!$P$3:$R$56,3,0),"")</f>
        <v>10988301000633</v>
      </c>
      <c r="B122" s="10" t="str">
        <f>'[1]TCE - ANEXO III - Preencher'!C131</f>
        <v>HOSPITAL PELÓPIDAS SILVEIRA</v>
      </c>
      <c r="C122" s="11"/>
      <c r="D122" s="12" t="str">
        <f>'[1]TCE - ANEXO III - Preencher'!E131</f>
        <v>ANDREA BATISTA MENDONCA DE CARVALHO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44075</v>
      </c>
      <c r="H122" s="15">
        <f>'[1]TCE - ANEXO III - Preencher'!I131</f>
        <v>33.086999999999996</v>
      </c>
      <c r="I122" s="15">
        <f>'[1]TCE - ANEXO III - Preencher'!J131</f>
        <v>264.69599999999997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300.22299999999996</v>
      </c>
    </row>
    <row r="123" spans="1:28" s="4" customFormat="1" x14ac:dyDescent="0.2">
      <c r="A123" s="9">
        <f>IFERROR(VLOOKUP(B123,'[1]DADOS (OCULTAR)'!$P$3:$R$56,3,0),"")</f>
        <v>10988301000633</v>
      </c>
      <c r="B123" s="10" t="str">
        <f>'[1]TCE - ANEXO III - Preencher'!C132</f>
        <v>HOSPITAL PELÓPIDAS SILVEIRA</v>
      </c>
      <c r="C123" s="11"/>
      <c r="D123" s="12" t="str">
        <f>'[1]TCE - ANEXO III - Preencher'!E132</f>
        <v>ANDREA CRISLAYNE SANTOS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44075</v>
      </c>
      <c r="H123" s="15">
        <f>'[1]TCE - ANEXO III - Preencher'!I132</f>
        <v>4.6685000000000008</v>
      </c>
      <c r="I123" s="15">
        <f>'[1]TCE - ANEXO III - Preencher'!J132</f>
        <v>9.3370000000000015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110.4</v>
      </c>
      <c r="R123" s="16">
        <f>'[1]TCE - ANEXO III - Preencher'!S132</f>
        <v>0</v>
      </c>
      <c r="S123" s="17">
        <f t="shared" si="9"/>
        <v>110.4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125.56550000000001</v>
      </c>
    </row>
    <row r="124" spans="1:28" s="4" customFormat="1" x14ac:dyDescent="0.2">
      <c r="A124" s="9">
        <f>IFERROR(VLOOKUP(B124,'[1]DADOS (OCULTAR)'!$P$3:$R$56,3,0),"")</f>
        <v>10988301000633</v>
      </c>
      <c r="B124" s="10" t="str">
        <f>'[1]TCE - ANEXO III - Preencher'!C133</f>
        <v>HOSPITAL PELÓPIDAS SILVEIRA</v>
      </c>
      <c r="C124" s="11"/>
      <c r="D124" s="12" t="str">
        <f>'[1]TCE - ANEXO III - Preencher'!E133</f>
        <v>ANDREA CRISTINA LINS NUNES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44075</v>
      </c>
      <c r="H124" s="15">
        <f>'[1]TCE - ANEXO III - Preencher'!I133</f>
        <v>36.631300000000003</v>
      </c>
      <c r="I124" s="15">
        <f>'[1]TCE - ANEXO III - Preencher'!J133</f>
        <v>293.05040000000002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332.12170000000003</v>
      </c>
    </row>
    <row r="125" spans="1:28" s="4" customFormat="1" x14ac:dyDescent="0.2">
      <c r="A125" s="9">
        <f>IFERROR(VLOOKUP(B125,'[1]DADOS (OCULTAR)'!$P$3:$R$56,3,0),"")</f>
        <v>10988301000633</v>
      </c>
      <c r="B125" s="10" t="str">
        <f>'[1]TCE - ANEXO III - Preencher'!C134</f>
        <v>HOSPITAL PELÓPIDAS SILVEIRA</v>
      </c>
      <c r="C125" s="11"/>
      <c r="D125" s="12" t="str">
        <f>'[1]TCE - ANEXO III - Preencher'!E134</f>
        <v>ANDREI LUIZ SALES TEIXEIRA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223605</v>
      </c>
      <c r="G125" s="14">
        <f>IF('[1]TCE - ANEXO III - Preencher'!H134="","",'[1]TCE - ANEXO III - Preencher'!H134)</f>
        <v>44075</v>
      </c>
      <c r="H125" s="15">
        <f>'[1]TCE - ANEXO III - Preencher'!I134</f>
        <v>24.9025</v>
      </c>
      <c r="I125" s="15">
        <f>'[1]TCE - ANEXO III - Preencher'!J134</f>
        <v>199.22</v>
      </c>
      <c r="J125" s="15">
        <f>'[1]TCE - ANEXO III - Preencher'!K134</f>
        <v>0</v>
      </c>
      <c r="K125" s="16">
        <f>'[1]TCE - ANEXO III - Preencher'!L134</f>
        <v>95.725822550831694</v>
      </c>
      <c r="L125" s="16">
        <f>'[1]TCE - ANEXO III - Preencher'!M134</f>
        <v>2.2000000000000002</v>
      </c>
      <c r="M125" s="16">
        <f t="shared" si="7"/>
        <v>93.525822550831691</v>
      </c>
      <c r="N125" s="16">
        <f>'[1]TCE - ANEXO III - Preencher'!O134</f>
        <v>2.44</v>
      </c>
      <c r="O125" s="16">
        <f>'[1]TCE - ANEXO III - Preencher'!P134</f>
        <v>0</v>
      </c>
      <c r="P125" s="17">
        <f t="shared" si="8"/>
        <v>2.44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320.08832255083172</v>
      </c>
    </row>
    <row r="126" spans="1:28" s="4" customFormat="1" x14ac:dyDescent="0.2">
      <c r="A126" s="9">
        <f>IFERROR(VLOOKUP(B126,'[1]DADOS (OCULTAR)'!$P$3:$R$56,3,0),"")</f>
        <v>10988301000633</v>
      </c>
      <c r="B126" s="10" t="str">
        <f>'[1]TCE - ANEXO III - Preencher'!C135</f>
        <v>HOSPITAL PELÓPIDAS SILVEIRA</v>
      </c>
      <c r="C126" s="11"/>
      <c r="D126" s="12" t="str">
        <f>'[1]TCE - ANEXO III - Preencher'!E135</f>
        <v>ANDREIA JANINE ABOIM DO REGO LOBAO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223710</v>
      </c>
      <c r="G126" s="14">
        <f>IF('[1]TCE - ANEXO III - Preencher'!H135="","",'[1]TCE - ANEXO III - Preencher'!H135)</f>
        <v>44075</v>
      </c>
      <c r="H126" s="15">
        <f>'[1]TCE - ANEXO III - Preencher'!I135</f>
        <v>38.665700000000001</v>
      </c>
      <c r="I126" s="15">
        <f>'[1]TCE - ANEXO III - Preencher'!J135</f>
        <v>309.32560000000001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349.15130000000005</v>
      </c>
    </row>
    <row r="127" spans="1:28" s="4" customFormat="1" x14ac:dyDescent="0.2">
      <c r="A127" s="9">
        <f>IFERROR(VLOOKUP(B127,'[1]DADOS (OCULTAR)'!$P$3:$R$56,3,0),"")</f>
        <v>10988301000633</v>
      </c>
      <c r="B127" s="10" t="str">
        <f>'[1]TCE - ANEXO III - Preencher'!C136</f>
        <v>HOSPITAL PELÓPIDAS SILVEIRA</v>
      </c>
      <c r="C127" s="11"/>
      <c r="D127" s="12" t="str">
        <f>'[1]TCE - ANEXO III - Preencher'!E136</f>
        <v>ANDREIA MARIA  RAMOS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44075</v>
      </c>
      <c r="H127" s="15">
        <f>'[1]TCE - ANEXO III - Preencher'!I136</f>
        <v>35.824400000000004</v>
      </c>
      <c r="I127" s="15">
        <f>'[1]TCE - ANEXO III - Preencher'!J136</f>
        <v>286.59520000000003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324.85960000000006</v>
      </c>
    </row>
    <row r="128" spans="1:28" s="4" customFormat="1" x14ac:dyDescent="0.2">
      <c r="A128" s="9">
        <f>IFERROR(VLOOKUP(B128,'[1]DADOS (OCULTAR)'!$P$3:$R$56,3,0),"")</f>
        <v>10988301000633</v>
      </c>
      <c r="B128" s="10" t="str">
        <f>'[1]TCE - ANEXO III - Preencher'!C137</f>
        <v>HOSPITAL PELÓPIDAS SILVEIRA</v>
      </c>
      <c r="C128" s="11"/>
      <c r="D128" s="12" t="str">
        <f>'[1]TCE - ANEXO III - Preencher'!E137</f>
        <v>ANDREIA MARINA DOS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44075</v>
      </c>
      <c r="H128" s="15">
        <f>'[1]TCE - ANEXO III - Preencher'!I137</f>
        <v>13.0626</v>
      </c>
      <c r="I128" s="15">
        <f>'[1]TCE - ANEXO III - Preencher'!J137</f>
        <v>104.5008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207</v>
      </c>
      <c r="R128" s="16">
        <f>'[1]TCE - ANEXO III - Preencher'!S137</f>
        <v>31.35</v>
      </c>
      <c r="S128" s="17">
        <f t="shared" si="9"/>
        <v>175.65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294.3734</v>
      </c>
    </row>
    <row r="129" spans="1:28" s="4" customFormat="1" x14ac:dyDescent="0.2">
      <c r="A129" s="9">
        <f>IFERROR(VLOOKUP(B129,'[1]DADOS (OCULTAR)'!$P$3:$R$56,3,0),"")</f>
        <v>10988301000633</v>
      </c>
      <c r="B129" s="10" t="str">
        <f>'[1]TCE - ANEXO III - Preencher'!C138</f>
        <v>HOSPITAL PELÓPIDAS SILVEIRA</v>
      </c>
      <c r="C129" s="11"/>
      <c r="D129" s="12" t="str">
        <f>'[1]TCE - ANEXO III - Preencher'!E138</f>
        <v>ANDREIA MENDES DE ALBUQUERQUE MARANHAO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44075</v>
      </c>
      <c r="H129" s="15">
        <f>'[1]TCE - ANEXO III - Preencher'!I138</f>
        <v>93.804299999999998</v>
      </c>
      <c r="I129" s="15">
        <f>'[1]TCE - ANEXO III - Preencher'!J138</f>
        <v>750.43439999999998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9.2766500000000001</v>
      </c>
      <c r="O129" s="16">
        <f>'[1]TCE - ANEXO III - Preencher'!P138</f>
        <v>0</v>
      </c>
      <c r="P129" s="17">
        <f t="shared" si="8"/>
        <v>9.2766500000000001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853.51535000000001</v>
      </c>
    </row>
    <row r="130" spans="1:28" s="4" customFormat="1" x14ac:dyDescent="0.2">
      <c r="A130" s="9">
        <f>IFERROR(VLOOKUP(B130,'[1]DADOS (OCULTAR)'!$P$3:$R$56,3,0),"")</f>
        <v>10988301000633</v>
      </c>
      <c r="B130" s="10" t="str">
        <f>'[1]TCE - ANEXO III - Preencher'!C139</f>
        <v>HOSPITAL PELÓPIDAS SILVEIRA</v>
      </c>
      <c r="C130" s="11"/>
      <c r="D130" s="12" t="str">
        <f>'[1]TCE - ANEXO III - Preencher'!E139</f>
        <v>ANDREIA PAULA MARIA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44075</v>
      </c>
      <c r="H130" s="15">
        <f>'[1]TCE - ANEXO III - Preencher'!I139</f>
        <v>15.337899999999999</v>
      </c>
      <c r="I130" s="15">
        <f>'[1]TCE - ANEXO III - Preencher'!J139</f>
        <v>122.7032</v>
      </c>
      <c r="J130" s="15">
        <f>'[1]TCE - ANEXO III - Preencher'!K139</f>
        <v>0</v>
      </c>
      <c r="K130" s="16">
        <f>'[1]TCE - ANEXO III - Preencher'!L139</f>
        <v>95.725822550831694</v>
      </c>
      <c r="L130" s="16">
        <f>'[1]TCE - ANEXO III - Preencher'!M139</f>
        <v>20.9</v>
      </c>
      <c r="M130" s="16">
        <f t="shared" si="7"/>
        <v>74.825822550831703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214.0269225508317</v>
      </c>
    </row>
    <row r="131" spans="1:28" s="4" customFormat="1" x14ac:dyDescent="0.2">
      <c r="A131" s="9">
        <f>IFERROR(VLOOKUP(B131,'[1]DADOS (OCULTAR)'!$P$3:$R$56,3,0),"")</f>
        <v>10988301000633</v>
      </c>
      <c r="B131" s="10" t="str">
        <f>'[1]TCE - ANEXO III - Preencher'!C140</f>
        <v>HOSPITAL PELÓPIDAS SILVEIRA</v>
      </c>
      <c r="C131" s="11"/>
      <c r="D131" s="12" t="str">
        <f>'[1]TCE - ANEXO III - Preencher'!E140</f>
        <v>ANDREINA ALVES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44075</v>
      </c>
      <c r="H131" s="15">
        <f>'[1]TCE - ANEXO III - Preencher'!I140</f>
        <v>13.6296</v>
      </c>
      <c r="I131" s="15">
        <f>'[1]TCE - ANEXO III - Preencher'!J140</f>
        <v>109.0368</v>
      </c>
      <c r="J131" s="15">
        <f>'[1]TCE - ANEXO III - Preencher'!K140</f>
        <v>0</v>
      </c>
      <c r="K131" s="16">
        <f>'[1]TCE - ANEXO III - Preencher'!L140</f>
        <v>95.725822550831694</v>
      </c>
      <c r="L131" s="16">
        <f>'[1]TCE - ANEXO III - Preencher'!M140</f>
        <v>20.9</v>
      </c>
      <c r="M131" s="16">
        <f t="shared" si="7"/>
        <v>74.825822550831703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103.5</v>
      </c>
      <c r="R131" s="16">
        <f>'[1]TCE - ANEXO III - Preencher'!S140</f>
        <v>62.7</v>
      </c>
      <c r="S131" s="17">
        <f t="shared" si="9"/>
        <v>40.799999999999997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239.45222255083166</v>
      </c>
    </row>
    <row r="132" spans="1:28" s="4" customFormat="1" x14ac:dyDescent="0.2">
      <c r="A132" s="9">
        <f>IFERROR(VLOOKUP(B132,'[1]DADOS (OCULTAR)'!$P$3:$R$56,3,0),"")</f>
        <v>10988301000633</v>
      </c>
      <c r="B132" s="10" t="str">
        <f>'[1]TCE - ANEXO III - Preencher'!C141</f>
        <v>HOSPITAL PELÓPIDAS SILVEIRA</v>
      </c>
      <c r="C132" s="11"/>
      <c r="D132" s="12" t="str">
        <f>'[1]TCE - ANEXO III - Preencher'!E141</f>
        <v>ANDRESA CRISTINA DA SILVA EVANGELISTA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44075</v>
      </c>
      <c r="H132" s="15">
        <f>'[1]TCE - ANEXO III - Preencher'!I141</f>
        <v>14.6234</v>
      </c>
      <c r="I132" s="15">
        <f>'[1]TCE - ANEXO III - Preencher'!J141</f>
        <v>116.9872</v>
      </c>
      <c r="J132" s="15">
        <f>'[1]TCE - ANEXO III - Preencher'!K141</f>
        <v>0</v>
      </c>
      <c r="K132" s="16">
        <f>'[1]TCE - ANEXO III - Preencher'!L141</f>
        <v>95.725822550831694</v>
      </c>
      <c r="L132" s="16">
        <f>'[1]TCE - ANEXO III - Preencher'!M141</f>
        <v>20.9</v>
      </c>
      <c r="M132" s="16">
        <f t="shared" ref="M132:M195" si="13">K132-L132</f>
        <v>74.825822550831703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207</v>
      </c>
      <c r="R132" s="16">
        <f>'[1]TCE - ANEXO III - Preencher'!S141</f>
        <v>62.7</v>
      </c>
      <c r="S132" s="17">
        <f t="shared" ref="S132:S195" si="15">Q132-R132</f>
        <v>144.30000000000001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351.89642255083174</v>
      </c>
    </row>
    <row r="133" spans="1:28" s="4" customFormat="1" x14ac:dyDescent="0.2">
      <c r="A133" s="9">
        <f>IFERROR(VLOOKUP(B133,'[1]DADOS (OCULTAR)'!$P$3:$R$56,3,0),"")</f>
        <v>10988301000633</v>
      </c>
      <c r="B133" s="10" t="str">
        <f>'[1]TCE - ANEXO III - Preencher'!C142</f>
        <v>HOSPITAL PELÓPIDAS SILVEIRA</v>
      </c>
      <c r="C133" s="11"/>
      <c r="D133" s="12" t="str">
        <f>'[1]TCE - ANEXO III - Preencher'!E142</f>
        <v>ANDRESA DE OLIVEIRA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44075</v>
      </c>
      <c r="H133" s="15">
        <f>'[1]TCE - ANEXO III - Preencher'!I142</f>
        <v>15.904000000000002</v>
      </c>
      <c r="I133" s="15">
        <f>'[1]TCE - ANEXO III - Preencher'!J142</f>
        <v>127.23200000000001</v>
      </c>
      <c r="J133" s="15">
        <f>'[1]TCE - ANEXO III - Preencher'!K142</f>
        <v>0</v>
      </c>
      <c r="K133" s="16">
        <f>'[1]TCE - ANEXO III - Preencher'!L142</f>
        <v>95.725822550831694</v>
      </c>
      <c r="L133" s="16">
        <f>'[1]TCE - ANEXO III - Preencher'!M142</f>
        <v>20.9</v>
      </c>
      <c r="M133" s="16">
        <f t="shared" si="13"/>
        <v>74.825822550831703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2.09</v>
      </c>
      <c r="S133" s="17">
        <f t="shared" si="15"/>
        <v>-2.09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217.03182255083172</v>
      </c>
    </row>
    <row r="134" spans="1:28" s="4" customFormat="1" x14ac:dyDescent="0.2">
      <c r="A134" s="9">
        <f>IFERROR(VLOOKUP(B134,'[1]DADOS (OCULTAR)'!$P$3:$R$56,3,0),"")</f>
        <v>10988301000633</v>
      </c>
      <c r="B134" s="10" t="str">
        <f>'[1]TCE - ANEXO III - Preencher'!C143</f>
        <v>HOSPITAL PELÓPIDAS SILVEIRA</v>
      </c>
      <c r="C134" s="11"/>
      <c r="D134" s="12" t="str">
        <f>'[1]TCE - ANEXO III - Preencher'!E143</f>
        <v>ANDREZA CRISTINA DA ROCHA SOUZA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44075</v>
      </c>
      <c r="H134" s="15">
        <f>'[1]TCE - ANEXO III - Preencher'!I143</f>
        <v>18.242799999999999</v>
      </c>
      <c r="I134" s="15">
        <f>'[1]TCE - ANEXO III - Preencher'!J143</f>
        <v>145.94239999999999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217.35</v>
      </c>
      <c r="R134" s="16">
        <f>'[1]TCE - ANEXO III - Preencher'!S143</f>
        <v>110.59</v>
      </c>
      <c r="S134" s="17">
        <f t="shared" si="15"/>
        <v>106.75999999999999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272.10519999999997</v>
      </c>
    </row>
    <row r="135" spans="1:28" s="4" customFormat="1" x14ac:dyDescent="0.2">
      <c r="A135" s="9">
        <f>IFERROR(VLOOKUP(B135,'[1]DADOS (OCULTAR)'!$P$3:$R$56,3,0),"")</f>
        <v>10988301000633</v>
      </c>
      <c r="B135" s="10" t="str">
        <f>'[1]TCE - ANEXO III - Preencher'!C144</f>
        <v>HOSPITAL PELÓPIDAS SILVEIRA</v>
      </c>
      <c r="C135" s="11"/>
      <c r="D135" s="12" t="str">
        <f>'[1]TCE - ANEXO III - Preencher'!E144</f>
        <v>ANDREZA DA CUNHA ROCHA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251605</v>
      </c>
      <c r="G135" s="14">
        <f>IF('[1]TCE - ANEXO III - Preencher'!H144="","",'[1]TCE - ANEXO III - Preencher'!H144)</f>
        <v>44075</v>
      </c>
      <c r="H135" s="15">
        <f>'[1]TCE - ANEXO III - Preencher'!I144</f>
        <v>24.711500000000001</v>
      </c>
      <c r="I135" s="15">
        <f>'[1]TCE - ANEXO III - Preencher'!J144</f>
        <v>197.69200000000001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103.5</v>
      </c>
      <c r="R135" s="16">
        <f>'[1]TCE - ANEXO III - Preencher'!S144</f>
        <v>103.5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223.5635</v>
      </c>
    </row>
    <row r="136" spans="1:28" s="4" customFormat="1" x14ac:dyDescent="0.2">
      <c r="A136" s="9">
        <f>IFERROR(VLOOKUP(B136,'[1]DADOS (OCULTAR)'!$P$3:$R$56,3,0),"")</f>
        <v>10988301000633</v>
      </c>
      <c r="B136" s="10" t="str">
        <f>'[1]TCE - ANEXO III - Preencher'!C145</f>
        <v>HOSPITAL PELÓPIDAS SILVEIRA</v>
      </c>
      <c r="C136" s="11"/>
      <c r="D136" s="12" t="str">
        <f>'[1]TCE - ANEXO III - Preencher'!E145</f>
        <v>ANDREZA GABRIELA SOUZA LINS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44075</v>
      </c>
      <c r="H136" s="15">
        <f>'[1]TCE - ANEXO III - Preencher'!I145</f>
        <v>36.475999999999999</v>
      </c>
      <c r="I136" s="15">
        <f>'[1]TCE - ANEXO III - Preencher'!J145</f>
        <v>291.80799999999999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2.44</v>
      </c>
      <c r="O136" s="16">
        <f>'[1]TCE - ANEXO III - Preencher'!P145</f>
        <v>0</v>
      </c>
      <c r="P136" s="17">
        <f t="shared" si="14"/>
        <v>2.44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330.72399999999999</v>
      </c>
    </row>
    <row r="137" spans="1:28" s="4" customFormat="1" x14ac:dyDescent="0.2">
      <c r="A137" s="9">
        <f>IFERROR(VLOOKUP(B137,'[1]DADOS (OCULTAR)'!$P$3:$R$56,3,0),"")</f>
        <v>10988301000633</v>
      </c>
      <c r="B137" s="10" t="str">
        <f>'[1]TCE - ANEXO III - Preencher'!C146</f>
        <v>HOSPITAL PELÓPIDAS SILVEIRA</v>
      </c>
      <c r="C137" s="11"/>
      <c r="D137" s="12" t="str">
        <f>'[1]TCE - ANEXO III - Preencher'!E146</f>
        <v>ANDREZA SANTOS DE ARRUDA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44075</v>
      </c>
      <c r="H137" s="15">
        <f>'[1]TCE - ANEXO III - Preencher'!I146</f>
        <v>24.513800000000003</v>
      </c>
      <c r="I137" s="15">
        <f>'[1]TCE - ANEXO III - Preencher'!J146</f>
        <v>196.11040000000003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2.44</v>
      </c>
      <c r="O137" s="16">
        <f>'[1]TCE - ANEXO III - Preencher'!P146</f>
        <v>0</v>
      </c>
      <c r="P137" s="17">
        <f t="shared" si="14"/>
        <v>2.44</v>
      </c>
      <c r="Q137" s="16">
        <f>'[1]TCE - ANEXO III - Preencher'!R146</f>
        <v>158.69999999999999</v>
      </c>
      <c r="R137" s="16">
        <f>'[1]TCE - ANEXO III - Preencher'!S146</f>
        <v>95.79</v>
      </c>
      <c r="S137" s="17">
        <f t="shared" si="15"/>
        <v>62.909999999999982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285.9742</v>
      </c>
    </row>
    <row r="138" spans="1:28" s="4" customFormat="1" x14ac:dyDescent="0.2">
      <c r="A138" s="9">
        <f>IFERROR(VLOOKUP(B138,'[1]DADOS (OCULTAR)'!$P$3:$R$56,3,0),"")</f>
        <v>10988301000633</v>
      </c>
      <c r="B138" s="10" t="str">
        <f>'[1]TCE - ANEXO III - Preencher'!C147</f>
        <v>HOSPITAL PELÓPIDAS SILVEIRA</v>
      </c>
      <c r="C138" s="11"/>
      <c r="D138" s="12" t="str">
        <f>'[1]TCE - ANEXO III - Preencher'!E147</f>
        <v>ANDREZA SIMONE CAVALCANTE XAVIER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>
        <f>IFERROR(VLOOKUP(B139,'[1]DADOS (OCULTAR)'!$P$3:$R$56,3,0),"")</f>
        <v>10988301000633</v>
      </c>
      <c r="B139" s="10" t="str">
        <f>'[1]TCE - ANEXO III - Preencher'!C148</f>
        <v>HOSPITAL PELÓPIDAS SILVEIRA</v>
      </c>
      <c r="C139" s="11"/>
      <c r="D139" s="12" t="str">
        <f>'[1]TCE - ANEXO III - Preencher'!E148</f>
        <v>ANDRIA DANIELLE FERREIRA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44075</v>
      </c>
      <c r="H139" s="15">
        <f>'[1]TCE - ANEXO III - Preencher'!I148</f>
        <v>15.5756</v>
      </c>
      <c r="I139" s="15">
        <f>'[1]TCE - ANEXO III - Preencher'!J148</f>
        <v>124.6048</v>
      </c>
      <c r="J139" s="15">
        <f>'[1]TCE - ANEXO III - Preencher'!K148</f>
        <v>0</v>
      </c>
      <c r="K139" s="16">
        <f>'[1]TCE - ANEXO III - Preencher'!L148</f>
        <v>95.725822550831694</v>
      </c>
      <c r="L139" s="16">
        <f>'[1]TCE - ANEXO III - Preencher'!M148</f>
        <v>20.9</v>
      </c>
      <c r="M139" s="16">
        <f t="shared" si="13"/>
        <v>74.825822550831703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96.6</v>
      </c>
      <c r="R139" s="16">
        <f>'[1]TCE - ANEXO III - Preencher'!S148</f>
        <v>56.43</v>
      </c>
      <c r="S139" s="17">
        <f t="shared" si="15"/>
        <v>40.169999999999995</v>
      </c>
      <c r="T139" s="16">
        <f>'[1]TCE - ANEXO III - Preencher'!U148</f>
        <v>59.5</v>
      </c>
      <c r="U139" s="16">
        <f>'[1]TCE - ANEXO III - Preencher'!V148</f>
        <v>0</v>
      </c>
      <c r="V139" s="17">
        <f t="shared" si="16"/>
        <v>59.5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315.83622255083168</v>
      </c>
    </row>
    <row r="140" spans="1:28" s="4" customFormat="1" x14ac:dyDescent="0.2">
      <c r="A140" s="9">
        <f>IFERROR(VLOOKUP(B140,'[1]DADOS (OCULTAR)'!$P$3:$R$56,3,0),"")</f>
        <v>10988301000633</v>
      </c>
      <c r="B140" s="10" t="str">
        <f>'[1]TCE - ANEXO III - Preencher'!C149</f>
        <v>HOSPITAL PELÓPIDAS SILVEIRA</v>
      </c>
      <c r="C140" s="11"/>
      <c r="D140" s="12" t="str">
        <f>'[1]TCE - ANEXO III - Preencher'!E149</f>
        <v>ANE CATARINA DE OLIVEIRA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251605</v>
      </c>
      <c r="G140" s="14">
        <f>IF('[1]TCE - ANEXO III - Preencher'!H149="","",'[1]TCE - ANEXO III - Preencher'!H149)</f>
        <v>44075</v>
      </c>
      <c r="H140" s="15">
        <f>'[1]TCE - ANEXO III - Preencher'!I149</f>
        <v>24.711500000000001</v>
      </c>
      <c r="I140" s="15">
        <f>'[1]TCE - ANEXO III - Preencher'!J149</f>
        <v>197.69200000000001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223.5635</v>
      </c>
    </row>
    <row r="141" spans="1:28" s="4" customFormat="1" x14ac:dyDescent="0.2">
      <c r="A141" s="9">
        <f>IFERROR(VLOOKUP(B141,'[1]DADOS (OCULTAR)'!$P$3:$R$56,3,0),"")</f>
        <v>10988301000633</v>
      </c>
      <c r="B141" s="10" t="str">
        <f>'[1]TCE - ANEXO III - Preencher'!C150</f>
        <v>HOSPITAL PELÓPIDAS SILVEIRA</v>
      </c>
      <c r="C141" s="11"/>
      <c r="D141" s="12" t="str">
        <f>'[1]TCE - ANEXO III - Preencher'!E150</f>
        <v>ANGELA MARIA CAVALCANTI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142105</v>
      </c>
      <c r="G141" s="14">
        <f>IF('[1]TCE - ANEXO III - Preencher'!H150="","",'[1]TCE - ANEXO III - Preencher'!H150)</f>
        <v>44075</v>
      </c>
      <c r="H141" s="15">
        <f>'[1]TCE - ANEXO III - Preencher'!I150</f>
        <v>45.281700000000001</v>
      </c>
      <c r="I141" s="15">
        <f>'[1]TCE - ANEXO III - Preencher'!J150</f>
        <v>362.25360000000001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408.69530000000003</v>
      </c>
    </row>
    <row r="142" spans="1:28" s="4" customFormat="1" x14ac:dyDescent="0.2">
      <c r="A142" s="9">
        <f>IFERROR(VLOOKUP(B142,'[1]DADOS (OCULTAR)'!$P$3:$R$56,3,0),"")</f>
        <v>10988301000633</v>
      </c>
      <c r="B142" s="10" t="str">
        <f>'[1]TCE - ANEXO III - Preencher'!C151</f>
        <v>HOSPITAL PELÓPIDAS SILVEIRA</v>
      </c>
      <c r="C142" s="11"/>
      <c r="D142" s="12" t="str">
        <f>'[1]TCE - ANEXO III - Preencher'!E151</f>
        <v>ANGELA MARIA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44075</v>
      </c>
      <c r="H142" s="15">
        <f>'[1]TCE - ANEXO III - Preencher'!I151</f>
        <v>14.062899999999999</v>
      </c>
      <c r="I142" s="15">
        <f>'[1]TCE - ANEXO III - Preencher'!J151</f>
        <v>112.50319999999999</v>
      </c>
      <c r="J142" s="15">
        <f>'[1]TCE - ANEXO III - Preencher'!K151</f>
        <v>0</v>
      </c>
      <c r="K142" s="16">
        <f>'[1]TCE - ANEXO III - Preencher'!L151</f>
        <v>95.725822550831694</v>
      </c>
      <c r="L142" s="16">
        <f>'[1]TCE - ANEXO III - Preencher'!M151</f>
        <v>20.9</v>
      </c>
      <c r="M142" s="16">
        <f t="shared" si="13"/>
        <v>74.825822550831703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103.5</v>
      </c>
      <c r="R142" s="16">
        <f>'[1]TCE - ANEXO III - Preencher'!S151</f>
        <v>0</v>
      </c>
      <c r="S142" s="17">
        <f t="shared" si="15"/>
        <v>103.5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306.0519225508317</v>
      </c>
    </row>
    <row r="143" spans="1:28" s="4" customFormat="1" x14ac:dyDescent="0.2">
      <c r="A143" s="9">
        <f>IFERROR(VLOOKUP(B143,'[1]DADOS (OCULTAR)'!$P$3:$R$56,3,0),"")</f>
        <v>10988301000633</v>
      </c>
      <c r="B143" s="10" t="str">
        <f>'[1]TCE - ANEXO III - Preencher'!C152</f>
        <v>HOSPITAL PELÓPIDAS SILVEIRA</v>
      </c>
      <c r="C143" s="11"/>
      <c r="D143" s="12" t="str">
        <f>'[1]TCE - ANEXO III - Preencher'!E152</f>
        <v>ANGELE SANTOS PEDROSA PINHEIRO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223405</v>
      </c>
      <c r="G143" s="14">
        <f>IF('[1]TCE - ANEXO III - Preencher'!H152="","",'[1]TCE - ANEXO III - Preencher'!H152)</f>
        <v>44075</v>
      </c>
      <c r="H143" s="15">
        <f>'[1]TCE - ANEXO III - Preencher'!I152</f>
        <v>63.6554</v>
      </c>
      <c r="I143" s="15">
        <f>'[1]TCE - ANEXO III - Preencher'!J152</f>
        <v>509.2432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574.05859999999996</v>
      </c>
    </row>
    <row r="144" spans="1:28" s="4" customFormat="1" x14ac:dyDescent="0.2">
      <c r="A144" s="9">
        <f>IFERROR(VLOOKUP(B144,'[1]DADOS (OCULTAR)'!$P$3:$R$56,3,0),"")</f>
        <v>10988301000633</v>
      </c>
      <c r="B144" s="10" t="str">
        <f>'[1]TCE - ANEXO III - Preencher'!C153</f>
        <v>HOSPITAL PELÓPIDAS SILVEIRA</v>
      </c>
      <c r="C144" s="11"/>
      <c r="D144" s="12" t="str">
        <f>'[1]TCE - ANEXO III - Preencher'!E153</f>
        <v>ANNA BEATRIZ SANTOS DE OLIVEIRA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521130</v>
      </c>
      <c r="G144" s="14">
        <f>IF('[1]TCE - ANEXO III - Preencher'!H153="","",'[1]TCE - ANEXO III - Preencher'!H153)</f>
        <v>44075</v>
      </c>
      <c r="H144" s="15">
        <f>'[1]TCE - ANEXO III - Preencher'!I153</f>
        <v>12.173499999999999</v>
      </c>
      <c r="I144" s="15">
        <f>'[1]TCE - ANEXO III - Preencher'!J153</f>
        <v>97.387999999999991</v>
      </c>
      <c r="J144" s="15">
        <f>'[1]TCE - ANEXO III - Preencher'!K153</f>
        <v>0</v>
      </c>
      <c r="K144" s="16">
        <f>'[1]TCE - ANEXO III - Preencher'!L153</f>
        <v>95.725822550831694</v>
      </c>
      <c r="L144" s="16">
        <f>'[1]TCE - ANEXO III - Preencher'!M153</f>
        <v>20.9</v>
      </c>
      <c r="M144" s="16">
        <f t="shared" si="13"/>
        <v>74.825822550831703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193.2</v>
      </c>
      <c r="R144" s="16">
        <f>'[1]TCE - ANEXO III - Preencher'!S153</f>
        <v>48.07</v>
      </c>
      <c r="S144" s="17">
        <f t="shared" si="15"/>
        <v>145.13</v>
      </c>
      <c r="T144" s="16">
        <f>'[1]TCE - ANEXO III - Preencher'!U153</f>
        <v>49.07</v>
      </c>
      <c r="U144" s="16">
        <f>'[1]TCE - ANEXO III - Preencher'!V153</f>
        <v>0</v>
      </c>
      <c r="V144" s="17">
        <f t="shared" si="16"/>
        <v>49.07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379.74732255083171</v>
      </c>
    </row>
    <row r="145" spans="1:28" s="4" customFormat="1" x14ac:dyDescent="0.2">
      <c r="A145" s="9">
        <f>IFERROR(VLOOKUP(B145,'[1]DADOS (OCULTAR)'!$P$3:$R$56,3,0),"")</f>
        <v>10988301000633</v>
      </c>
      <c r="B145" s="10" t="str">
        <f>'[1]TCE - ANEXO III - Preencher'!C154</f>
        <v>HOSPITAL PELÓPIDAS SILVEIRA</v>
      </c>
      <c r="C145" s="11"/>
      <c r="D145" s="12" t="str">
        <f>'[1]TCE - ANEXO III - Preencher'!E154</f>
        <v>ANNANERE KELLY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44075</v>
      </c>
      <c r="H145" s="15">
        <f>'[1]TCE - ANEXO III - Preencher'!I154</f>
        <v>14.0809</v>
      </c>
      <c r="I145" s="15">
        <f>'[1]TCE - ANEXO III - Preencher'!J154</f>
        <v>112.6472</v>
      </c>
      <c r="J145" s="15">
        <f>'[1]TCE - ANEXO III - Preencher'!K154</f>
        <v>0</v>
      </c>
      <c r="K145" s="16">
        <f>'[1]TCE - ANEXO III - Preencher'!L154</f>
        <v>95.725822550831694</v>
      </c>
      <c r="L145" s="16">
        <f>'[1]TCE - ANEXO III - Preencher'!M154</f>
        <v>20.9</v>
      </c>
      <c r="M145" s="16">
        <f t="shared" si="13"/>
        <v>74.825822550831703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82.8</v>
      </c>
      <c r="R145" s="16">
        <f>'[1]TCE - ANEXO III - Preencher'!S154</f>
        <v>62.7</v>
      </c>
      <c r="S145" s="17">
        <f t="shared" si="15"/>
        <v>20.099999999999994</v>
      </c>
      <c r="T145" s="16">
        <f>'[1]TCE - ANEXO III - Preencher'!U154</f>
        <v>66.11</v>
      </c>
      <c r="U145" s="16">
        <f>'[1]TCE - ANEXO III - Preencher'!V154</f>
        <v>0</v>
      </c>
      <c r="V145" s="17">
        <f t="shared" si="16"/>
        <v>66.11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288.92392255083172</v>
      </c>
    </row>
    <row r="146" spans="1:28" s="4" customFormat="1" x14ac:dyDescent="0.2">
      <c r="A146" s="9">
        <f>IFERROR(VLOOKUP(B146,'[1]DADOS (OCULTAR)'!$P$3:$R$56,3,0),"")</f>
        <v>10988301000633</v>
      </c>
      <c r="B146" s="10" t="str">
        <f>'[1]TCE - ANEXO III - Preencher'!C155</f>
        <v>HOSPITAL PELÓPIDAS SILVEIRA</v>
      </c>
      <c r="C146" s="11"/>
      <c r="D146" s="12" t="str">
        <f>'[1]TCE - ANEXO III - Preencher'!E155</f>
        <v>ANNE ELIZABETH FERRAZ DE ANDRADA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225125</v>
      </c>
      <c r="G146" s="14">
        <f>IF('[1]TCE - ANEXO III - Preencher'!H155="","",'[1]TCE - ANEXO III - Preencher'!H155)</f>
        <v>44075</v>
      </c>
      <c r="H146" s="15">
        <f>'[1]TCE - ANEXO III - Preencher'!I155</f>
        <v>106.09790000000001</v>
      </c>
      <c r="I146" s="15">
        <f>'[1]TCE - ANEXO III - Preencher'!J155</f>
        <v>848.78320000000008</v>
      </c>
      <c r="J146" s="15">
        <f>'[1]TCE - ANEXO III - Preencher'!K155</f>
        <v>0</v>
      </c>
      <c r="K146" s="16">
        <f>'[1]TCE - ANEXO III - Preencher'!L155</f>
        <v>95.725822550831694</v>
      </c>
      <c r="L146" s="16">
        <f>'[1]TCE - ANEXO III - Preencher'!M155</f>
        <v>9.5</v>
      </c>
      <c r="M146" s="16">
        <f t="shared" si="13"/>
        <v>86.225822550831694</v>
      </c>
      <c r="N146" s="16">
        <f>'[1]TCE - ANEXO III - Preencher'!O155</f>
        <v>9.2766500000000001</v>
      </c>
      <c r="O146" s="16">
        <f>'[1]TCE - ANEXO III - Preencher'!P155</f>
        <v>0</v>
      </c>
      <c r="P146" s="17">
        <f t="shared" si="14"/>
        <v>9.2766500000000001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1050.3835725508318</v>
      </c>
    </row>
    <row r="147" spans="1:28" s="4" customFormat="1" x14ac:dyDescent="0.2">
      <c r="A147" s="9">
        <f>IFERROR(VLOOKUP(B147,'[1]DADOS (OCULTAR)'!$P$3:$R$56,3,0),"")</f>
        <v>10988301000633</v>
      </c>
      <c r="B147" s="10" t="str">
        <f>'[1]TCE - ANEXO III - Preencher'!C156</f>
        <v>HOSPITAL PELÓPIDAS SILVEIRA</v>
      </c>
      <c r="C147" s="11"/>
      <c r="D147" s="12" t="str">
        <f>'[1]TCE - ANEXO III - Preencher'!E156</f>
        <v>ANTONIO CARLOS DA SILVA NETO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513505</v>
      </c>
      <c r="G147" s="14">
        <f>IF('[1]TCE - ANEXO III - Preencher'!H156="","",'[1]TCE - ANEXO III - Preencher'!H156)</f>
        <v>44075</v>
      </c>
      <c r="H147" s="15">
        <f>'[1]TCE - ANEXO III - Preencher'!I156</f>
        <v>11.764800000000001</v>
      </c>
      <c r="I147" s="15">
        <f>'[1]TCE - ANEXO III - Preencher'!J156</f>
        <v>94.118400000000008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124.2</v>
      </c>
      <c r="R147" s="16">
        <f>'[1]TCE - ANEXO III - Preencher'!S156</f>
        <v>48.59</v>
      </c>
      <c r="S147" s="17">
        <f t="shared" si="15"/>
        <v>75.61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182.65320000000003</v>
      </c>
    </row>
    <row r="148" spans="1:28" s="4" customFormat="1" x14ac:dyDescent="0.2">
      <c r="A148" s="9">
        <f>IFERROR(VLOOKUP(B148,'[1]DADOS (OCULTAR)'!$P$3:$R$56,3,0),"")</f>
        <v>10988301000633</v>
      </c>
      <c r="B148" s="10" t="str">
        <f>'[1]TCE - ANEXO III - Preencher'!C157</f>
        <v>HOSPITAL PELÓPIDAS SILVEIRA</v>
      </c>
      <c r="C148" s="11"/>
      <c r="D148" s="12" t="str">
        <f>'[1]TCE - ANEXO III - Preencher'!E157</f>
        <v>ANTONIO CARLOS VENTURA BARBOSA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782305</v>
      </c>
      <c r="G148" s="14">
        <f>IF('[1]TCE - ANEXO III - Preencher'!H157="","",'[1]TCE - ANEXO III - Preencher'!H157)</f>
        <v>44075</v>
      </c>
      <c r="H148" s="15">
        <f>'[1]TCE - ANEXO III - Preencher'!I157</f>
        <v>22.882300000000001</v>
      </c>
      <c r="I148" s="15">
        <f>'[1]TCE - ANEXO III - Preencher'!J157</f>
        <v>183.05840000000001</v>
      </c>
      <c r="J148" s="15">
        <f>'[1]TCE - ANEXO III - Preencher'!K157</f>
        <v>0</v>
      </c>
      <c r="K148" s="16">
        <f>'[1]TCE - ANEXO III - Preencher'!L157</f>
        <v>95.725822550831694</v>
      </c>
      <c r="L148" s="16">
        <f>'[1]TCE - ANEXO III - Preencher'!M157</f>
        <v>27.23</v>
      </c>
      <c r="M148" s="16">
        <f t="shared" si="13"/>
        <v>68.49582255083169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275.59652255083171</v>
      </c>
    </row>
    <row r="149" spans="1:28" s="4" customFormat="1" x14ac:dyDescent="0.2">
      <c r="A149" s="9">
        <f>IFERROR(VLOOKUP(B149,'[1]DADOS (OCULTAR)'!$P$3:$R$56,3,0),"")</f>
        <v>10988301000633</v>
      </c>
      <c r="B149" s="10" t="str">
        <f>'[1]TCE - ANEXO III - Preencher'!C158</f>
        <v>HOSPITAL PELÓPIDAS SILVEIRA</v>
      </c>
      <c r="C149" s="11"/>
      <c r="D149" s="12" t="str">
        <f>'[1]TCE - ANEXO III - Preencher'!E158</f>
        <v>ANTONIO DIAS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44075</v>
      </c>
      <c r="H149" s="15">
        <f>'[1]TCE - ANEXO III - Preencher'!I158</f>
        <v>15.1525</v>
      </c>
      <c r="I149" s="15">
        <f>'[1]TCE - ANEXO III - Preencher'!J158</f>
        <v>121.22</v>
      </c>
      <c r="J149" s="15">
        <f>'[1]TCE - ANEXO III - Preencher'!K158</f>
        <v>0</v>
      </c>
      <c r="K149" s="16">
        <f>'[1]TCE - ANEXO III - Preencher'!L158</f>
        <v>95.725822550831694</v>
      </c>
      <c r="L149" s="16">
        <f>'[1]TCE - ANEXO III - Preencher'!M158</f>
        <v>20.9</v>
      </c>
      <c r="M149" s="16">
        <f t="shared" si="13"/>
        <v>74.825822550831703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212.3583225508317</v>
      </c>
    </row>
    <row r="150" spans="1:28" s="4" customFormat="1" x14ac:dyDescent="0.2">
      <c r="A150" s="9">
        <f>IFERROR(VLOOKUP(B150,'[1]DADOS (OCULTAR)'!$P$3:$R$56,3,0),"")</f>
        <v>10988301000633</v>
      </c>
      <c r="B150" s="10" t="str">
        <f>'[1]TCE - ANEXO III - Preencher'!C159</f>
        <v>HOSPITAL PELÓPIDAS SILVEIRA</v>
      </c>
      <c r="C150" s="11"/>
      <c r="D150" s="12" t="str">
        <f>'[1]TCE - ANEXO III - Preencher'!E159</f>
        <v>ANTONIO GIGREL MENDES FERREIRA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517410</v>
      </c>
      <c r="G150" s="14">
        <f>IF('[1]TCE - ANEXO III - Preencher'!H159="","",'[1]TCE - ANEXO III - Preencher'!H159)</f>
        <v>44075</v>
      </c>
      <c r="H150" s="15">
        <f>'[1]TCE - ANEXO III - Preencher'!I159</f>
        <v>11.7254</v>
      </c>
      <c r="I150" s="15">
        <f>'[1]TCE - ANEXO III - Preencher'!J159</f>
        <v>93.803200000000004</v>
      </c>
      <c r="J150" s="15">
        <f>'[1]TCE - ANEXO III - Preencher'!K159</f>
        <v>0</v>
      </c>
      <c r="K150" s="16">
        <f>'[1]TCE - ANEXO III - Preencher'!L159</f>
        <v>95.725822550831694</v>
      </c>
      <c r="L150" s="16">
        <f>'[1]TCE - ANEXO III - Preencher'!M159</f>
        <v>20.9</v>
      </c>
      <c r="M150" s="16">
        <f t="shared" si="13"/>
        <v>74.825822550831703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103.5</v>
      </c>
      <c r="R150" s="16">
        <f>'[1]TCE - ANEXO III - Preencher'!S159</f>
        <v>62.7</v>
      </c>
      <c r="S150" s="17">
        <f t="shared" si="15"/>
        <v>40.799999999999997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222.31442255083169</v>
      </c>
    </row>
    <row r="151" spans="1:28" s="4" customFormat="1" x14ac:dyDescent="0.2">
      <c r="A151" s="9">
        <f>IFERROR(VLOOKUP(B151,'[1]DADOS (OCULTAR)'!$P$3:$R$56,3,0),"")</f>
        <v>10988301000633</v>
      </c>
      <c r="B151" s="10" t="str">
        <f>'[1]TCE - ANEXO III - Preencher'!C160</f>
        <v>HOSPITAL PELÓPIDAS SILVEIRA</v>
      </c>
      <c r="C151" s="11"/>
      <c r="D151" s="12" t="str">
        <f>'[1]TCE - ANEXO III - Preencher'!E160</f>
        <v>ARILDO ARAUJO DO NASCIMENTO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411010</v>
      </c>
      <c r="G151" s="14">
        <f>IF('[1]TCE - ANEXO III - Preencher'!H160="","",'[1]TCE - ANEXO III - Preencher'!H160)</f>
        <v>44075</v>
      </c>
      <c r="H151" s="15">
        <f>'[1]TCE - ANEXO III - Preencher'!I160</f>
        <v>11.441600000000001</v>
      </c>
      <c r="I151" s="15">
        <f>'[1]TCE - ANEXO III - Preencher'!J160</f>
        <v>91.532800000000009</v>
      </c>
      <c r="J151" s="15">
        <f>'[1]TCE - ANEXO III - Preencher'!K160</f>
        <v>0</v>
      </c>
      <c r="K151" s="16">
        <f>'[1]TCE - ANEXO III - Preencher'!L160</f>
        <v>95.725822550831694</v>
      </c>
      <c r="L151" s="16">
        <f>'[1]TCE - ANEXO III - Preencher'!M160</f>
        <v>20.9</v>
      </c>
      <c r="M151" s="16">
        <f t="shared" si="13"/>
        <v>74.825822550831703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207</v>
      </c>
      <c r="R151" s="16">
        <f>'[1]TCE - ANEXO III - Preencher'!S160</f>
        <v>62.7</v>
      </c>
      <c r="S151" s="17">
        <f t="shared" si="15"/>
        <v>144.30000000000001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323.26022255083171</v>
      </c>
    </row>
    <row r="152" spans="1:28" s="4" customFormat="1" x14ac:dyDescent="0.2">
      <c r="A152" s="9">
        <f>IFERROR(VLOOKUP(B152,'[1]DADOS (OCULTAR)'!$P$3:$R$56,3,0),"")</f>
        <v>10988301000633</v>
      </c>
      <c r="B152" s="10" t="str">
        <f>'[1]TCE - ANEXO III - Preencher'!C161</f>
        <v>HOSPITAL PELÓPIDAS SILVEIRA</v>
      </c>
      <c r="C152" s="11"/>
      <c r="D152" s="12" t="str">
        <f>'[1]TCE - ANEXO III - Preencher'!E161</f>
        <v>ARLEI ANDRE CARDOSO PEREIRA DE ALBUQUERQUE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411010</v>
      </c>
      <c r="G152" s="14">
        <f>IF('[1]TCE - ANEXO III - Preencher'!H161="","",'[1]TCE - ANEXO III - Preencher'!H161)</f>
        <v>44075</v>
      </c>
      <c r="H152" s="15">
        <f>'[1]TCE - ANEXO III - Preencher'!I161</f>
        <v>12.215</v>
      </c>
      <c r="I152" s="15">
        <f>'[1]TCE - ANEXO III - Preencher'!J161</f>
        <v>97.72</v>
      </c>
      <c r="J152" s="15">
        <f>'[1]TCE - ANEXO III - Preencher'!K161</f>
        <v>0</v>
      </c>
      <c r="K152" s="16">
        <f>'[1]TCE - ANEXO III - Preencher'!L161</f>
        <v>95.725822550831694</v>
      </c>
      <c r="L152" s="16">
        <f>'[1]TCE - ANEXO III - Preencher'!M161</f>
        <v>20.9</v>
      </c>
      <c r="M152" s="16">
        <f t="shared" si="13"/>
        <v>74.825822550831703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282</v>
      </c>
      <c r="R152" s="16">
        <f>'[1]TCE - ANEXO III - Preencher'!S161</f>
        <v>62.7</v>
      </c>
      <c r="S152" s="17">
        <f t="shared" si="15"/>
        <v>219.3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405.22082255083171</v>
      </c>
    </row>
    <row r="153" spans="1:28" s="4" customFormat="1" x14ac:dyDescent="0.2">
      <c r="A153" s="9">
        <f>IFERROR(VLOOKUP(B153,'[1]DADOS (OCULTAR)'!$P$3:$R$56,3,0),"")</f>
        <v>10988301000633</v>
      </c>
      <c r="B153" s="10" t="str">
        <f>'[1]TCE - ANEXO III - Preencher'!C162</f>
        <v>HOSPITAL PELÓPIDAS SILVEIRA</v>
      </c>
      <c r="C153" s="11"/>
      <c r="D153" s="12" t="str">
        <f>'[1]TCE - ANEXO III - Preencher'!E162</f>
        <v>ARLINDO UGULINO NETTO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44075</v>
      </c>
      <c r="H153" s="15">
        <f>'[1]TCE - ANEXO III - Preencher'!I162</f>
        <v>152.54910000000001</v>
      </c>
      <c r="I153" s="15">
        <f>'[1]TCE - ANEXO III - Preencher'!J162</f>
        <v>1220.3928000000001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9.2766500000000001</v>
      </c>
      <c r="O153" s="16">
        <f>'[1]TCE - ANEXO III - Preencher'!P162</f>
        <v>0</v>
      </c>
      <c r="P153" s="17">
        <f t="shared" si="14"/>
        <v>9.2766500000000001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1382.2185500000001</v>
      </c>
    </row>
    <row r="154" spans="1:28" s="4" customFormat="1" x14ac:dyDescent="0.2">
      <c r="A154" s="9">
        <f>IFERROR(VLOOKUP(B154,'[1]DADOS (OCULTAR)'!$P$3:$R$56,3,0),"")</f>
        <v>10988301000633</v>
      </c>
      <c r="B154" s="10" t="str">
        <f>'[1]TCE - ANEXO III - Preencher'!C163</f>
        <v>HOSPITAL PELÓPIDAS SILVEIRA</v>
      </c>
      <c r="C154" s="11"/>
      <c r="D154" s="12" t="str">
        <f>'[1]TCE - ANEXO III - Preencher'!E163</f>
        <v>ARMANDO LUIZ CLAUDINO DE SOUZA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354205</v>
      </c>
      <c r="G154" s="14">
        <f>IF('[1]TCE - ANEXO III - Preencher'!H163="","",'[1]TCE - ANEXO III - Preencher'!H163)</f>
        <v>44075</v>
      </c>
      <c r="H154" s="15">
        <f>'[1]TCE - ANEXO III - Preencher'!I163</f>
        <v>18.5</v>
      </c>
      <c r="I154" s="15">
        <f>'[1]TCE - ANEXO III - Preencher'!J163</f>
        <v>148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167.66</v>
      </c>
    </row>
    <row r="155" spans="1:28" s="4" customFormat="1" x14ac:dyDescent="0.2">
      <c r="A155" s="9">
        <f>IFERROR(VLOOKUP(B155,'[1]DADOS (OCULTAR)'!$P$3:$R$56,3,0),"")</f>
        <v>10988301000633</v>
      </c>
      <c r="B155" s="10" t="str">
        <f>'[1]TCE - ANEXO III - Preencher'!C164</f>
        <v>HOSPITAL PELÓPIDAS SILVEIRA</v>
      </c>
      <c r="C155" s="11"/>
      <c r="D155" s="12" t="str">
        <f>'[1]TCE - ANEXO III - Preencher'!E164</f>
        <v>ARNALDO DE PONTES TAVARES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44075</v>
      </c>
      <c r="H155" s="15">
        <f>'[1]TCE - ANEXO III - Preencher'!I164</f>
        <v>14.232900000000001</v>
      </c>
      <c r="I155" s="15">
        <f>'[1]TCE - ANEXO III - Preencher'!J164</f>
        <v>113.86320000000001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129.2561</v>
      </c>
    </row>
    <row r="156" spans="1:28" s="4" customFormat="1" x14ac:dyDescent="0.2">
      <c r="A156" s="9">
        <f>IFERROR(VLOOKUP(B156,'[1]DADOS (OCULTAR)'!$P$3:$R$56,3,0),"")</f>
        <v>10988301000633</v>
      </c>
      <c r="B156" s="10" t="str">
        <f>'[1]TCE - ANEXO III - Preencher'!C165</f>
        <v>HOSPITAL PELÓPIDAS SILVEIRA</v>
      </c>
      <c r="C156" s="11"/>
      <c r="D156" s="12" t="str">
        <f>'[1]TCE - ANEXO III - Preencher'!E165</f>
        <v>ARNOBIO BATISTA DOS SANTOS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516345</v>
      </c>
      <c r="G156" s="14">
        <f>IF('[1]TCE - ANEXO III - Preencher'!H165="","",'[1]TCE - ANEXO III - Preencher'!H165)</f>
        <v>44075</v>
      </c>
      <c r="H156" s="15">
        <f>'[1]TCE - ANEXO III - Preencher'!I165</f>
        <v>13.0625</v>
      </c>
      <c r="I156" s="15">
        <f>'[1]TCE - ANEXO III - Preencher'!J165</f>
        <v>104.5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141</v>
      </c>
      <c r="R156" s="16">
        <f>'[1]TCE - ANEXO III - Preencher'!S165</f>
        <v>62.7</v>
      </c>
      <c r="S156" s="17">
        <f t="shared" si="15"/>
        <v>78.3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197.02249999999998</v>
      </c>
    </row>
    <row r="157" spans="1:28" s="4" customFormat="1" x14ac:dyDescent="0.2">
      <c r="A157" s="9">
        <f>IFERROR(VLOOKUP(B157,'[1]DADOS (OCULTAR)'!$P$3:$R$56,3,0),"")</f>
        <v>10988301000633</v>
      </c>
      <c r="B157" s="10" t="str">
        <f>'[1]TCE - ANEXO III - Preencher'!C166</f>
        <v>HOSPITAL PELÓPIDAS SILVEIRA</v>
      </c>
      <c r="C157" s="11"/>
      <c r="D157" s="12" t="str">
        <f>'[1]TCE - ANEXO III - Preencher'!E166</f>
        <v>ARTHUR JOSE MAIA LOPES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225260</v>
      </c>
      <c r="G157" s="14">
        <f>IF('[1]TCE - ANEXO III - Preencher'!H166="","",'[1]TCE - ANEXO III - Preencher'!H166)</f>
        <v>44075</v>
      </c>
      <c r="H157" s="15">
        <f>'[1]TCE - ANEXO III - Preencher'!I166</f>
        <v>37.819000000000003</v>
      </c>
      <c r="I157" s="15">
        <f>'[1]TCE - ANEXO III - Preencher'!J166</f>
        <v>302.55200000000002</v>
      </c>
      <c r="J157" s="15">
        <f>'[1]TCE - ANEXO III - Preencher'!K166</f>
        <v>0</v>
      </c>
      <c r="K157" s="16">
        <f>'[1]TCE - ANEXO III - Preencher'!L166</f>
        <v>95.725822550831694</v>
      </c>
      <c r="L157" s="16">
        <f>'[1]TCE - ANEXO III - Preencher'!M166</f>
        <v>6.34</v>
      </c>
      <c r="M157" s="16">
        <f t="shared" si="13"/>
        <v>89.385822550831691</v>
      </c>
      <c r="N157" s="16">
        <f>'[1]TCE - ANEXO III - Preencher'!O166</f>
        <v>9.2766500000000001</v>
      </c>
      <c r="O157" s="16">
        <f>'[1]TCE - ANEXO III - Preencher'!P166</f>
        <v>0</v>
      </c>
      <c r="P157" s="17">
        <f t="shared" si="14"/>
        <v>9.2766500000000001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439.03347255083173</v>
      </c>
    </row>
    <row r="158" spans="1:28" s="4" customFormat="1" x14ac:dyDescent="0.2">
      <c r="A158" s="9">
        <f>IFERROR(VLOOKUP(B158,'[1]DADOS (OCULTAR)'!$P$3:$R$56,3,0),"")</f>
        <v>10988301000633</v>
      </c>
      <c r="B158" s="10" t="str">
        <f>'[1]TCE - ANEXO III - Preencher'!C167</f>
        <v>HOSPITAL PELÓPIDAS SILVEIRA</v>
      </c>
      <c r="C158" s="11"/>
      <c r="D158" s="12" t="str">
        <f>'[1]TCE - ANEXO III - Preencher'!E167</f>
        <v>ARUSKA MANUELLY DE OLIVEIRA VITAL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44075</v>
      </c>
      <c r="H158" s="15">
        <f>'[1]TCE - ANEXO III - Preencher'!I167</f>
        <v>103.67319999999999</v>
      </c>
      <c r="I158" s="15">
        <f>'[1]TCE - ANEXO III - Preencher'!J167</f>
        <v>829.38559999999995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9.2766500000000001</v>
      </c>
      <c r="O158" s="16">
        <f>'[1]TCE - ANEXO III - Preencher'!P167</f>
        <v>0</v>
      </c>
      <c r="P158" s="17">
        <f t="shared" si="14"/>
        <v>9.2766500000000001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942.33544999999992</v>
      </c>
    </row>
    <row r="159" spans="1:28" s="4" customFormat="1" x14ac:dyDescent="0.2">
      <c r="A159" s="9">
        <f>IFERROR(VLOOKUP(B159,'[1]DADOS (OCULTAR)'!$P$3:$R$56,3,0),"")</f>
        <v>10988301000633</v>
      </c>
      <c r="B159" s="10" t="str">
        <f>'[1]TCE - ANEXO III - Preencher'!C168</f>
        <v>HOSPITAL PELÓPIDAS SILVEIRA</v>
      </c>
      <c r="C159" s="11"/>
      <c r="D159" s="12" t="str">
        <f>'[1]TCE - ANEXO III - Preencher'!E168</f>
        <v>AURISTELA BARBOSA CUPERTINO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521130</v>
      </c>
      <c r="G159" s="14">
        <f>IF('[1]TCE - ANEXO III - Preencher'!H168="","",'[1]TCE - ANEXO III - Preencher'!H168)</f>
        <v>44075</v>
      </c>
      <c r="H159" s="15">
        <f>'[1]TCE - ANEXO III - Preencher'!I168</f>
        <v>10.9725</v>
      </c>
      <c r="I159" s="15">
        <f>'[1]TCE - ANEXO III - Preencher'!J168</f>
        <v>87.78</v>
      </c>
      <c r="J159" s="15">
        <f>'[1]TCE - ANEXO III - Preencher'!K168</f>
        <v>0</v>
      </c>
      <c r="K159" s="16">
        <f>'[1]TCE - ANEXO III - Preencher'!L168</f>
        <v>95.725822550831694</v>
      </c>
      <c r="L159" s="16">
        <f>'[1]TCE - ANEXO III - Preencher'!M168</f>
        <v>20.9</v>
      </c>
      <c r="M159" s="16">
        <f t="shared" si="13"/>
        <v>74.825822550831703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144.9</v>
      </c>
      <c r="R159" s="16">
        <f>'[1]TCE - ANEXO III - Preencher'!S168</f>
        <v>62.7</v>
      </c>
      <c r="S159" s="17">
        <f t="shared" si="15"/>
        <v>82.2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256.93832255083169</v>
      </c>
    </row>
    <row r="160" spans="1:28" s="4" customFormat="1" x14ac:dyDescent="0.2">
      <c r="A160" s="9">
        <f>IFERROR(VLOOKUP(B160,'[1]DADOS (OCULTAR)'!$P$3:$R$56,3,0),"")</f>
        <v>10988301000633</v>
      </c>
      <c r="B160" s="10" t="str">
        <f>'[1]TCE - ANEXO III - Preencher'!C169</f>
        <v>HOSPITAL PELÓPIDAS SILVEIRA</v>
      </c>
      <c r="C160" s="11"/>
      <c r="D160" s="12" t="str">
        <f>'[1]TCE - ANEXO III - Preencher'!E169</f>
        <v>AYLA PADILLA PAIVA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44075</v>
      </c>
      <c r="H160" s="15">
        <f>'[1]TCE - ANEXO III - Preencher'!I169</f>
        <v>24.119499999999999</v>
      </c>
      <c r="I160" s="15">
        <f>'[1]TCE - ANEXO III - Preencher'!J169</f>
        <v>192.95599999999999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219.51549999999997</v>
      </c>
    </row>
    <row r="161" spans="1:28" s="4" customFormat="1" x14ac:dyDescent="0.2">
      <c r="A161" s="9">
        <f>IFERROR(VLOOKUP(B161,'[1]DADOS (OCULTAR)'!$P$3:$R$56,3,0),"")</f>
        <v>10988301000633</v>
      </c>
      <c r="B161" s="10" t="str">
        <f>'[1]TCE - ANEXO III - Preencher'!C170</f>
        <v>HOSPITAL PELÓPIDAS SILVEIRA</v>
      </c>
      <c r="C161" s="11"/>
      <c r="D161" s="12" t="str">
        <f>'[1]TCE - ANEXO III - Preencher'!E170</f>
        <v>BANI GAIAO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44075</v>
      </c>
      <c r="H161" s="15">
        <f>'[1]TCE - ANEXO III - Preencher'!I170</f>
        <v>45.596499999999999</v>
      </c>
      <c r="I161" s="15">
        <f>'[1]TCE - ANEXO III - Preencher'!J170</f>
        <v>364.77199999999999</v>
      </c>
      <c r="J161" s="15">
        <f>'[1]TCE - ANEXO III - Preencher'!K170</f>
        <v>0</v>
      </c>
      <c r="K161" s="16">
        <f>'[1]TCE - ANEXO III - Preencher'!L170</f>
        <v>95.725822550831694</v>
      </c>
      <c r="L161" s="16">
        <f>'[1]TCE - ANEXO III - Preencher'!M170</f>
        <v>3.08</v>
      </c>
      <c r="M161" s="16">
        <f t="shared" si="13"/>
        <v>92.645822550831696</v>
      </c>
      <c r="N161" s="16">
        <f>'[1]TCE - ANEXO III - Preencher'!O170</f>
        <v>2.44</v>
      </c>
      <c r="O161" s="16">
        <f>'[1]TCE - ANEXO III - Preencher'!P170</f>
        <v>0</v>
      </c>
      <c r="P161" s="17">
        <f t="shared" si="14"/>
        <v>2.44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505.45432255083171</v>
      </c>
    </row>
    <row r="162" spans="1:28" s="4" customFormat="1" x14ac:dyDescent="0.2">
      <c r="A162" s="9">
        <f>IFERROR(VLOOKUP(B162,'[1]DADOS (OCULTAR)'!$P$3:$R$56,3,0),"")</f>
        <v>10988301000633</v>
      </c>
      <c r="B162" s="10" t="str">
        <f>'[1]TCE - ANEXO III - Preencher'!C171</f>
        <v>HOSPITAL PELÓPIDAS SILVEIRA</v>
      </c>
      <c r="C162" s="11"/>
      <c r="D162" s="12" t="str">
        <f>'[1]TCE - ANEXO III - Preencher'!E171</f>
        <v>BARBARA RACHEL DOS ANJOS LIMA DUTRA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223405</v>
      </c>
      <c r="G162" s="14">
        <f>IF('[1]TCE - ANEXO III - Preencher'!H171="","",'[1]TCE - ANEXO III - Preencher'!H171)</f>
        <v>44075</v>
      </c>
      <c r="H162" s="15">
        <f>'[1]TCE - ANEXO III - Preencher'!I171</f>
        <v>47.010600000000004</v>
      </c>
      <c r="I162" s="15">
        <f>'[1]TCE - ANEXO III - Preencher'!J171</f>
        <v>376.08480000000003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136.5</v>
      </c>
      <c r="U162" s="16">
        <f>'[1]TCE - ANEXO III - Preencher'!V171</f>
        <v>0</v>
      </c>
      <c r="V162" s="17">
        <f t="shared" si="16"/>
        <v>136.5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560.75540000000001</v>
      </c>
    </row>
    <row r="163" spans="1:28" s="4" customFormat="1" x14ac:dyDescent="0.2">
      <c r="A163" s="9">
        <f>IFERROR(VLOOKUP(B163,'[1]DADOS (OCULTAR)'!$P$3:$R$56,3,0),"")</f>
        <v>10988301000633</v>
      </c>
      <c r="B163" s="10" t="str">
        <f>'[1]TCE - ANEXO III - Preencher'!C172</f>
        <v>HOSPITAL PELÓPIDAS SILVEIRA</v>
      </c>
      <c r="C163" s="11"/>
      <c r="D163" s="12" t="str">
        <f>'[1]TCE - ANEXO III - Preencher'!E172</f>
        <v>BENONE PEREIRA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517410</v>
      </c>
      <c r="G163" s="14">
        <f>IF('[1]TCE - ANEXO III - Preencher'!H172="","",'[1]TCE - ANEXO III - Preencher'!H172)</f>
        <v>44075</v>
      </c>
      <c r="H163" s="15">
        <f>'[1]TCE - ANEXO III - Preencher'!I172</f>
        <v>10.450000000000001</v>
      </c>
      <c r="I163" s="15">
        <f>'[1]TCE - ANEXO III - Preencher'!J172</f>
        <v>83.600000000000009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95.210000000000008</v>
      </c>
    </row>
    <row r="164" spans="1:28" s="4" customFormat="1" x14ac:dyDescent="0.2">
      <c r="A164" s="9">
        <f>IFERROR(VLOOKUP(B164,'[1]DADOS (OCULTAR)'!$P$3:$R$56,3,0),"")</f>
        <v>10988301000633</v>
      </c>
      <c r="B164" s="10" t="str">
        <f>'[1]TCE - ANEXO III - Preencher'!C173</f>
        <v>HOSPITAL PELÓPIDAS SILVEIRA</v>
      </c>
      <c r="C164" s="11"/>
      <c r="D164" s="12" t="str">
        <f>'[1]TCE - ANEXO III - Preencher'!E173</f>
        <v>BIANCA DE MELO SILVA GONCALVES DOS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44075</v>
      </c>
      <c r="H164" s="15">
        <f>'[1]TCE - ANEXO III - Preencher'!I173</f>
        <v>26.839099999999998</v>
      </c>
      <c r="I164" s="15">
        <f>'[1]TCE - ANEXO III - Preencher'!J173</f>
        <v>214.71279999999999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243.99189999999999</v>
      </c>
    </row>
    <row r="165" spans="1:28" s="4" customFormat="1" x14ac:dyDescent="0.2">
      <c r="A165" s="9">
        <f>IFERROR(VLOOKUP(B165,'[1]DADOS (OCULTAR)'!$P$3:$R$56,3,0),"")</f>
        <v>10988301000633</v>
      </c>
      <c r="B165" s="10" t="str">
        <f>'[1]TCE - ANEXO III - Preencher'!C174</f>
        <v>HOSPITAL PELÓPIDAS SILVEIRA</v>
      </c>
      <c r="C165" s="11"/>
      <c r="D165" s="12" t="str">
        <f>'[1]TCE - ANEXO III - Preencher'!E174</f>
        <v>BIANCA DOS MONTES SALES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44075</v>
      </c>
      <c r="H165" s="15">
        <f>'[1]TCE - ANEXO III - Preencher'!I174</f>
        <v>10.450000000000001</v>
      </c>
      <c r="I165" s="15">
        <f>'[1]TCE - ANEXO III - Preencher'!J174</f>
        <v>83.600000000000009</v>
      </c>
      <c r="J165" s="15">
        <f>'[1]TCE - ANEXO III - Preencher'!K174</f>
        <v>0</v>
      </c>
      <c r="K165" s="16">
        <f>'[1]TCE - ANEXO III - Preencher'!L174</f>
        <v>95.725822550831694</v>
      </c>
      <c r="L165" s="16">
        <f>'[1]TCE - ANEXO III - Preencher'!M174</f>
        <v>20.9</v>
      </c>
      <c r="M165" s="16">
        <f t="shared" si="13"/>
        <v>74.825822550831703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144.9</v>
      </c>
      <c r="R165" s="16">
        <f>'[1]TCE - ANEXO III - Preencher'!S174</f>
        <v>62.7</v>
      </c>
      <c r="S165" s="17">
        <f t="shared" si="15"/>
        <v>82.2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252.2358225508317</v>
      </c>
    </row>
    <row r="166" spans="1:28" s="4" customFormat="1" x14ac:dyDescent="0.2">
      <c r="A166" s="9">
        <f>IFERROR(VLOOKUP(B166,'[1]DADOS (OCULTAR)'!$P$3:$R$56,3,0),"")</f>
        <v>10988301000633</v>
      </c>
      <c r="B166" s="10" t="str">
        <f>'[1]TCE - ANEXO III - Preencher'!C175</f>
        <v>HOSPITAL PELÓPIDAS SILVEIRA</v>
      </c>
      <c r="C166" s="11"/>
      <c r="D166" s="12" t="str">
        <f>'[1]TCE - ANEXO III - Preencher'!E175</f>
        <v>BIANCA LAURENTINO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44075</v>
      </c>
      <c r="H166" s="15">
        <f>'[1]TCE - ANEXO III - Preencher'!I175</f>
        <v>9.4183000000000003</v>
      </c>
      <c r="I166" s="15">
        <f>'[1]TCE - ANEXO III - Preencher'!J175</f>
        <v>75.346400000000003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193.2</v>
      </c>
      <c r="R166" s="16">
        <f>'[1]TCE - ANEXO III - Preencher'!S175</f>
        <v>58.52</v>
      </c>
      <c r="S166" s="17">
        <f t="shared" si="15"/>
        <v>134.67999999999998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220.60469999999998</v>
      </c>
    </row>
    <row r="167" spans="1:28" s="4" customFormat="1" x14ac:dyDescent="0.2">
      <c r="A167" s="9">
        <f>IFERROR(VLOOKUP(B167,'[1]DADOS (OCULTAR)'!$P$3:$R$56,3,0),"")</f>
        <v>10988301000633</v>
      </c>
      <c r="B167" s="10" t="str">
        <f>'[1]TCE - ANEXO III - Preencher'!C176</f>
        <v>HOSPITAL PELÓPIDAS SILVEIRA</v>
      </c>
      <c r="C167" s="11"/>
      <c r="D167" s="12" t="str">
        <f>'[1]TCE - ANEXO III - Preencher'!E176</f>
        <v>BIANCA PATRICIA SOUZA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515205</v>
      </c>
      <c r="G167" s="14">
        <f>IF('[1]TCE - ANEXO III - Preencher'!H176="","",'[1]TCE - ANEXO III - Preencher'!H176)</f>
        <v>44075</v>
      </c>
      <c r="H167" s="15">
        <f>'[1]TCE - ANEXO III - Preencher'!I176</f>
        <v>19.702400000000001</v>
      </c>
      <c r="I167" s="15">
        <f>'[1]TCE - ANEXO III - Preencher'!J176</f>
        <v>157.61920000000001</v>
      </c>
      <c r="J167" s="15">
        <f>'[1]TCE - ANEXO III - Preencher'!K176</f>
        <v>0</v>
      </c>
      <c r="K167" s="16">
        <f>'[1]TCE - ANEXO III - Preencher'!L176</f>
        <v>95.725822550831694</v>
      </c>
      <c r="L167" s="16">
        <f>'[1]TCE - ANEXO III - Preencher'!M176</f>
        <v>21.6</v>
      </c>
      <c r="M167" s="16">
        <f t="shared" si="13"/>
        <v>74.125822550831685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1.9</v>
      </c>
      <c r="U167" s="16">
        <f>'[1]TCE - ANEXO III - Preencher'!V176</f>
        <v>0</v>
      </c>
      <c r="V167" s="17">
        <f t="shared" si="16"/>
        <v>1.9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254.50742255083171</v>
      </c>
    </row>
    <row r="168" spans="1:28" s="4" customFormat="1" x14ac:dyDescent="0.2">
      <c r="A168" s="9">
        <f>IFERROR(VLOOKUP(B168,'[1]DADOS (OCULTAR)'!$P$3:$R$56,3,0),"")</f>
        <v>10988301000633</v>
      </c>
      <c r="B168" s="10" t="str">
        <f>'[1]TCE - ANEXO III - Preencher'!C177</f>
        <v>HOSPITAL PELÓPIDAS SILVEIRA</v>
      </c>
      <c r="C168" s="11"/>
      <c r="D168" s="12" t="str">
        <f>'[1]TCE - ANEXO III - Preencher'!E177</f>
        <v>BRENDA EVELYN FERNANDES DE SOUZA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44075</v>
      </c>
      <c r="H168" s="15">
        <f>'[1]TCE - ANEXO III - Preencher'!I177</f>
        <v>12.386099999999999</v>
      </c>
      <c r="I168" s="15">
        <f>'[1]TCE - ANEXO III - Preencher'!J177</f>
        <v>99.088799999999992</v>
      </c>
      <c r="J168" s="15">
        <f>'[1]TCE - ANEXO III - Preencher'!K177</f>
        <v>0</v>
      </c>
      <c r="K168" s="16">
        <f>'[1]TCE - ANEXO III - Preencher'!L177</f>
        <v>95.725822550831694</v>
      </c>
      <c r="L168" s="16">
        <f>'[1]TCE - ANEXO III - Preencher'!M177</f>
        <v>20.9</v>
      </c>
      <c r="M168" s="16">
        <f t="shared" si="13"/>
        <v>74.825822550831703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187.46072255083169</v>
      </c>
    </row>
    <row r="169" spans="1:28" s="4" customFormat="1" x14ac:dyDescent="0.2">
      <c r="A169" s="9">
        <f>IFERROR(VLOOKUP(B169,'[1]DADOS (OCULTAR)'!$P$3:$R$56,3,0),"")</f>
        <v>10988301000633</v>
      </c>
      <c r="B169" s="10" t="str">
        <f>'[1]TCE - ANEXO III - Preencher'!C178</f>
        <v>HOSPITAL PELÓPIDAS SILVEIRA</v>
      </c>
      <c r="C169" s="11"/>
      <c r="D169" s="12" t="str">
        <f>'[1]TCE - ANEXO III - Preencher'!E178</f>
        <v>BRENO OLIVEIRA DE ABREUS VIEIRA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223605</v>
      </c>
      <c r="G169" s="14">
        <f>IF('[1]TCE - ANEXO III - Preencher'!H178="","",'[1]TCE - ANEXO III - Preencher'!H178)</f>
        <v>44075</v>
      </c>
      <c r="H169" s="15">
        <f>'[1]TCE - ANEXO III - Preencher'!I178</f>
        <v>32.435000000000002</v>
      </c>
      <c r="I169" s="15">
        <f>'[1]TCE - ANEXO III - Preencher'!J178</f>
        <v>259.48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2.44</v>
      </c>
      <c r="O169" s="16">
        <f>'[1]TCE - ANEXO III - Preencher'!P178</f>
        <v>0</v>
      </c>
      <c r="P169" s="17">
        <f t="shared" si="14"/>
        <v>2.44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294.35500000000002</v>
      </c>
    </row>
    <row r="170" spans="1:28" s="4" customFormat="1" x14ac:dyDescent="0.2">
      <c r="A170" s="9">
        <f>IFERROR(VLOOKUP(B170,'[1]DADOS (OCULTAR)'!$P$3:$R$56,3,0),"")</f>
        <v>10988301000633</v>
      </c>
      <c r="B170" s="10" t="str">
        <f>'[1]TCE - ANEXO III - Preencher'!C179</f>
        <v>HOSPITAL PELÓPIDAS SILVEIRA</v>
      </c>
      <c r="C170" s="11"/>
      <c r="D170" s="12" t="str">
        <f>'[1]TCE - ANEXO III - Preencher'!E179</f>
        <v>BRIGITTE LARISSA VITURINO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44075</v>
      </c>
      <c r="H170" s="15">
        <f>'[1]TCE - ANEXO III - Preencher'!I179</f>
        <v>33.093600000000002</v>
      </c>
      <c r="I170" s="15">
        <f>'[1]TCE - ANEXO III - Preencher'!J179</f>
        <v>264.74880000000002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300.2824</v>
      </c>
    </row>
    <row r="171" spans="1:28" s="4" customFormat="1" x14ac:dyDescent="0.2">
      <c r="A171" s="9">
        <f>IFERROR(VLOOKUP(B171,'[1]DADOS (OCULTAR)'!$P$3:$R$56,3,0),"")</f>
        <v>10988301000633</v>
      </c>
      <c r="B171" s="10" t="str">
        <f>'[1]TCE - ANEXO III - Preencher'!C180</f>
        <v>HOSPITAL PELÓPIDAS SILVEIRA</v>
      </c>
      <c r="C171" s="11"/>
      <c r="D171" s="12" t="str">
        <f>'[1]TCE - ANEXO III - Preencher'!E180</f>
        <v>BRUNA JORDANA ALVES TRINDADE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44075</v>
      </c>
      <c r="H171" s="15">
        <f>'[1]TCE - ANEXO III - Preencher'!I180</f>
        <v>11.854900000000001</v>
      </c>
      <c r="I171" s="15">
        <f>'[1]TCE - ANEXO III - Preencher'!J180</f>
        <v>94.839200000000005</v>
      </c>
      <c r="J171" s="15">
        <f>'[1]TCE - ANEXO III - Preencher'!K180</f>
        <v>0</v>
      </c>
      <c r="K171" s="16">
        <f>'[1]TCE - ANEXO III - Preencher'!L180</f>
        <v>95.725822550831694</v>
      </c>
      <c r="L171" s="16">
        <f>'[1]TCE - ANEXO III - Preencher'!M180</f>
        <v>20.9</v>
      </c>
      <c r="M171" s="16">
        <f t="shared" si="13"/>
        <v>74.825822550831703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103.5</v>
      </c>
      <c r="R171" s="16">
        <f>'[1]TCE - ANEXO III - Preencher'!S180</f>
        <v>52.73</v>
      </c>
      <c r="S171" s="17">
        <f t="shared" si="15"/>
        <v>50.77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233.44992255083173</v>
      </c>
    </row>
    <row r="172" spans="1:28" s="4" customFormat="1" x14ac:dyDescent="0.2">
      <c r="A172" s="9">
        <f>IFERROR(VLOOKUP(B172,'[1]DADOS (OCULTAR)'!$P$3:$R$56,3,0),"")</f>
        <v>10988301000633</v>
      </c>
      <c r="B172" s="10" t="str">
        <f>'[1]TCE - ANEXO III - Preencher'!C181</f>
        <v>HOSPITAL PELÓPIDAS SILVEIRA</v>
      </c>
      <c r="C172" s="11"/>
      <c r="D172" s="12" t="str">
        <f>'[1]TCE - ANEXO III - Preencher'!E181</f>
        <v>BRUNA RIBEIRO RODRIGUES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44075</v>
      </c>
      <c r="H172" s="15">
        <f>'[1]TCE - ANEXO III - Preencher'!I181</f>
        <v>41.396499999999996</v>
      </c>
      <c r="I172" s="15">
        <f>'[1]TCE - ANEXO III - Preencher'!J181</f>
        <v>331.17199999999997</v>
      </c>
      <c r="J172" s="15">
        <f>'[1]TCE - ANEXO III - Preencher'!K181</f>
        <v>0</v>
      </c>
      <c r="K172" s="16">
        <f>'[1]TCE - ANEXO III - Preencher'!L181</f>
        <v>95.725822550831694</v>
      </c>
      <c r="L172" s="16">
        <f>'[1]TCE - ANEXO III - Preencher'!M181</f>
        <v>4.75</v>
      </c>
      <c r="M172" s="16">
        <f t="shared" si="13"/>
        <v>90.975822550831694</v>
      </c>
      <c r="N172" s="16">
        <f>'[1]TCE - ANEXO III - Preencher'!O181</f>
        <v>9.2766500000000001</v>
      </c>
      <c r="O172" s="16">
        <f>'[1]TCE - ANEXO III - Preencher'!P181</f>
        <v>0</v>
      </c>
      <c r="P172" s="17">
        <f t="shared" si="14"/>
        <v>9.2766500000000001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472.8209725508317</v>
      </c>
    </row>
    <row r="173" spans="1:28" s="4" customFormat="1" x14ac:dyDescent="0.2">
      <c r="A173" s="9">
        <f>IFERROR(VLOOKUP(B173,'[1]DADOS (OCULTAR)'!$P$3:$R$56,3,0),"")</f>
        <v>10988301000633</v>
      </c>
      <c r="B173" s="10" t="str">
        <f>'[1]TCE - ANEXO III - Preencher'!C182</f>
        <v>HOSPITAL PELÓPIDAS SILVEIRA</v>
      </c>
      <c r="C173" s="11"/>
      <c r="D173" s="12" t="str">
        <f>'[1]TCE - ANEXO III - Preencher'!E182</f>
        <v>BRUNA THAISA DE OLIVEIRA MALTA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2.44</v>
      </c>
    </row>
    <row r="174" spans="1:28" s="4" customFormat="1" x14ac:dyDescent="0.2">
      <c r="A174" s="9">
        <f>IFERROR(VLOOKUP(B174,'[1]DADOS (OCULTAR)'!$P$3:$R$56,3,0),"")</f>
        <v>10988301000633</v>
      </c>
      <c r="B174" s="10" t="str">
        <f>'[1]TCE - ANEXO III - Preencher'!C183</f>
        <v>HOSPITAL PELÓPIDAS SILVEIRA</v>
      </c>
      <c r="C174" s="11"/>
      <c r="D174" s="12" t="str">
        <f>'[1]TCE - ANEXO III - Preencher'!E183</f>
        <v>BRUNO BORGES CAVALCANTI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44075</v>
      </c>
      <c r="H174" s="15">
        <f>'[1]TCE - ANEXO III - Preencher'!I183</f>
        <v>106.02500000000001</v>
      </c>
      <c r="I174" s="15">
        <f>'[1]TCE - ANEXO III - Preencher'!J183</f>
        <v>848.2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9.2766500000000001</v>
      </c>
      <c r="O174" s="16">
        <f>'[1]TCE - ANEXO III - Preencher'!P183</f>
        <v>0</v>
      </c>
      <c r="P174" s="17">
        <f t="shared" si="14"/>
        <v>9.2766500000000001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963.50165000000004</v>
      </c>
    </row>
    <row r="175" spans="1:28" s="4" customFormat="1" x14ac:dyDescent="0.2">
      <c r="A175" s="9">
        <f>IFERROR(VLOOKUP(B175,'[1]DADOS (OCULTAR)'!$P$3:$R$56,3,0),"")</f>
        <v>10988301000633</v>
      </c>
      <c r="B175" s="10" t="str">
        <f>'[1]TCE - ANEXO III - Preencher'!C184</f>
        <v>HOSPITAL PELÓPIDAS SILVEIRA</v>
      </c>
      <c r="C175" s="11"/>
      <c r="D175" s="12" t="str">
        <f>'[1]TCE - ANEXO III - Preencher'!E184</f>
        <v>BRUNO FELIZARDO PAZ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317210</v>
      </c>
      <c r="G175" s="14">
        <f>IF('[1]TCE - ANEXO III - Preencher'!H184="","",'[1]TCE - ANEXO III - Preencher'!H184)</f>
        <v>44075</v>
      </c>
      <c r="H175" s="15">
        <f>'[1]TCE - ANEXO III - Preencher'!I184</f>
        <v>17.663</v>
      </c>
      <c r="I175" s="15">
        <f>'[1]TCE - ANEXO III - Preencher'!J184</f>
        <v>141.304</v>
      </c>
      <c r="J175" s="15">
        <f>'[1]TCE - ANEXO III - Preencher'!K184</f>
        <v>0</v>
      </c>
      <c r="K175" s="16">
        <f>'[1]TCE - ANEXO III - Preencher'!L184</f>
        <v>95.725822550831694</v>
      </c>
      <c r="L175" s="16">
        <f>'[1]TCE - ANEXO III - Preencher'!M184</f>
        <v>33.67</v>
      </c>
      <c r="M175" s="16">
        <f t="shared" si="13"/>
        <v>62.055822550831692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222.1828225508317</v>
      </c>
    </row>
    <row r="176" spans="1:28" s="4" customFormat="1" x14ac:dyDescent="0.2">
      <c r="A176" s="9">
        <f>IFERROR(VLOOKUP(B176,'[1]DADOS (OCULTAR)'!$P$3:$R$56,3,0),"")</f>
        <v>10988301000633</v>
      </c>
      <c r="B176" s="10" t="str">
        <f>'[1]TCE - ANEXO III - Preencher'!C185</f>
        <v>HOSPITAL PELÓPIDAS SILVEIRA</v>
      </c>
      <c r="C176" s="11"/>
      <c r="D176" s="12" t="str">
        <f>'[1]TCE - ANEXO III - Preencher'!E185</f>
        <v>BRUNO MATEUS DE ALBUQUERQUE LOBO COSTA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44075</v>
      </c>
      <c r="H176" s="15">
        <f>'[1]TCE - ANEXO III - Preencher'!I185</f>
        <v>108.76950000000001</v>
      </c>
      <c r="I176" s="15">
        <f>'[1]TCE - ANEXO III - Preencher'!J185</f>
        <v>870.15600000000006</v>
      </c>
      <c r="J176" s="15">
        <f>'[1]TCE - ANEXO III - Preencher'!K185</f>
        <v>0</v>
      </c>
      <c r="K176" s="16">
        <f>'[1]TCE - ANEXO III - Preencher'!L185</f>
        <v>95.725822550831694</v>
      </c>
      <c r="L176" s="16">
        <f>'[1]TCE - ANEXO III - Preencher'!M185</f>
        <v>15.84</v>
      </c>
      <c r="M176" s="16">
        <f t="shared" si="13"/>
        <v>79.885822550831691</v>
      </c>
      <c r="N176" s="16">
        <f>'[1]TCE - ANEXO III - Preencher'!O185</f>
        <v>9.2766500000000001</v>
      </c>
      <c r="O176" s="16">
        <f>'[1]TCE - ANEXO III - Preencher'!P185</f>
        <v>0</v>
      </c>
      <c r="P176" s="17">
        <f t="shared" si="14"/>
        <v>9.2766500000000001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1068.0879725508319</v>
      </c>
    </row>
    <row r="177" spans="1:28" s="4" customFormat="1" x14ac:dyDescent="0.2">
      <c r="A177" s="9">
        <f>IFERROR(VLOOKUP(B177,'[1]DADOS (OCULTAR)'!$P$3:$R$56,3,0),"")</f>
        <v>10988301000633</v>
      </c>
      <c r="B177" s="10" t="str">
        <f>'[1]TCE - ANEXO III - Preencher'!C186</f>
        <v>HOSPITAL PELÓPIDAS SILVEIRA</v>
      </c>
      <c r="C177" s="11"/>
      <c r="D177" s="12" t="str">
        <f>'[1]TCE - ANEXO III - Preencher'!E186</f>
        <v>CACIA CAROLINA DE CARVALHO SILVA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44075</v>
      </c>
      <c r="H177" s="15">
        <f>'[1]TCE - ANEXO III - Preencher'!I186</f>
        <v>96.955600000000004</v>
      </c>
      <c r="I177" s="15">
        <f>'[1]TCE - ANEXO III - Preencher'!J186</f>
        <v>775.64480000000003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9.2766500000000001</v>
      </c>
      <c r="O177" s="16">
        <f>'[1]TCE - ANEXO III - Preencher'!P186</f>
        <v>0</v>
      </c>
      <c r="P177" s="17">
        <f t="shared" si="14"/>
        <v>9.2766500000000001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881.87705000000005</v>
      </c>
    </row>
    <row r="178" spans="1:28" s="4" customFormat="1" x14ac:dyDescent="0.2">
      <c r="A178" s="9">
        <f>IFERROR(VLOOKUP(B178,'[1]DADOS (OCULTAR)'!$P$3:$R$56,3,0),"")</f>
        <v>10988301000633</v>
      </c>
      <c r="B178" s="10" t="str">
        <f>'[1]TCE - ANEXO III - Preencher'!C187</f>
        <v>HOSPITAL PELÓPIDAS SILVEIRA</v>
      </c>
      <c r="C178" s="11"/>
      <c r="D178" s="12" t="str">
        <f>'[1]TCE - ANEXO III - Preencher'!E187</f>
        <v>CACILENE ERICA MENDES DOS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44075</v>
      </c>
      <c r="H178" s="15">
        <f>'[1]TCE - ANEXO III - Preencher'!I187</f>
        <v>33.807400000000001</v>
      </c>
      <c r="I178" s="15">
        <f>'[1]TCE - ANEXO III - Preencher'!J187</f>
        <v>270.45920000000001</v>
      </c>
      <c r="J178" s="15">
        <f>'[1]TCE - ANEXO III - Preencher'!K187</f>
        <v>0</v>
      </c>
      <c r="K178" s="16">
        <f>'[1]TCE - ANEXO III - Preencher'!L187</f>
        <v>95.725822550831694</v>
      </c>
      <c r="L178" s="16">
        <f>'[1]TCE - ANEXO III - Preencher'!M187</f>
        <v>3.08</v>
      </c>
      <c r="M178" s="16">
        <f t="shared" si="13"/>
        <v>92.645822550831696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399.3524225508317</v>
      </c>
    </row>
    <row r="179" spans="1:28" s="4" customFormat="1" x14ac:dyDescent="0.2">
      <c r="A179" s="9">
        <f>IFERROR(VLOOKUP(B179,'[1]DADOS (OCULTAR)'!$P$3:$R$56,3,0),"")</f>
        <v>10988301000633</v>
      </c>
      <c r="B179" s="10" t="str">
        <f>'[1]TCE - ANEXO III - Preencher'!C188</f>
        <v>HOSPITAL PELÓPIDAS SILVEIRA</v>
      </c>
      <c r="C179" s="11"/>
      <c r="D179" s="12" t="str">
        <f>'[1]TCE - ANEXO III - Preencher'!E188</f>
        <v>CAIO MAGARINOS DE SOUZA LEAO FILHO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121010</v>
      </c>
      <c r="G179" s="14">
        <f>IF('[1]TCE - ANEXO III - Preencher'!H188="","",'[1]TCE - ANEXO III - Preencher'!H188)</f>
        <v>44075</v>
      </c>
      <c r="H179" s="15">
        <f>'[1]TCE - ANEXO III - Preencher'!I188</f>
        <v>205.09470000000002</v>
      </c>
      <c r="I179" s="15">
        <f>'[1]TCE - ANEXO III - Preencher'!J188</f>
        <v>1640.7576000000001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1847.0123000000003</v>
      </c>
    </row>
    <row r="180" spans="1:28" s="4" customFormat="1" x14ac:dyDescent="0.2">
      <c r="A180" s="9">
        <f>IFERROR(VLOOKUP(B180,'[1]DADOS (OCULTAR)'!$P$3:$R$56,3,0),"")</f>
        <v>10988301000633</v>
      </c>
      <c r="B180" s="10" t="str">
        <f>'[1]TCE - ANEXO III - Preencher'!C189</f>
        <v>HOSPITAL PELÓPIDAS SILVEIRA</v>
      </c>
      <c r="C180" s="11"/>
      <c r="D180" s="12" t="str">
        <f>'[1]TCE - ANEXO III - Preencher'!E189</f>
        <v>CAIO VICTOR NASCIMENTO TRAJANO DA SILVA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44075</v>
      </c>
      <c r="H180" s="15">
        <f>'[1]TCE - ANEXO III - Preencher'!I189</f>
        <v>108.23649999999999</v>
      </c>
      <c r="I180" s="15">
        <f>'[1]TCE - ANEXO III - Preencher'!J189</f>
        <v>865.89199999999994</v>
      </c>
      <c r="J180" s="15">
        <f>'[1]TCE - ANEXO III - Preencher'!K189</f>
        <v>0</v>
      </c>
      <c r="K180" s="16">
        <f>'[1]TCE - ANEXO III - Preencher'!L189</f>
        <v>95.725822550831694</v>
      </c>
      <c r="L180" s="16">
        <f>'[1]TCE - ANEXO III - Preencher'!M189</f>
        <v>6.34</v>
      </c>
      <c r="M180" s="16">
        <f t="shared" si="13"/>
        <v>89.385822550831691</v>
      </c>
      <c r="N180" s="16">
        <f>'[1]TCE - ANEXO III - Preencher'!O189</f>
        <v>9.2766500000000001</v>
      </c>
      <c r="O180" s="16">
        <f>'[1]TCE - ANEXO III - Preencher'!P189</f>
        <v>0</v>
      </c>
      <c r="P180" s="17">
        <f t="shared" si="14"/>
        <v>9.2766500000000001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1072.7909725508316</v>
      </c>
    </row>
    <row r="181" spans="1:28" s="4" customFormat="1" x14ac:dyDescent="0.2">
      <c r="A181" s="9">
        <f>IFERROR(VLOOKUP(B181,'[1]DADOS (OCULTAR)'!$P$3:$R$56,3,0),"")</f>
        <v>10988301000633</v>
      </c>
      <c r="B181" s="10" t="str">
        <f>'[1]TCE - ANEXO III - Preencher'!C190</f>
        <v>HOSPITAL PELÓPIDAS SILVEIRA</v>
      </c>
      <c r="C181" s="11"/>
      <c r="D181" s="12" t="str">
        <f>'[1]TCE - ANEXO III - Preencher'!E190</f>
        <v>CAMILA CATHARINE PONTES SANCHES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44075</v>
      </c>
      <c r="H181" s="15">
        <f>'[1]TCE - ANEXO III - Preencher'!I190</f>
        <v>37.757199999999997</v>
      </c>
      <c r="I181" s="15">
        <f>'[1]TCE - ANEXO III - Preencher'!J190</f>
        <v>302.05759999999998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9.2766500000000001</v>
      </c>
      <c r="O181" s="16">
        <f>'[1]TCE - ANEXO III - Preencher'!P190</f>
        <v>0</v>
      </c>
      <c r="P181" s="17">
        <f t="shared" si="14"/>
        <v>9.2766500000000001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349.09145000000001</v>
      </c>
    </row>
    <row r="182" spans="1:28" s="4" customFormat="1" x14ac:dyDescent="0.2">
      <c r="A182" s="9">
        <f>IFERROR(VLOOKUP(B182,'[1]DADOS (OCULTAR)'!$P$3:$R$56,3,0),"")</f>
        <v>10988301000633</v>
      </c>
      <c r="B182" s="10" t="str">
        <f>'[1]TCE - ANEXO III - Preencher'!C191</f>
        <v>HOSPITAL PELÓPIDAS SILVEIRA</v>
      </c>
      <c r="C182" s="11"/>
      <c r="D182" s="12" t="str">
        <f>'[1]TCE - ANEXO III - Preencher'!E191</f>
        <v>CAMILA LOURENCO BATISTA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223710</v>
      </c>
      <c r="G182" s="14">
        <f>IF('[1]TCE - ANEXO III - Preencher'!H191="","",'[1]TCE - ANEXO III - Preencher'!H191)</f>
        <v>44075</v>
      </c>
      <c r="H182" s="15">
        <f>'[1]TCE - ANEXO III - Preencher'!I191</f>
        <v>36.799599999999998</v>
      </c>
      <c r="I182" s="15">
        <f>'[1]TCE - ANEXO III - Preencher'!J191</f>
        <v>294.39679999999998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332.35640000000001</v>
      </c>
    </row>
    <row r="183" spans="1:28" s="4" customFormat="1" x14ac:dyDescent="0.2">
      <c r="A183" s="9">
        <f>IFERROR(VLOOKUP(B183,'[1]DADOS (OCULTAR)'!$P$3:$R$56,3,0),"")</f>
        <v>10988301000633</v>
      </c>
      <c r="B183" s="10" t="str">
        <f>'[1]TCE - ANEXO III - Preencher'!C192</f>
        <v>HOSPITAL PELÓPIDAS SILVEIRA</v>
      </c>
      <c r="C183" s="11"/>
      <c r="D183" s="12" t="str">
        <f>'[1]TCE - ANEXO III - Preencher'!E192</f>
        <v>CAMILA LYRA DE CARVALHO GONDIM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44075</v>
      </c>
      <c r="H183" s="15">
        <f>'[1]TCE - ANEXO III - Preencher'!I192</f>
        <v>72.468500000000006</v>
      </c>
      <c r="I183" s="15">
        <f>'[1]TCE - ANEXO III - Preencher'!J192</f>
        <v>579.74800000000005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9.2766500000000001</v>
      </c>
      <c r="O183" s="16">
        <f>'[1]TCE - ANEXO III - Preencher'!P192</f>
        <v>0</v>
      </c>
      <c r="P183" s="17">
        <f t="shared" si="14"/>
        <v>9.2766500000000001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661.49315000000001</v>
      </c>
    </row>
    <row r="184" spans="1:28" s="4" customFormat="1" x14ac:dyDescent="0.2">
      <c r="A184" s="9">
        <f>IFERROR(VLOOKUP(B184,'[1]DADOS (OCULTAR)'!$P$3:$R$56,3,0),"")</f>
        <v>10988301000633</v>
      </c>
      <c r="B184" s="10" t="str">
        <f>'[1]TCE - ANEXO III - Preencher'!C193</f>
        <v>HOSPITAL PELÓPIDAS SILVEIRA</v>
      </c>
      <c r="C184" s="11"/>
      <c r="D184" s="12" t="str">
        <f>'[1]TCE - ANEXO III - Preencher'!E193</f>
        <v>CAMILA MIRANDA BORGES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44075</v>
      </c>
      <c r="H184" s="15">
        <f>'[1]TCE - ANEXO III - Preencher'!I193</f>
        <v>32.927800000000005</v>
      </c>
      <c r="I184" s="15">
        <f>'[1]TCE - ANEXO III - Preencher'!J193</f>
        <v>263.42240000000004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2.44</v>
      </c>
      <c r="O184" s="16">
        <f>'[1]TCE - ANEXO III - Preencher'!P193</f>
        <v>0</v>
      </c>
      <c r="P184" s="17">
        <f t="shared" si="14"/>
        <v>2.44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298.79020000000003</v>
      </c>
    </row>
    <row r="185" spans="1:28" s="4" customFormat="1" x14ac:dyDescent="0.2">
      <c r="A185" s="9">
        <f>IFERROR(VLOOKUP(B185,'[1]DADOS (OCULTAR)'!$P$3:$R$56,3,0),"")</f>
        <v>10988301000633</v>
      </c>
      <c r="B185" s="10" t="str">
        <f>'[1]TCE - ANEXO III - Preencher'!C194</f>
        <v>HOSPITAL PELÓPIDAS SILVEIRA</v>
      </c>
      <c r="C185" s="11"/>
      <c r="D185" s="12" t="str">
        <f>'[1]TCE - ANEXO III - Preencher'!E194</f>
        <v>CAMILA NARJARA SILVA DE SA MOURA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44075</v>
      </c>
      <c r="H185" s="15">
        <f>'[1]TCE - ANEXO III - Preencher'!I194</f>
        <v>38.7712</v>
      </c>
      <c r="I185" s="15">
        <f>'[1]TCE - ANEXO III - Preencher'!J194</f>
        <v>310.1696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103.28</v>
      </c>
      <c r="U185" s="16">
        <f>'[1]TCE - ANEXO III - Preencher'!V194</f>
        <v>0</v>
      </c>
      <c r="V185" s="17">
        <f t="shared" si="16"/>
        <v>103.28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454.66079999999999</v>
      </c>
    </row>
    <row r="186" spans="1:28" s="4" customFormat="1" x14ac:dyDescent="0.2">
      <c r="A186" s="9">
        <f>IFERROR(VLOOKUP(B186,'[1]DADOS (OCULTAR)'!$P$3:$R$56,3,0),"")</f>
        <v>10988301000633</v>
      </c>
      <c r="B186" s="10" t="str">
        <f>'[1]TCE - ANEXO III - Preencher'!C195</f>
        <v>HOSPITAL PELÓPIDAS SILVEIRA</v>
      </c>
      <c r="C186" s="11"/>
      <c r="D186" s="12" t="str">
        <f>'[1]TCE - ANEXO III - Preencher'!E195</f>
        <v>CAMILA REGINA GONCALVES DA SILVA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44075</v>
      </c>
      <c r="H186" s="15">
        <f>'[1]TCE - ANEXO III - Preencher'!I195</f>
        <v>17.126300000000001</v>
      </c>
      <c r="I186" s="15">
        <f>'[1]TCE - ANEXO III - Preencher'!J195</f>
        <v>137.0104</v>
      </c>
      <c r="J186" s="15">
        <f>'[1]TCE - ANEXO III - Preencher'!K195</f>
        <v>0</v>
      </c>
      <c r="K186" s="16">
        <f>'[1]TCE - ANEXO III - Preencher'!L195</f>
        <v>95.725822550831694</v>
      </c>
      <c r="L186" s="16">
        <f>'[1]TCE - ANEXO III - Preencher'!M195</f>
        <v>20.9</v>
      </c>
      <c r="M186" s="16">
        <f t="shared" si="13"/>
        <v>74.825822550831703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165.6</v>
      </c>
      <c r="R186" s="16">
        <f>'[1]TCE - ANEXO III - Preencher'!S195</f>
        <v>48.07</v>
      </c>
      <c r="S186" s="17">
        <f t="shared" si="15"/>
        <v>117.53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347.65252255083169</v>
      </c>
    </row>
    <row r="187" spans="1:28" s="4" customFormat="1" x14ac:dyDescent="0.2">
      <c r="A187" s="9">
        <f>IFERROR(VLOOKUP(B187,'[1]DADOS (OCULTAR)'!$P$3:$R$56,3,0),"")</f>
        <v>10988301000633</v>
      </c>
      <c r="B187" s="10" t="str">
        <f>'[1]TCE - ANEXO III - Preencher'!C196</f>
        <v>HOSPITAL PELÓPIDAS SILVEIRA</v>
      </c>
      <c r="C187" s="11"/>
      <c r="D187" s="12" t="str">
        <f>'[1]TCE - ANEXO III - Preencher'!E196</f>
        <v>CAMILA SOUZA AZEDO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324115</v>
      </c>
      <c r="G187" s="14">
        <f>IF('[1]TCE - ANEXO III - Preencher'!H196="","",'[1]TCE - ANEXO III - Preencher'!H196)</f>
        <v>44075</v>
      </c>
      <c r="H187" s="15">
        <f>'[1]TCE - ANEXO III - Preencher'!I196</f>
        <v>30.6373</v>
      </c>
      <c r="I187" s="15">
        <f>'[1]TCE - ANEXO III - Preencher'!J196</f>
        <v>245.0984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276.89570000000003</v>
      </c>
    </row>
    <row r="188" spans="1:28" s="4" customFormat="1" x14ac:dyDescent="0.2">
      <c r="A188" s="9">
        <f>IFERROR(VLOOKUP(B188,'[1]DADOS (OCULTAR)'!$P$3:$R$56,3,0),"")</f>
        <v>10988301000633</v>
      </c>
      <c r="B188" s="10" t="str">
        <f>'[1]TCE - ANEXO III - Preencher'!C197</f>
        <v>HOSPITAL PELÓPIDAS SILVEIRA</v>
      </c>
      <c r="C188" s="11"/>
      <c r="D188" s="12" t="str">
        <f>'[1]TCE - ANEXO III - Preencher'!E197</f>
        <v>CAMILA TERESA NOBREGA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44075</v>
      </c>
      <c r="H188" s="15">
        <f>'[1]TCE - ANEXO III - Preencher'!I197</f>
        <v>95.81219999999999</v>
      </c>
      <c r="I188" s="15">
        <f>'[1]TCE - ANEXO III - Preencher'!J197</f>
        <v>766.49759999999992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9.2766500000000001</v>
      </c>
      <c r="O188" s="16">
        <f>'[1]TCE - ANEXO III - Preencher'!P197</f>
        <v>0</v>
      </c>
      <c r="P188" s="17">
        <f t="shared" si="14"/>
        <v>9.2766500000000001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871.5864499999999</v>
      </c>
    </row>
    <row r="189" spans="1:28" s="4" customFormat="1" x14ac:dyDescent="0.2">
      <c r="A189" s="9">
        <f>IFERROR(VLOOKUP(B189,'[1]DADOS (OCULTAR)'!$P$3:$R$56,3,0),"")</f>
        <v>10988301000633</v>
      </c>
      <c r="B189" s="10" t="str">
        <f>'[1]TCE - ANEXO III - Preencher'!C198</f>
        <v>HOSPITAL PELÓPIDAS SILVEIRA</v>
      </c>
      <c r="C189" s="11"/>
      <c r="D189" s="12" t="str">
        <f>'[1]TCE - ANEXO III - Preencher'!E198</f>
        <v>CAMILLA MEDEIROS ARAUJO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223605</v>
      </c>
      <c r="G189" s="14">
        <f>IF('[1]TCE - ANEXO III - Preencher'!H198="","",'[1]TCE - ANEXO III - Preencher'!H198)</f>
        <v>44075</v>
      </c>
      <c r="H189" s="15">
        <f>'[1]TCE - ANEXO III - Preencher'!I198</f>
        <v>22.833400000000001</v>
      </c>
      <c r="I189" s="15">
        <f>'[1]TCE - ANEXO III - Preencher'!J198</f>
        <v>182.66720000000001</v>
      </c>
      <c r="J189" s="15">
        <f>'[1]TCE - ANEXO III - Preencher'!K198</f>
        <v>0</v>
      </c>
      <c r="K189" s="16">
        <f>'[1]TCE - ANEXO III - Preencher'!L198</f>
        <v>95.725822550831694</v>
      </c>
      <c r="L189" s="16">
        <f>'[1]TCE - ANEXO III - Preencher'!M198</f>
        <v>2.3199999999999998</v>
      </c>
      <c r="M189" s="16">
        <f t="shared" si="13"/>
        <v>93.405822550831701</v>
      </c>
      <c r="N189" s="16">
        <f>'[1]TCE - ANEXO III - Preencher'!O198</f>
        <v>2.44</v>
      </c>
      <c r="O189" s="16">
        <f>'[1]TCE - ANEXO III - Preencher'!P198</f>
        <v>0</v>
      </c>
      <c r="P189" s="17">
        <f t="shared" si="14"/>
        <v>2.44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301.34642255083173</v>
      </c>
    </row>
    <row r="190" spans="1:28" s="4" customFormat="1" x14ac:dyDescent="0.2">
      <c r="A190" s="9">
        <f>IFERROR(VLOOKUP(B190,'[1]DADOS (OCULTAR)'!$P$3:$R$56,3,0),"")</f>
        <v>10988301000633</v>
      </c>
      <c r="B190" s="10" t="str">
        <f>'[1]TCE - ANEXO III - Preencher'!C199</f>
        <v>HOSPITAL PELÓPIDAS SILVEIRA</v>
      </c>
      <c r="C190" s="11"/>
      <c r="D190" s="12" t="str">
        <f>'[1]TCE - ANEXO III - Preencher'!E199</f>
        <v>CAMILLA MESSIAS FRANCA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223710</v>
      </c>
      <c r="G190" s="14">
        <f>IF('[1]TCE - ANEXO III - Preencher'!H199="","",'[1]TCE - ANEXO III - Preencher'!H199)</f>
        <v>44075</v>
      </c>
      <c r="H190" s="15">
        <f>'[1]TCE - ANEXO III - Preencher'!I199</f>
        <v>37.818300000000001</v>
      </c>
      <c r="I190" s="15">
        <f>'[1]TCE - ANEXO III - Preencher'!J199</f>
        <v>302.54640000000001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341.52470000000005</v>
      </c>
    </row>
    <row r="191" spans="1:28" s="4" customFormat="1" x14ac:dyDescent="0.2">
      <c r="A191" s="9">
        <f>IFERROR(VLOOKUP(B191,'[1]DADOS (OCULTAR)'!$P$3:$R$56,3,0),"")</f>
        <v>10988301000633</v>
      </c>
      <c r="B191" s="10" t="str">
        <f>'[1]TCE - ANEXO III - Preencher'!C200</f>
        <v>HOSPITAL PELÓPIDAS SILVEIRA</v>
      </c>
      <c r="C191" s="11"/>
      <c r="D191" s="12" t="str">
        <f>'[1]TCE - ANEXO III - Preencher'!E200</f>
        <v>CAMYLA PATRICIA DIAS LIMA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44075</v>
      </c>
      <c r="H191" s="15">
        <f>'[1]TCE - ANEXO III - Preencher'!I200</f>
        <v>10.3637</v>
      </c>
      <c r="I191" s="15">
        <f>'[1]TCE - ANEXO III - Preencher'!J200</f>
        <v>82.909599999999998</v>
      </c>
      <c r="J191" s="15">
        <f>'[1]TCE - ANEXO III - Preencher'!K200</f>
        <v>0</v>
      </c>
      <c r="K191" s="16">
        <f>'[1]TCE - ANEXO III - Preencher'!L200</f>
        <v>95.725822550831694</v>
      </c>
      <c r="L191" s="16">
        <f>'[1]TCE - ANEXO III - Preencher'!M200</f>
        <v>20.9</v>
      </c>
      <c r="M191" s="16">
        <f t="shared" si="13"/>
        <v>74.825822550831703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233.25912255083168</v>
      </c>
    </row>
    <row r="192" spans="1:28" s="4" customFormat="1" x14ac:dyDescent="0.2">
      <c r="A192" s="9">
        <f>IFERROR(VLOOKUP(B192,'[1]DADOS (OCULTAR)'!$P$3:$R$56,3,0),"")</f>
        <v>10988301000633</v>
      </c>
      <c r="B192" s="10" t="str">
        <f>'[1]TCE - ANEXO III - Preencher'!C201</f>
        <v>HOSPITAL PELÓPIDAS SILVEIRA</v>
      </c>
      <c r="C192" s="11"/>
      <c r="D192" s="12" t="str">
        <f>'[1]TCE - ANEXO III - Preencher'!E201</f>
        <v>CARLA ADRIANA DOS SANTOS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513430</v>
      </c>
      <c r="G192" s="14">
        <f>IF('[1]TCE - ANEXO III - Preencher'!H201="","",'[1]TCE - ANEXO III - Preencher'!H201)</f>
        <v>44075</v>
      </c>
      <c r="H192" s="15">
        <f>'[1]TCE - ANEXO III - Preencher'!I201</f>
        <v>13.885999999999999</v>
      </c>
      <c r="I192" s="15">
        <f>'[1]TCE - ANEXO III - Preencher'!J201</f>
        <v>111.08799999999999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110.4</v>
      </c>
      <c r="R192" s="16">
        <f>'[1]TCE - ANEXO III - Preencher'!S201</f>
        <v>62.7</v>
      </c>
      <c r="S192" s="17">
        <f t="shared" si="15"/>
        <v>47.7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173.834</v>
      </c>
    </row>
    <row r="193" spans="1:28" s="4" customFormat="1" x14ac:dyDescent="0.2">
      <c r="A193" s="9">
        <f>IFERROR(VLOOKUP(B193,'[1]DADOS (OCULTAR)'!$P$3:$R$56,3,0),"")</f>
        <v>10988301000633</v>
      </c>
      <c r="B193" s="10" t="str">
        <f>'[1]TCE - ANEXO III - Preencher'!C202</f>
        <v>HOSPITAL PELÓPIDAS SILVEIRA</v>
      </c>
      <c r="C193" s="11"/>
      <c r="D193" s="12" t="str">
        <f>'[1]TCE - ANEXO III - Preencher'!E202</f>
        <v>CARLA CIBELE ALVES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411010</v>
      </c>
      <c r="G193" s="14">
        <f>IF('[1]TCE - ANEXO III - Preencher'!H202="","",'[1]TCE - ANEXO III - Preencher'!H202)</f>
        <v>44075</v>
      </c>
      <c r="H193" s="15">
        <f>'[1]TCE - ANEXO III - Preencher'!I202</f>
        <v>18.252600000000001</v>
      </c>
      <c r="I193" s="15">
        <f>'[1]TCE - ANEXO III - Preencher'!J202</f>
        <v>146.02080000000001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289.8</v>
      </c>
      <c r="R193" s="16">
        <f>'[1]TCE - ANEXO III - Preencher'!S202</f>
        <v>110.59</v>
      </c>
      <c r="S193" s="17">
        <f t="shared" si="15"/>
        <v>179.21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344.64340000000004</v>
      </c>
    </row>
    <row r="194" spans="1:28" s="4" customFormat="1" x14ac:dyDescent="0.2">
      <c r="A194" s="9">
        <f>IFERROR(VLOOKUP(B194,'[1]DADOS (OCULTAR)'!$P$3:$R$56,3,0),"")</f>
        <v>10988301000633</v>
      </c>
      <c r="B194" s="10" t="str">
        <f>'[1]TCE - ANEXO III - Preencher'!C203</f>
        <v>HOSPITAL PELÓPIDAS SILVEIRA</v>
      </c>
      <c r="C194" s="11"/>
      <c r="D194" s="12" t="str">
        <f>'[1]TCE - ANEXO III - Preencher'!E203</f>
        <v>CARLA DE ANDRADE MORAES E SILVA BARBALHO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44075</v>
      </c>
      <c r="H194" s="15">
        <f>'[1]TCE - ANEXO III - Preencher'!I203</f>
        <v>100.72950000000002</v>
      </c>
      <c r="I194" s="15">
        <f>'[1]TCE - ANEXO III - Preencher'!J203</f>
        <v>805.83600000000013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9.2766500000000001</v>
      </c>
      <c r="O194" s="16">
        <f>'[1]TCE - ANEXO III - Preencher'!P203</f>
        <v>0</v>
      </c>
      <c r="P194" s="17">
        <f t="shared" si="14"/>
        <v>9.2766500000000001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915.84215000000017</v>
      </c>
    </row>
    <row r="195" spans="1:28" s="4" customFormat="1" x14ac:dyDescent="0.2">
      <c r="A195" s="9">
        <f>IFERROR(VLOOKUP(B195,'[1]DADOS (OCULTAR)'!$P$3:$R$56,3,0),"")</f>
        <v>10988301000633</v>
      </c>
      <c r="B195" s="10" t="str">
        <f>'[1]TCE - ANEXO III - Preencher'!C204</f>
        <v>HOSPITAL PELÓPIDAS SILVEIRA</v>
      </c>
      <c r="C195" s="11"/>
      <c r="D195" s="12" t="str">
        <f>'[1]TCE - ANEXO III - Preencher'!E204</f>
        <v>CARLA JANAINA DA SILVA CAMPELO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44075</v>
      </c>
      <c r="H195" s="15">
        <f>'[1]TCE - ANEXO III - Preencher'!I204</f>
        <v>15.852600000000001</v>
      </c>
      <c r="I195" s="15">
        <f>'[1]TCE - ANEXO III - Preencher'!J204</f>
        <v>126.82080000000001</v>
      </c>
      <c r="J195" s="15">
        <f>'[1]TCE - ANEXO III - Preencher'!K204</f>
        <v>0</v>
      </c>
      <c r="K195" s="16">
        <f>'[1]TCE - ANEXO III - Preencher'!L204</f>
        <v>95.725822550831694</v>
      </c>
      <c r="L195" s="16">
        <f>'[1]TCE - ANEXO III - Preencher'!M204</f>
        <v>20.9</v>
      </c>
      <c r="M195" s="16">
        <f t="shared" si="13"/>
        <v>74.825822550831703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103.5</v>
      </c>
      <c r="R195" s="16">
        <f>'[1]TCE - ANEXO III - Preencher'!S204</f>
        <v>62.7</v>
      </c>
      <c r="S195" s="17">
        <f t="shared" si="15"/>
        <v>40.799999999999997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259.45922255083173</v>
      </c>
    </row>
    <row r="196" spans="1:28" s="4" customFormat="1" x14ac:dyDescent="0.2">
      <c r="A196" s="9">
        <f>IFERROR(VLOOKUP(B196,'[1]DADOS (OCULTAR)'!$P$3:$R$56,3,0),"")</f>
        <v>10988301000633</v>
      </c>
      <c r="B196" s="10" t="str">
        <f>'[1]TCE - ANEXO III - Preencher'!C205</f>
        <v>HOSPITAL PELÓPIDAS SILVEIRA</v>
      </c>
      <c r="C196" s="11"/>
      <c r="D196" s="12" t="str">
        <f>'[1]TCE - ANEXO III - Preencher'!E205</f>
        <v>CARLA JULLIANE PEREIRA DE OLIVEIRA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251605</v>
      </c>
      <c r="G196" s="14">
        <f>IF('[1]TCE - ANEXO III - Preencher'!H205="","",'[1]TCE - ANEXO III - Preencher'!H205)</f>
        <v>44075</v>
      </c>
      <c r="H196" s="15">
        <f>'[1]TCE - ANEXO III - Preencher'!I205</f>
        <v>32.177900000000001</v>
      </c>
      <c r="I196" s="15">
        <f>'[1]TCE - ANEXO III - Preencher'!J205</f>
        <v>257.42320000000001</v>
      </c>
      <c r="J196" s="15">
        <f>'[1]TCE - ANEXO III - Preencher'!K205</f>
        <v>0</v>
      </c>
      <c r="K196" s="16">
        <f>'[1]TCE - ANEXO III - Preencher'!L205</f>
        <v>95.725822550831694</v>
      </c>
      <c r="L196" s="16">
        <f>'[1]TCE - ANEXO III - Preencher'!M205</f>
        <v>36.19</v>
      </c>
      <c r="M196" s="16">
        <f t="shared" ref="M196:M259" si="19">K196-L196</f>
        <v>59.535822550831696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350.29692255083177</v>
      </c>
    </row>
    <row r="197" spans="1:28" s="4" customFormat="1" x14ac:dyDescent="0.2">
      <c r="A197" s="9">
        <f>IFERROR(VLOOKUP(B197,'[1]DADOS (OCULTAR)'!$P$3:$R$56,3,0),"")</f>
        <v>10988301000633</v>
      </c>
      <c r="B197" s="10" t="str">
        <f>'[1]TCE - ANEXO III - Preencher'!C206</f>
        <v>HOSPITAL PELÓPIDAS SILVEIRA</v>
      </c>
      <c r="C197" s="11"/>
      <c r="D197" s="12" t="str">
        <f>'[1]TCE - ANEXO III - Preencher'!E206</f>
        <v>CARLOS ALLAN CAVALCANTI NASCIMENTO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223605</v>
      </c>
      <c r="G197" s="14">
        <f>IF('[1]TCE - ANEXO III - Preencher'!H206="","",'[1]TCE - ANEXO III - Preencher'!H206)</f>
        <v>44075</v>
      </c>
      <c r="H197" s="15">
        <f>'[1]TCE - ANEXO III - Preencher'!I206</f>
        <v>20.229800000000001</v>
      </c>
      <c r="I197" s="15">
        <f>'[1]TCE - ANEXO III - Preencher'!J206</f>
        <v>161.83840000000001</v>
      </c>
      <c r="J197" s="15">
        <f>'[1]TCE - ANEXO III - Preencher'!K206</f>
        <v>0</v>
      </c>
      <c r="K197" s="16">
        <f>'[1]TCE - ANEXO III - Preencher'!L206</f>
        <v>95.725822550831694</v>
      </c>
      <c r="L197" s="16">
        <f>'[1]TCE - ANEXO III - Preencher'!M206</f>
        <v>1.86</v>
      </c>
      <c r="M197" s="16">
        <f t="shared" si="19"/>
        <v>93.865822550831695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278.37402255083174</v>
      </c>
    </row>
    <row r="198" spans="1:28" s="4" customFormat="1" x14ac:dyDescent="0.2">
      <c r="A198" s="9">
        <f>IFERROR(VLOOKUP(B198,'[1]DADOS (OCULTAR)'!$P$3:$R$56,3,0),"")</f>
        <v>10988301000633</v>
      </c>
      <c r="B198" s="10" t="str">
        <f>'[1]TCE - ANEXO III - Preencher'!C207</f>
        <v>HOSPITAL PELÓPIDAS SILVEIRA</v>
      </c>
      <c r="C198" s="11"/>
      <c r="D198" s="12" t="str">
        <f>'[1]TCE - ANEXO III - Preencher'!E207</f>
        <v>CARLOS ANTONIO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515110</v>
      </c>
      <c r="G198" s="14">
        <f>IF('[1]TCE - ANEXO III - Preencher'!H207="","",'[1]TCE - ANEXO III - Preencher'!H207)</f>
        <v>44075</v>
      </c>
      <c r="H198" s="15">
        <f>'[1]TCE - ANEXO III - Preencher'!I207</f>
        <v>18.846500000000002</v>
      </c>
      <c r="I198" s="15">
        <f>'[1]TCE - ANEXO III - Preencher'!J207</f>
        <v>150.77200000000002</v>
      </c>
      <c r="J198" s="15">
        <f>'[1]TCE - ANEXO III - Preencher'!K207</f>
        <v>0</v>
      </c>
      <c r="K198" s="16">
        <f>'[1]TCE - ANEXO III - Preencher'!L207</f>
        <v>95.725822550831694</v>
      </c>
      <c r="L198" s="16">
        <f>'[1]TCE - ANEXO III - Preencher'!M207</f>
        <v>20.9</v>
      </c>
      <c r="M198" s="16">
        <f t="shared" si="19"/>
        <v>74.825822550831703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207</v>
      </c>
      <c r="R198" s="16">
        <f>'[1]TCE - ANEXO III - Preencher'!S207</f>
        <v>56.43</v>
      </c>
      <c r="S198" s="17">
        <f t="shared" si="21"/>
        <v>150.57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396.17432255083168</v>
      </c>
    </row>
    <row r="199" spans="1:28" s="4" customFormat="1" x14ac:dyDescent="0.2">
      <c r="A199" s="9">
        <f>IFERROR(VLOOKUP(B199,'[1]DADOS (OCULTAR)'!$P$3:$R$56,3,0),"")</f>
        <v>10988301000633</v>
      </c>
      <c r="B199" s="10" t="str">
        <f>'[1]TCE - ANEXO III - Preencher'!C208</f>
        <v>HOSPITAL PELÓPIDAS SILVEIRA</v>
      </c>
      <c r="C199" s="11"/>
      <c r="D199" s="12" t="str">
        <f>'[1]TCE - ANEXO III - Preencher'!E208</f>
        <v>CARLOS JAPHET DA MATTA ALBUQUERQUE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131205</v>
      </c>
      <c r="G199" s="14">
        <f>IF('[1]TCE - ANEXO III - Preencher'!H208="","",'[1]TCE - ANEXO III - Preencher'!H208)</f>
        <v>44075</v>
      </c>
      <c r="H199" s="15">
        <f>'[1]TCE - ANEXO III - Preencher'!I208</f>
        <v>203.17900000000003</v>
      </c>
      <c r="I199" s="15">
        <f>'[1]TCE - ANEXO III - Preencher'!J208</f>
        <v>1625.4320000000002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1829.7710000000004</v>
      </c>
    </row>
    <row r="200" spans="1:28" s="4" customFormat="1" x14ac:dyDescent="0.2">
      <c r="A200" s="9">
        <f>IFERROR(VLOOKUP(B200,'[1]DADOS (OCULTAR)'!$P$3:$R$56,3,0),"")</f>
        <v>10988301000633</v>
      </c>
      <c r="B200" s="10" t="str">
        <f>'[1]TCE - ANEXO III - Preencher'!C209</f>
        <v>HOSPITAL PELÓPIDAS SILVEIRA</v>
      </c>
      <c r="C200" s="11"/>
      <c r="D200" s="12" t="str">
        <f>'[1]TCE - ANEXO III - Preencher'!E209</f>
        <v>CARLOS KLEIN ROCHA BANDEIRA DE ARAUJO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225260</v>
      </c>
      <c r="G200" s="14">
        <f>IF('[1]TCE - ANEXO III - Preencher'!H209="","",'[1]TCE - ANEXO III - Preencher'!H209)</f>
        <v>44075</v>
      </c>
      <c r="H200" s="15">
        <f>'[1]TCE - ANEXO III - Preencher'!I209</f>
        <v>98.77600000000001</v>
      </c>
      <c r="I200" s="15">
        <f>'[1]TCE - ANEXO III - Preencher'!J209</f>
        <v>790.20800000000008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9.2766500000000001</v>
      </c>
      <c r="O200" s="16">
        <f>'[1]TCE - ANEXO III - Preencher'!P209</f>
        <v>0</v>
      </c>
      <c r="P200" s="17">
        <f t="shared" si="20"/>
        <v>9.2766500000000001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898.26065000000017</v>
      </c>
    </row>
    <row r="201" spans="1:28" s="4" customFormat="1" x14ac:dyDescent="0.2">
      <c r="A201" s="9">
        <f>IFERROR(VLOOKUP(B201,'[1]DADOS (OCULTAR)'!$P$3:$R$56,3,0),"")</f>
        <v>10988301000633</v>
      </c>
      <c r="B201" s="10" t="str">
        <f>'[1]TCE - ANEXO III - Preencher'!C210</f>
        <v>HOSPITAL PELÓPIDAS SILVEIRA</v>
      </c>
      <c r="C201" s="11"/>
      <c r="D201" s="12" t="str">
        <f>'[1]TCE - ANEXO III - Preencher'!E210</f>
        <v>CARMEN MARIA DA SILVA RAMOS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763210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1.1599999999999999</v>
      </c>
    </row>
    <row r="202" spans="1:28" s="4" customFormat="1" x14ac:dyDescent="0.2">
      <c r="A202" s="9">
        <f>IFERROR(VLOOKUP(B202,'[1]DADOS (OCULTAR)'!$P$3:$R$56,3,0),"")</f>
        <v>10988301000633</v>
      </c>
      <c r="B202" s="10" t="str">
        <f>'[1]TCE - ANEXO III - Preencher'!C211</f>
        <v>HOSPITAL PELÓPIDAS SILVEIRA</v>
      </c>
      <c r="C202" s="11"/>
      <c r="D202" s="12" t="str">
        <f>'[1]TCE - ANEXO III - Preencher'!E211</f>
        <v>CAROLINE OLIVEIRA MONTEIRO DE CARVALHO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223605</v>
      </c>
      <c r="G202" s="14">
        <f>IF('[1]TCE - ANEXO III - Preencher'!H211="","",'[1]TCE - ANEXO III - Preencher'!H211)</f>
        <v>44075</v>
      </c>
      <c r="H202" s="15">
        <f>'[1]TCE - ANEXO III - Preencher'!I211</f>
        <v>24.461600000000001</v>
      </c>
      <c r="I202" s="15">
        <f>'[1]TCE - ANEXO III - Preencher'!J211</f>
        <v>195.69280000000001</v>
      </c>
      <c r="J202" s="15">
        <f>'[1]TCE - ANEXO III - Preencher'!K211</f>
        <v>0</v>
      </c>
      <c r="K202" s="16">
        <f>'[1]TCE - ANEXO III - Preencher'!L211</f>
        <v>95.725822550831694</v>
      </c>
      <c r="L202" s="16">
        <f>'[1]TCE - ANEXO III - Preencher'!M211</f>
        <v>2.41</v>
      </c>
      <c r="M202" s="16">
        <f t="shared" si="19"/>
        <v>93.315822550831697</v>
      </c>
      <c r="N202" s="16">
        <f>'[1]TCE - ANEXO III - Preencher'!O211</f>
        <v>2.44</v>
      </c>
      <c r="O202" s="16">
        <f>'[1]TCE - ANEXO III - Preencher'!P211</f>
        <v>0</v>
      </c>
      <c r="P202" s="17">
        <f t="shared" si="20"/>
        <v>2.44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103.28</v>
      </c>
      <c r="U202" s="16">
        <f>'[1]TCE - ANEXO III - Preencher'!V211</f>
        <v>0</v>
      </c>
      <c r="V202" s="17">
        <f t="shared" si="22"/>
        <v>103.28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419.19022255083166</v>
      </c>
    </row>
    <row r="203" spans="1:28" s="4" customFormat="1" x14ac:dyDescent="0.2">
      <c r="A203" s="9">
        <f>IFERROR(VLOOKUP(B203,'[1]DADOS (OCULTAR)'!$P$3:$R$56,3,0),"")</f>
        <v>10988301000633</v>
      </c>
      <c r="B203" s="10" t="str">
        <f>'[1]TCE - ANEXO III - Preencher'!C212</f>
        <v>HOSPITAL PELÓPIDAS SILVEIRA</v>
      </c>
      <c r="C203" s="11"/>
      <c r="D203" s="12" t="str">
        <f>'[1]TCE - ANEXO III - Preencher'!E212</f>
        <v>CASSIA CRISTINA RAMOS PINTO NOVAIS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44075</v>
      </c>
      <c r="H203" s="15">
        <f>'[1]TCE - ANEXO III - Preencher'!I212</f>
        <v>47.016099999999994</v>
      </c>
      <c r="I203" s="15">
        <f>'[1]TCE - ANEXO III - Preencher'!J212</f>
        <v>376.12879999999996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425.58489999999995</v>
      </c>
    </row>
    <row r="204" spans="1:28" s="4" customFormat="1" x14ac:dyDescent="0.2">
      <c r="A204" s="9">
        <f>IFERROR(VLOOKUP(B204,'[1]DADOS (OCULTAR)'!$P$3:$R$56,3,0),"")</f>
        <v>10988301000633</v>
      </c>
      <c r="B204" s="10" t="str">
        <f>'[1]TCE - ANEXO III - Preencher'!C213</f>
        <v>HOSPITAL PELÓPIDAS SILVEIRA</v>
      </c>
      <c r="C204" s="11"/>
      <c r="D204" s="12" t="str">
        <f>'[1]TCE - ANEXO III - Preencher'!E213</f>
        <v>CASSIA KEILA FELIX DA HORA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103.5</v>
      </c>
      <c r="R204" s="16">
        <f>'[1]TCE - ANEXO III - Preencher'!S213</f>
        <v>0</v>
      </c>
      <c r="S204" s="17">
        <f t="shared" si="21"/>
        <v>103.5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104.66</v>
      </c>
    </row>
    <row r="205" spans="1:28" s="4" customFormat="1" x14ac:dyDescent="0.2">
      <c r="A205" s="9">
        <f>IFERROR(VLOOKUP(B205,'[1]DADOS (OCULTAR)'!$P$3:$R$56,3,0),"")</f>
        <v>10988301000633</v>
      </c>
      <c r="B205" s="10" t="str">
        <f>'[1]TCE - ANEXO III - Preencher'!C214</f>
        <v>HOSPITAL PELÓPIDAS SILVEIRA</v>
      </c>
      <c r="C205" s="11"/>
      <c r="D205" s="12" t="str">
        <f>'[1]TCE - ANEXO III - Preencher'!E214</f>
        <v>CASSIANO GABRIEL ANDRADE BEZERRA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411010</v>
      </c>
      <c r="G205" s="14">
        <f>IF('[1]TCE - ANEXO III - Preencher'!H214="","",'[1]TCE - ANEXO III - Preencher'!H214)</f>
        <v>44075</v>
      </c>
      <c r="H205" s="15">
        <f>'[1]TCE - ANEXO III - Preencher'!I214</f>
        <v>1.53</v>
      </c>
      <c r="I205" s="15">
        <f>'[1]TCE - ANEXO III - Preencher'!J214</f>
        <v>2.68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5.37</v>
      </c>
    </row>
    <row r="206" spans="1:28" s="4" customFormat="1" x14ac:dyDescent="0.2">
      <c r="A206" s="9">
        <f>IFERROR(VLOOKUP(B206,'[1]DADOS (OCULTAR)'!$P$3:$R$56,3,0),"")</f>
        <v>10988301000633</v>
      </c>
      <c r="B206" s="10" t="str">
        <f>'[1]TCE - ANEXO III - Preencher'!C215</f>
        <v>HOSPITAL PELÓPIDAS SILVEIRA</v>
      </c>
      <c r="C206" s="11"/>
      <c r="D206" s="12" t="str">
        <f>'[1]TCE - ANEXO III - Preencher'!E215</f>
        <v>CATARINA FLAVIA DE LIMA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223710</v>
      </c>
      <c r="G206" s="14">
        <f>IF('[1]TCE - ANEXO III - Preencher'!H215="","",'[1]TCE - ANEXO III - Preencher'!H215)</f>
        <v>44075</v>
      </c>
      <c r="H206" s="15">
        <f>'[1]TCE - ANEXO III - Preencher'!I215</f>
        <v>36.162500000000001</v>
      </c>
      <c r="I206" s="15">
        <f>'[1]TCE - ANEXO III - Preencher'!J215</f>
        <v>289.3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326.62250000000006</v>
      </c>
    </row>
    <row r="207" spans="1:28" s="4" customFormat="1" x14ac:dyDescent="0.2">
      <c r="A207" s="9">
        <f>IFERROR(VLOOKUP(B207,'[1]DADOS (OCULTAR)'!$P$3:$R$56,3,0),"")</f>
        <v>10988301000633</v>
      </c>
      <c r="B207" s="10" t="str">
        <f>'[1]TCE - ANEXO III - Preencher'!C216</f>
        <v>HOSPITAL PELÓPIDAS SILVEIRA</v>
      </c>
      <c r="C207" s="11"/>
      <c r="D207" s="12" t="str">
        <f>'[1]TCE - ANEXO III - Preencher'!E216</f>
        <v>CATIA ALVES DA SILVA MACIANO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521130</v>
      </c>
      <c r="G207" s="14">
        <f>IF('[1]TCE - ANEXO III - Preencher'!H216="","",'[1]TCE - ANEXO III - Preencher'!H216)</f>
        <v>44075</v>
      </c>
      <c r="H207" s="15">
        <f>'[1]TCE - ANEXO III - Preencher'!I216</f>
        <v>10.9725</v>
      </c>
      <c r="I207" s="15">
        <f>'[1]TCE - ANEXO III - Preencher'!J216</f>
        <v>87.78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207</v>
      </c>
      <c r="R207" s="16">
        <f>'[1]TCE - ANEXO III - Preencher'!S216</f>
        <v>62.7</v>
      </c>
      <c r="S207" s="17">
        <f t="shared" si="21"/>
        <v>144.30000000000001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244.21250000000001</v>
      </c>
    </row>
    <row r="208" spans="1:28" s="4" customFormat="1" x14ac:dyDescent="0.2">
      <c r="A208" s="9">
        <f>IFERROR(VLOOKUP(B208,'[1]DADOS (OCULTAR)'!$P$3:$R$56,3,0),"")</f>
        <v>10988301000633</v>
      </c>
      <c r="B208" s="10" t="str">
        <f>'[1]TCE - ANEXO III - Preencher'!C217</f>
        <v>HOSPITAL PELÓPIDAS SILVEIRA</v>
      </c>
      <c r="C208" s="11"/>
      <c r="D208" s="12" t="str">
        <f>'[1]TCE - ANEXO III - Preencher'!E217</f>
        <v>CECILIA DE OLIVEIRA MARINHO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44075</v>
      </c>
      <c r="H208" s="15">
        <f>'[1]TCE - ANEXO III - Preencher'!I217</f>
        <v>31.339200000000002</v>
      </c>
      <c r="I208" s="15">
        <f>'[1]TCE - ANEXO III - Preencher'!J217</f>
        <v>250.71360000000001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2.44</v>
      </c>
      <c r="O208" s="16">
        <f>'[1]TCE - ANEXO III - Preencher'!P217</f>
        <v>0</v>
      </c>
      <c r="P208" s="17">
        <f t="shared" si="20"/>
        <v>2.44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284.49279999999999</v>
      </c>
    </row>
    <row r="209" spans="1:28" s="4" customFormat="1" x14ac:dyDescent="0.2">
      <c r="A209" s="9">
        <f>IFERROR(VLOOKUP(B209,'[1]DADOS (OCULTAR)'!$P$3:$R$56,3,0),"")</f>
        <v>10988301000633</v>
      </c>
      <c r="B209" s="10" t="str">
        <f>'[1]TCE - ANEXO III - Preencher'!C218</f>
        <v>HOSPITAL PELÓPIDAS SILVEIRA</v>
      </c>
      <c r="C209" s="11"/>
      <c r="D209" s="12" t="str">
        <f>'[1]TCE - ANEXO III - Preencher'!E218</f>
        <v>CECILIA SANTANA DE OLIVEIRA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44075</v>
      </c>
      <c r="H209" s="15">
        <f>'[1]TCE - ANEXO III - Preencher'!I218</f>
        <v>12.729500000000002</v>
      </c>
      <c r="I209" s="15">
        <f>'[1]TCE - ANEXO III - Preencher'!J218</f>
        <v>101.83600000000001</v>
      </c>
      <c r="J209" s="15">
        <f>'[1]TCE - ANEXO III - Preencher'!K218</f>
        <v>0</v>
      </c>
      <c r="K209" s="16">
        <f>'[1]TCE - ANEXO III - Preencher'!L218</f>
        <v>95.725822550831694</v>
      </c>
      <c r="L209" s="16">
        <f>'[1]TCE - ANEXO III - Preencher'!M218</f>
        <v>22.47</v>
      </c>
      <c r="M209" s="16">
        <f t="shared" si="19"/>
        <v>73.255822550831695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207</v>
      </c>
      <c r="R209" s="16">
        <f>'[1]TCE - ANEXO III - Preencher'!S218</f>
        <v>62.7</v>
      </c>
      <c r="S209" s="17">
        <f t="shared" si="21"/>
        <v>144.30000000000001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333.28132255083176</v>
      </c>
    </row>
    <row r="210" spans="1:28" s="4" customFormat="1" x14ac:dyDescent="0.2">
      <c r="A210" s="9">
        <f>IFERROR(VLOOKUP(B210,'[1]DADOS (OCULTAR)'!$P$3:$R$56,3,0),"")</f>
        <v>10988301000633</v>
      </c>
      <c r="B210" s="10" t="str">
        <f>'[1]TCE - ANEXO III - Preencher'!C219</f>
        <v>HOSPITAL PELÓPIDAS SILVEIRA</v>
      </c>
      <c r="C210" s="11"/>
      <c r="D210" s="12" t="str">
        <f>'[1]TCE - ANEXO III - Preencher'!E219</f>
        <v>CESAR FERREIRA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413115</v>
      </c>
      <c r="G210" s="14">
        <f>IF('[1]TCE - ANEXO III - Preencher'!H219="","",'[1]TCE - ANEXO III - Preencher'!H219)</f>
        <v>44075</v>
      </c>
      <c r="H210" s="15">
        <f>'[1]TCE - ANEXO III - Preencher'!I219</f>
        <v>17.5044</v>
      </c>
      <c r="I210" s="15">
        <f>'[1]TCE - ANEXO III - Preencher'!J219</f>
        <v>140.0352</v>
      </c>
      <c r="J210" s="15">
        <f>'[1]TCE - ANEXO III - Preencher'!K219</f>
        <v>0</v>
      </c>
      <c r="K210" s="16">
        <f>'[1]TCE - ANEXO III - Preencher'!L219</f>
        <v>95.725822550831694</v>
      </c>
      <c r="L210" s="16">
        <f>'[1]TCE - ANEXO III - Preencher'!M219</f>
        <v>33.369999999999997</v>
      </c>
      <c r="M210" s="16">
        <f t="shared" si="19"/>
        <v>62.355822550831697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342.3</v>
      </c>
      <c r="R210" s="16">
        <f>'[1]TCE - ANEXO III - Preencher'!S219</f>
        <v>100.1</v>
      </c>
      <c r="S210" s="17">
        <f t="shared" si="21"/>
        <v>242.20000000000002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463.25542255083172</v>
      </c>
    </row>
    <row r="211" spans="1:28" s="4" customFormat="1" x14ac:dyDescent="0.2">
      <c r="A211" s="9">
        <f>IFERROR(VLOOKUP(B211,'[1]DADOS (OCULTAR)'!$P$3:$R$56,3,0),"")</f>
        <v>10988301000633</v>
      </c>
      <c r="B211" s="10" t="str">
        <f>'[1]TCE - ANEXO III - Preencher'!C220</f>
        <v>HOSPITAL PELÓPIDAS SILVEIRA</v>
      </c>
      <c r="C211" s="11"/>
      <c r="D211" s="12" t="str">
        <f>'[1]TCE - ANEXO III - Preencher'!E220</f>
        <v>CICERO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515110</v>
      </c>
      <c r="G211" s="14">
        <f>IF('[1]TCE - ANEXO III - Preencher'!H220="","",'[1]TCE - ANEXO III - Preencher'!H220)</f>
        <v>44075</v>
      </c>
      <c r="H211" s="15">
        <f>'[1]TCE - ANEXO III - Preencher'!I220</f>
        <v>12.455399999999999</v>
      </c>
      <c r="I211" s="15">
        <f>'[1]TCE - ANEXO III - Preencher'!J220</f>
        <v>99.643199999999993</v>
      </c>
      <c r="J211" s="15">
        <f>'[1]TCE - ANEXO III - Preencher'!K220</f>
        <v>0</v>
      </c>
      <c r="K211" s="16">
        <f>'[1]TCE - ANEXO III - Preencher'!L220</f>
        <v>95.725822550831694</v>
      </c>
      <c r="L211" s="16">
        <f>'[1]TCE - ANEXO III - Preencher'!M220</f>
        <v>20.9</v>
      </c>
      <c r="M211" s="16">
        <f t="shared" si="19"/>
        <v>74.825822550831703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207</v>
      </c>
      <c r="R211" s="16">
        <f>'[1]TCE - ANEXO III - Preencher'!S220</f>
        <v>62.7</v>
      </c>
      <c r="S211" s="17">
        <f t="shared" si="21"/>
        <v>144.30000000000001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332.38442255083169</v>
      </c>
    </row>
    <row r="212" spans="1:28" s="4" customFormat="1" x14ac:dyDescent="0.2">
      <c r="A212" s="9">
        <f>IFERROR(VLOOKUP(B212,'[1]DADOS (OCULTAR)'!$P$3:$R$56,3,0),"")</f>
        <v>10988301000633</v>
      </c>
      <c r="B212" s="10" t="str">
        <f>'[1]TCE - ANEXO III - Preencher'!C221</f>
        <v>HOSPITAL PELÓPIDAS SILVEIRA</v>
      </c>
      <c r="C212" s="11"/>
      <c r="D212" s="12" t="str">
        <f>'[1]TCE - ANEXO III - Preencher'!E221</f>
        <v>CIMONICA DE SOUZA RODRIGUES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324205</v>
      </c>
      <c r="G212" s="14">
        <f>IF('[1]TCE - ANEXO III - Preencher'!H221="","",'[1]TCE - ANEXO III - Preencher'!H221)</f>
        <v>44075</v>
      </c>
      <c r="H212" s="15">
        <f>'[1]TCE - ANEXO III - Preencher'!I221</f>
        <v>17.696999999999999</v>
      </c>
      <c r="I212" s="15">
        <f>'[1]TCE - ANEXO III - Preencher'!J221</f>
        <v>141.57599999999999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160.43299999999999</v>
      </c>
    </row>
    <row r="213" spans="1:28" s="4" customFormat="1" x14ac:dyDescent="0.2">
      <c r="A213" s="9">
        <f>IFERROR(VLOOKUP(B213,'[1]DADOS (OCULTAR)'!$P$3:$R$56,3,0),"")</f>
        <v>10988301000633</v>
      </c>
      <c r="B213" s="10" t="str">
        <f>'[1]TCE - ANEXO III - Preencher'!C222</f>
        <v>HOSPITAL PELÓPIDAS SILVEIRA</v>
      </c>
      <c r="C213" s="11"/>
      <c r="D213" s="12" t="str">
        <f>'[1]TCE - ANEXO III - Preencher'!E222</f>
        <v>CINARIA DA SILVA DINIZ PONTES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>
        <f>IFERROR(VLOOKUP(B214,'[1]DADOS (OCULTAR)'!$P$3:$R$56,3,0),"")</f>
        <v>10988301000633</v>
      </c>
      <c r="B214" s="10" t="str">
        <f>'[1]TCE - ANEXO III - Preencher'!C223</f>
        <v>HOSPITAL PELÓPIDAS SILVEIRA</v>
      </c>
      <c r="C214" s="11"/>
      <c r="D214" s="12" t="str">
        <f>'[1]TCE - ANEXO III - Preencher'!E223</f>
        <v>CINTIA CAVALCANTI FERNANDES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44075</v>
      </c>
      <c r="H214" s="15">
        <f>'[1]TCE - ANEXO III - Preencher'!I223</f>
        <v>38.318899999999999</v>
      </c>
      <c r="I214" s="15">
        <f>'[1]TCE - ANEXO III - Preencher'!J223</f>
        <v>306.55119999999999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2.44</v>
      </c>
      <c r="O214" s="16">
        <f>'[1]TCE - ANEXO III - Preencher'!P223</f>
        <v>0</v>
      </c>
      <c r="P214" s="17">
        <f t="shared" si="20"/>
        <v>2.44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347.31009999999998</v>
      </c>
    </row>
    <row r="215" spans="1:28" s="4" customFormat="1" x14ac:dyDescent="0.2">
      <c r="A215" s="9">
        <f>IFERROR(VLOOKUP(B215,'[1]DADOS (OCULTAR)'!$P$3:$R$56,3,0),"")</f>
        <v>10988301000633</v>
      </c>
      <c r="B215" s="10" t="str">
        <f>'[1]TCE - ANEXO III - Preencher'!C224</f>
        <v>HOSPITAL PELÓPIDAS SILVEIRA</v>
      </c>
      <c r="C215" s="11"/>
      <c r="D215" s="12" t="str">
        <f>'[1]TCE - ANEXO III - Preencher'!E224</f>
        <v>CINTYA KELLY GOMES CAVALCANTI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44075</v>
      </c>
      <c r="H215" s="15">
        <f>'[1]TCE - ANEXO III - Preencher'!I224</f>
        <v>34.256</v>
      </c>
      <c r="I215" s="15">
        <f>'[1]TCE - ANEXO III - Preencher'!J224</f>
        <v>274.048</v>
      </c>
      <c r="J215" s="15">
        <f>'[1]TCE - ANEXO III - Preencher'!K224</f>
        <v>0</v>
      </c>
      <c r="K215" s="16">
        <f>'[1]TCE - ANEXO III - Preencher'!L224</f>
        <v>95.725822550831694</v>
      </c>
      <c r="L215" s="16">
        <f>'[1]TCE - ANEXO III - Preencher'!M224</f>
        <v>3.08</v>
      </c>
      <c r="M215" s="16">
        <f t="shared" si="19"/>
        <v>92.645822550831696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103.28</v>
      </c>
      <c r="U215" s="16">
        <f>'[1]TCE - ANEXO III - Preencher'!V224</f>
        <v>0</v>
      </c>
      <c r="V215" s="17">
        <f t="shared" si="22"/>
        <v>103.28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506.66982255083167</v>
      </c>
    </row>
    <row r="216" spans="1:28" s="4" customFormat="1" x14ac:dyDescent="0.2">
      <c r="A216" s="9">
        <f>IFERROR(VLOOKUP(B216,'[1]DADOS (OCULTAR)'!$P$3:$R$56,3,0),"")</f>
        <v>10988301000633</v>
      </c>
      <c r="B216" s="10" t="str">
        <f>'[1]TCE - ANEXO III - Preencher'!C225</f>
        <v>HOSPITAL PELÓPIDAS SILVEIRA</v>
      </c>
      <c r="C216" s="11"/>
      <c r="D216" s="12" t="str">
        <f>'[1]TCE - ANEXO III - Preencher'!E225</f>
        <v>CIRLEIDE BRAZ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513505</v>
      </c>
      <c r="G216" s="14">
        <f>IF('[1]TCE - ANEXO III - Preencher'!H225="","",'[1]TCE - ANEXO III - Preencher'!H225)</f>
        <v>44075</v>
      </c>
      <c r="H216" s="15">
        <f>'[1]TCE - ANEXO III - Preencher'!I225</f>
        <v>13.056600000000001</v>
      </c>
      <c r="I216" s="15">
        <f>'[1]TCE - ANEXO III - Preencher'!J225</f>
        <v>104.45280000000001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289.8</v>
      </c>
      <c r="R216" s="16">
        <f>'[1]TCE - ANEXO III - Preencher'!S225</f>
        <v>62.7</v>
      </c>
      <c r="S216" s="17">
        <f t="shared" si="21"/>
        <v>227.10000000000002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345.76940000000002</v>
      </c>
    </row>
    <row r="217" spans="1:28" s="4" customFormat="1" x14ac:dyDescent="0.2">
      <c r="A217" s="9">
        <f>IFERROR(VLOOKUP(B217,'[1]DADOS (OCULTAR)'!$P$3:$R$56,3,0),"")</f>
        <v>10988301000633</v>
      </c>
      <c r="B217" s="10" t="str">
        <f>'[1]TCE - ANEXO III - Preencher'!C226</f>
        <v>HOSPITAL PELÓPIDAS SILVEIRA</v>
      </c>
      <c r="C217" s="11"/>
      <c r="D217" s="12" t="str">
        <f>'[1]TCE - ANEXO III - Preencher'!E226</f>
        <v>CLARISSA FERNANDA NOGUEIRA TAVARES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44075</v>
      </c>
      <c r="H217" s="15">
        <f>'[1]TCE - ANEXO III - Preencher'!I226</f>
        <v>54.756999999999998</v>
      </c>
      <c r="I217" s="15">
        <f>'[1]TCE - ANEXO III - Preencher'!J226</f>
        <v>438.05599999999998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495.25299999999999</v>
      </c>
    </row>
    <row r="218" spans="1:28" s="4" customFormat="1" x14ac:dyDescent="0.2">
      <c r="A218" s="9">
        <f>IFERROR(VLOOKUP(B218,'[1]DADOS (OCULTAR)'!$P$3:$R$56,3,0),"")</f>
        <v>10988301000633</v>
      </c>
      <c r="B218" s="10" t="str">
        <f>'[1]TCE - ANEXO III - Preencher'!C227</f>
        <v>HOSPITAL PELÓPIDAS SILVEIRA</v>
      </c>
      <c r="C218" s="11"/>
      <c r="D218" s="12" t="str">
        <f>'[1]TCE - ANEXO III - Preencher'!E227</f>
        <v>CLAUDIA BEZERRA DE LIMA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44075</v>
      </c>
      <c r="H218" s="15">
        <f>'[1]TCE - ANEXO III - Preencher'!I227</f>
        <v>13.619200000000001</v>
      </c>
      <c r="I218" s="15">
        <f>'[1]TCE - ANEXO III - Preencher'!J227</f>
        <v>108.95360000000001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151.80000000000001</v>
      </c>
      <c r="R218" s="16">
        <f>'[1]TCE - ANEXO III - Preencher'!S227</f>
        <v>62.7</v>
      </c>
      <c r="S218" s="17">
        <f t="shared" si="21"/>
        <v>89.100000000000009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212.83280000000002</v>
      </c>
    </row>
    <row r="219" spans="1:28" s="4" customFormat="1" x14ac:dyDescent="0.2">
      <c r="A219" s="9">
        <f>IFERROR(VLOOKUP(B219,'[1]DADOS (OCULTAR)'!$P$3:$R$56,3,0),"")</f>
        <v>10988301000633</v>
      </c>
      <c r="B219" s="10" t="str">
        <f>'[1]TCE - ANEXO III - Preencher'!C228</f>
        <v>HOSPITAL PELÓPIDAS SILVEIRA</v>
      </c>
      <c r="C219" s="11"/>
      <c r="D219" s="12" t="str">
        <f>'[1]TCE - ANEXO III - Preencher'!E228</f>
        <v>CLAUDIA CAMILLA BARROS DE SOUZA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44075</v>
      </c>
      <c r="H219" s="15">
        <f>'[1]TCE - ANEXO III - Preencher'!I228</f>
        <v>11.841600000000001</v>
      </c>
      <c r="I219" s="15">
        <f>'[1]TCE - ANEXO III - Preencher'!J228</f>
        <v>94.732800000000012</v>
      </c>
      <c r="J219" s="15">
        <f>'[1]TCE - ANEXO III - Preencher'!K228</f>
        <v>0</v>
      </c>
      <c r="K219" s="16">
        <f>'[1]TCE - ANEXO III - Preencher'!L228</f>
        <v>95.725822550831694</v>
      </c>
      <c r="L219" s="16">
        <f>'[1]TCE - ANEXO III - Preencher'!M228</f>
        <v>20.9</v>
      </c>
      <c r="M219" s="16">
        <f t="shared" si="19"/>
        <v>74.825822550831703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207</v>
      </c>
      <c r="R219" s="16">
        <f>'[1]TCE - ANEXO III - Preencher'!S228</f>
        <v>48.59</v>
      </c>
      <c r="S219" s="17">
        <f t="shared" si="21"/>
        <v>158.41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340.97022255083169</v>
      </c>
    </row>
    <row r="220" spans="1:28" s="4" customFormat="1" x14ac:dyDescent="0.2">
      <c r="A220" s="9">
        <f>IFERROR(VLOOKUP(B220,'[1]DADOS (OCULTAR)'!$P$3:$R$56,3,0),"")</f>
        <v>10988301000633</v>
      </c>
      <c r="B220" s="10" t="str">
        <f>'[1]TCE - ANEXO III - Preencher'!C229</f>
        <v>HOSPITAL PELÓPIDAS SILVEIRA</v>
      </c>
      <c r="C220" s="11"/>
      <c r="D220" s="12" t="str">
        <f>'[1]TCE - ANEXO III - Preencher'!E229</f>
        <v>CLAUDIA MATIAS DE BRITO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324115</v>
      </c>
      <c r="G220" s="14">
        <f>IF('[1]TCE - ANEXO III - Preencher'!H229="","",'[1]TCE - ANEXO III - Preencher'!H229)</f>
        <v>44075</v>
      </c>
      <c r="H220" s="15">
        <f>'[1]TCE - ANEXO III - Preencher'!I229</f>
        <v>48.416000000000004</v>
      </c>
      <c r="I220" s="15">
        <f>'[1]TCE - ANEXO III - Preencher'!J229</f>
        <v>387.32800000000003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436.90400000000005</v>
      </c>
    </row>
    <row r="221" spans="1:28" s="4" customFormat="1" x14ac:dyDescent="0.2">
      <c r="A221" s="9">
        <f>IFERROR(VLOOKUP(B221,'[1]DADOS (OCULTAR)'!$P$3:$R$56,3,0),"")</f>
        <v>10988301000633</v>
      </c>
      <c r="B221" s="10" t="str">
        <f>'[1]TCE - ANEXO III - Preencher'!C230</f>
        <v>HOSPITAL PELÓPIDAS SILVEIRA</v>
      </c>
      <c r="C221" s="11"/>
      <c r="D221" s="12" t="str">
        <f>'[1]TCE - ANEXO III - Preencher'!E230</f>
        <v>CLAUDIA PAIXAO FELIX DOS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223810</v>
      </c>
      <c r="G221" s="14">
        <f>IF('[1]TCE - ANEXO III - Preencher'!H230="","",'[1]TCE - ANEXO III - Preencher'!H230)</f>
        <v>44075</v>
      </c>
      <c r="H221" s="15">
        <f>'[1]TCE - ANEXO III - Preencher'!I230</f>
        <v>17.774100000000001</v>
      </c>
      <c r="I221" s="15">
        <f>'[1]TCE - ANEXO III - Preencher'!J230</f>
        <v>142.19280000000001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161.12690000000001</v>
      </c>
    </row>
    <row r="222" spans="1:28" s="4" customFormat="1" x14ac:dyDescent="0.2">
      <c r="A222" s="9">
        <f>IFERROR(VLOOKUP(B222,'[1]DADOS (OCULTAR)'!$P$3:$R$56,3,0),"")</f>
        <v>10988301000633</v>
      </c>
      <c r="B222" s="10" t="str">
        <f>'[1]TCE - ANEXO III - Preencher'!C231</f>
        <v>HOSPITAL PELÓPIDAS SILVEIRA</v>
      </c>
      <c r="C222" s="11"/>
      <c r="D222" s="12" t="str">
        <f>'[1]TCE - ANEXO III - Preencher'!E231</f>
        <v>CLAUDIA VIANA LOPES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513430</v>
      </c>
      <c r="G222" s="14">
        <f>IF('[1]TCE - ANEXO III - Preencher'!H231="","",'[1]TCE - ANEXO III - Preencher'!H231)</f>
        <v>44075</v>
      </c>
      <c r="H222" s="15">
        <f>'[1]TCE - ANEXO III - Preencher'!I231</f>
        <v>12.3087</v>
      </c>
      <c r="I222" s="15">
        <f>'[1]TCE - ANEXO III - Preencher'!J231</f>
        <v>98.4696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155.25</v>
      </c>
      <c r="R222" s="16">
        <f>'[1]TCE - ANEXO III - Preencher'!S231</f>
        <v>0</v>
      </c>
      <c r="S222" s="17">
        <f t="shared" si="21"/>
        <v>155.25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267.18830000000003</v>
      </c>
    </row>
    <row r="223" spans="1:28" s="4" customFormat="1" x14ac:dyDescent="0.2">
      <c r="A223" s="9">
        <f>IFERROR(VLOOKUP(B223,'[1]DADOS (OCULTAR)'!$P$3:$R$56,3,0),"")</f>
        <v>10988301000633</v>
      </c>
      <c r="B223" s="10" t="str">
        <f>'[1]TCE - ANEXO III - Preencher'!C232</f>
        <v>HOSPITAL PELÓPIDAS SILVEIRA</v>
      </c>
      <c r="C223" s="11"/>
      <c r="D223" s="12" t="str">
        <f>'[1]TCE - ANEXO III - Preencher'!E232</f>
        <v>CLAUDIANE OLIVEIRA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521130</v>
      </c>
      <c r="G223" s="14">
        <f>IF('[1]TCE - ANEXO III - Preencher'!H232="","",'[1]TCE - ANEXO III - Preencher'!H232)</f>
        <v>44075</v>
      </c>
      <c r="H223" s="15">
        <f>'[1]TCE - ANEXO III - Preencher'!I232</f>
        <v>3.83</v>
      </c>
      <c r="I223" s="15">
        <f>'[1]TCE - ANEXO III - Preencher'!J232</f>
        <v>30.65</v>
      </c>
      <c r="J223" s="15">
        <f>'[1]TCE - ANEXO III - Preencher'!K232</f>
        <v>102.16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144.9</v>
      </c>
      <c r="R223" s="16">
        <f>'[1]TCE - ANEXO III - Preencher'!S232</f>
        <v>105.78999999999999</v>
      </c>
      <c r="S223" s="17">
        <f t="shared" si="21"/>
        <v>39.110000000000014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176.91</v>
      </c>
    </row>
    <row r="224" spans="1:28" s="4" customFormat="1" x14ac:dyDescent="0.2">
      <c r="A224" s="9">
        <f>IFERROR(VLOOKUP(B224,'[1]DADOS (OCULTAR)'!$P$3:$R$56,3,0),"")</f>
        <v>10988301000633</v>
      </c>
      <c r="B224" s="10" t="str">
        <f>'[1]TCE - ANEXO III - Preencher'!C233</f>
        <v>HOSPITAL PELÓPIDAS SILVEIRA</v>
      </c>
      <c r="C224" s="11"/>
      <c r="D224" s="12" t="str">
        <f>'[1]TCE - ANEXO III - Preencher'!E233</f>
        <v>CLAUDILENE BARBOSA DOS SANTOS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44075</v>
      </c>
      <c r="H224" s="15">
        <f>'[1]TCE - ANEXO III - Preencher'!I233</f>
        <v>15.314000000000002</v>
      </c>
      <c r="I224" s="15">
        <f>'[1]TCE - ANEXO III - Preencher'!J233</f>
        <v>122.51200000000001</v>
      </c>
      <c r="J224" s="15">
        <f>'[1]TCE - ANEXO III - Preencher'!K233</f>
        <v>0</v>
      </c>
      <c r="K224" s="16">
        <f>'[1]TCE - ANEXO III - Preencher'!L233</f>
        <v>95.725822550831694</v>
      </c>
      <c r="L224" s="16">
        <f>'[1]TCE - ANEXO III - Preencher'!M233</f>
        <v>20.9</v>
      </c>
      <c r="M224" s="16">
        <f t="shared" si="19"/>
        <v>74.825822550831703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103.5</v>
      </c>
      <c r="R224" s="16">
        <f>'[1]TCE - ANEXO III - Preencher'!S233</f>
        <v>62.7</v>
      </c>
      <c r="S224" s="17">
        <f t="shared" si="21"/>
        <v>40.799999999999997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254.61182255083173</v>
      </c>
    </row>
    <row r="225" spans="1:28" s="4" customFormat="1" x14ac:dyDescent="0.2">
      <c r="A225" s="9">
        <f>IFERROR(VLOOKUP(B225,'[1]DADOS (OCULTAR)'!$P$3:$R$56,3,0),"")</f>
        <v>10988301000633</v>
      </c>
      <c r="B225" s="10" t="str">
        <f>'[1]TCE - ANEXO III - Preencher'!C234</f>
        <v>HOSPITAL PELÓPIDAS SILVEIRA</v>
      </c>
      <c r="C225" s="11"/>
      <c r="D225" s="12" t="str">
        <f>'[1]TCE - ANEXO III - Preencher'!E234</f>
        <v>CLAUDILENE RITA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223705</v>
      </c>
      <c r="G225" s="14">
        <f>IF('[1]TCE - ANEXO III - Preencher'!H234="","",'[1]TCE - ANEXO III - Preencher'!H234)</f>
        <v>44075</v>
      </c>
      <c r="H225" s="15">
        <f>'[1]TCE - ANEXO III - Preencher'!I234</f>
        <v>10.959200000000001</v>
      </c>
      <c r="I225" s="15">
        <f>'[1]TCE - ANEXO III - Preencher'!J234</f>
        <v>87.673600000000008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141</v>
      </c>
      <c r="R225" s="16">
        <f>'[1]TCE - ANEXO III - Preencher'!S234</f>
        <v>62.7</v>
      </c>
      <c r="S225" s="17">
        <f t="shared" si="21"/>
        <v>78.3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178.09280000000001</v>
      </c>
    </row>
    <row r="226" spans="1:28" s="4" customFormat="1" x14ac:dyDescent="0.2">
      <c r="A226" s="9">
        <f>IFERROR(VLOOKUP(B226,'[1]DADOS (OCULTAR)'!$P$3:$R$56,3,0),"")</f>
        <v>10988301000633</v>
      </c>
      <c r="B226" s="10" t="str">
        <f>'[1]TCE - ANEXO III - Preencher'!C235</f>
        <v>HOSPITAL PELÓPIDAS SILVEIRA</v>
      </c>
      <c r="C226" s="11"/>
      <c r="D226" s="12" t="str">
        <f>'[1]TCE - ANEXO III - Preencher'!E235</f>
        <v>CLAUDIO FRANCISCO DO NASCIMENTO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514225</v>
      </c>
      <c r="G226" s="14">
        <f>IF('[1]TCE - ANEXO III - Preencher'!H235="","",'[1]TCE - ANEXO III - Preencher'!H235)</f>
        <v>44075</v>
      </c>
      <c r="H226" s="15">
        <f>'[1]TCE - ANEXO III - Preencher'!I235</f>
        <v>13.054600000000001</v>
      </c>
      <c r="I226" s="15">
        <f>'[1]TCE - ANEXO III - Preencher'!J235</f>
        <v>104.43680000000001</v>
      </c>
      <c r="J226" s="15">
        <f>'[1]TCE - ANEXO III - Preencher'!K235</f>
        <v>0</v>
      </c>
      <c r="K226" s="16">
        <f>'[1]TCE - ANEXO III - Preencher'!L235</f>
        <v>95.725822550831694</v>
      </c>
      <c r="L226" s="16">
        <f>'[1]TCE - ANEXO III - Preencher'!M235</f>
        <v>20.9</v>
      </c>
      <c r="M226" s="16">
        <f t="shared" si="19"/>
        <v>74.825822550831703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144.9</v>
      </c>
      <c r="R226" s="16">
        <f>'[1]TCE - ANEXO III - Preencher'!S235</f>
        <v>62.7</v>
      </c>
      <c r="S226" s="17">
        <f t="shared" si="21"/>
        <v>82.2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275.67722255083169</v>
      </c>
    </row>
    <row r="227" spans="1:28" s="4" customFormat="1" x14ac:dyDescent="0.2">
      <c r="A227" s="9">
        <f>IFERROR(VLOOKUP(B227,'[1]DADOS (OCULTAR)'!$P$3:$R$56,3,0),"")</f>
        <v>10988301000633</v>
      </c>
      <c r="B227" s="10" t="str">
        <f>'[1]TCE - ANEXO III - Preencher'!C236</f>
        <v>HOSPITAL PELÓPIDAS SILVEIRA</v>
      </c>
      <c r="C227" s="11"/>
      <c r="D227" s="12" t="str">
        <f>'[1]TCE - ANEXO III - Preencher'!E236</f>
        <v>CLAUDIONOR NOGUEIRA COSTA SEGUNDO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225125</v>
      </c>
      <c r="G227" s="14">
        <f>IF('[1]TCE - ANEXO III - Preencher'!H236="","",'[1]TCE - ANEXO III - Preencher'!H236)</f>
        <v>44075</v>
      </c>
      <c r="H227" s="15">
        <f>'[1]TCE - ANEXO III - Preencher'!I236</f>
        <v>160.97579999999999</v>
      </c>
      <c r="I227" s="15">
        <f>'[1]TCE - ANEXO III - Preencher'!J236</f>
        <v>1287.8063999999999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9.2766500000000001</v>
      </c>
      <c r="O227" s="16">
        <f>'[1]TCE - ANEXO III - Preencher'!P236</f>
        <v>0</v>
      </c>
      <c r="P227" s="17">
        <f t="shared" si="20"/>
        <v>9.2766500000000001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1458.0588499999999</v>
      </c>
    </row>
    <row r="228" spans="1:28" s="4" customFormat="1" x14ac:dyDescent="0.2">
      <c r="A228" s="9">
        <f>IFERROR(VLOOKUP(B228,'[1]DADOS (OCULTAR)'!$P$3:$R$56,3,0),"")</f>
        <v>10988301000633</v>
      </c>
      <c r="B228" s="10" t="str">
        <f>'[1]TCE - ANEXO III - Preencher'!C237</f>
        <v>HOSPITAL PELÓPIDAS SILVEIRA</v>
      </c>
      <c r="C228" s="11"/>
      <c r="D228" s="12" t="str">
        <f>'[1]TCE - ANEXO III - Preencher'!E237</f>
        <v>CLEBERSON ALBERCELI VIEIRA DE FRANCA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225125</v>
      </c>
      <c r="G228" s="14">
        <f>IF('[1]TCE - ANEXO III - Preencher'!H237="","",'[1]TCE - ANEXO III - Preencher'!H237)</f>
        <v>44075</v>
      </c>
      <c r="H228" s="15">
        <f>'[1]TCE - ANEXO III - Preencher'!I237</f>
        <v>89.8626</v>
      </c>
      <c r="I228" s="15">
        <f>'[1]TCE - ANEXO III - Preencher'!J237</f>
        <v>718.9008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9.2766500000000001</v>
      </c>
      <c r="O228" s="16">
        <f>'[1]TCE - ANEXO III - Preencher'!P237</f>
        <v>0</v>
      </c>
      <c r="P228" s="17">
        <f t="shared" si="20"/>
        <v>9.2766500000000001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818.04005000000006</v>
      </c>
    </row>
    <row r="229" spans="1:28" s="4" customFormat="1" x14ac:dyDescent="0.2">
      <c r="A229" s="9">
        <f>IFERROR(VLOOKUP(B229,'[1]DADOS (OCULTAR)'!$P$3:$R$56,3,0),"")</f>
        <v>10988301000633</v>
      </c>
      <c r="B229" s="10" t="str">
        <f>'[1]TCE - ANEXO III - Preencher'!C238</f>
        <v>HOSPITAL PELÓPIDAS SILVEIRA</v>
      </c>
      <c r="C229" s="11"/>
      <c r="D229" s="12" t="str">
        <f>'[1]TCE - ANEXO III - Preencher'!E238</f>
        <v>CLEBIA DE CASSIA FERREIRA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513430</v>
      </c>
      <c r="G229" s="14">
        <f>IF('[1]TCE - ANEXO III - Preencher'!H238="","",'[1]TCE - ANEXO III - Preencher'!H238)</f>
        <v>44075</v>
      </c>
      <c r="H229" s="15">
        <f>'[1]TCE - ANEXO III - Preencher'!I238</f>
        <v>13.0625</v>
      </c>
      <c r="I229" s="15">
        <f>'[1]TCE - ANEXO III - Preencher'!J238</f>
        <v>104.5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244.5</v>
      </c>
      <c r="R229" s="16">
        <f>'[1]TCE - ANEXO III - Preencher'!S238</f>
        <v>58.52</v>
      </c>
      <c r="S229" s="17">
        <f t="shared" si="21"/>
        <v>185.98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304.70249999999999</v>
      </c>
    </row>
    <row r="230" spans="1:28" s="4" customFormat="1" x14ac:dyDescent="0.2">
      <c r="A230" s="9">
        <f>IFERROR(VLOOKUP(B230,'[1]DADOS (OCULTAR)'!$P$3:$R$56,3,0),"")</f>
        <v>10988301000633</v>
      </c>
      <c r="B230" s="10" t="str">
        <f>'[1]TCE - ANEXO III - Preencher'!C239</f>
        <v>HOSPITAL PELÓPIDAS SILVEIRA</v>
      </c>
      <c r="C230" s="11"/>
      <c r="D230" s="12" t="str">
        <f>'[1]TCE - ANEXO III - Preencher'!E239</f>
        <v>CLEIDE MARIA SOBRINHO SOARES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324115</v>
      </c>
      <c r="G230" s="14">
        <f>IF('[1]TCE - ANEXO III - Preencher'!H239="","",'[1]TCE - ANEXO III - Preencher'!H239)</f>
        <v>44075</v>
      </c>
      <c r="H230" s="15">
        <f>'[1]TCE - ANEXO III - Preencher'!I239</f>
        <v>29.990600000000001</v>
      </c>
      <c r="I230" s="15">
        <f>'[1]TCE - ANEXO III - Preencher'!J239</f>
        <v>239.9248</v>
      </c>
      <c r="J230" s="15">
        <f>'[1]TCE - ANEXO III - Preencher'!K239</f>
        <v>0</v>
      </c>
      <c r="K230" s="16">
        <f>'[1]TCE - ANEXO III - Preencher'!L239</f>
        <v>95.725822550831694</v>
      </c>
      <c r="L230" s="16">
        <f>'[1]TCE - ANEXO III - Preencher'!M239</f>
        <v>8.14</v>
      </c>
      <c r="M230" s="16">
        <f t="shared" si="19"/>
        <v>87.585822550831693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358.66122255083172</v>
      </c>
    </row>
    <row r="231" spans="1:28" s="4" customFormat="1" x14ac:dyDescent="0.2">
      <c r="A231" s="9">
        <f>IFERROR(VLOOKUP(B231,'[1]DADOS (OCULTAR)'!$P$3:$R$56,3,0),"")</f>
        <v>10988301000633</v>
      </c>
      <c r="B231" s="10" t="str">
        <f>'[1]TCE - ANEXO III - Preencher'!C240</f>
        <v>HOSPITAL PELÓPIDAS SILVEIRA</v>
      </c>
      <c r="C231" s="11"/>
      <c r="D231" s="12" t="str">
        <f>'[1]TCE - ANEXO III - Preencher'!E240</f>
        <v>CLEIDIANE COELHO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44075</v>
      </c>
      <c r="H231" s="15">
        <f>'[1]TCE - ANEXO III - Preencher'!I240</f>
        <v>17.149799999999999</v>
      </c>
      <c r="I231" s="15">
        <f>'[1]TCE - ANEXO III - Preencher'!J240</f>
        <v>137.19839999999999</v>
      </c>
      <c r="J231" s="15">
        <f>'[1]TCE - ANEXO III - Preencher'!K240</f>
        <v>0</v>
      </c>
      <c r="K231" s="16">
        <f>'[1]TCE - ANEXO III - Preencher'!L240</f>
        <v>95.725822550831694</v>
      </c>
      <c r="L231" s="16">
        <f>'[1]TCE - ANEXO III - Preencher'!M240</f>
        <v>20.9</v>
      </c>
      <c r="M231" s="16">
        <f t="shared" si="19"/>
        <v>74.825822550831703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207</v>
      </c>
      <c r="R231" s="16">
        <f>'[1]TCE - ANEXO III - Preencher'!S240</f>
        <v>62.7</v>
      </c>
      <c r="S231" s="17">
        <f t="shared" si="21"/>
        <v>144.30000000000001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374.63402255083167</v>
      </c>
    </row>
    <row r="232" spans="1:28" s="4" customFormat="1" x14ac:dyDescent="0.2">
      <c r="A232" s="9">
        <f>IFERROR(VLOOKUP(B232,'[1]DADOS (OCULTAR)'!$P$3:$R$56,3,0),"")</f>
        <v>10988301000633</v>
      </c>
      <c r="B232" s="10" t="str">
        <f>'[1]TCE - ANEXO III - Preencher'!C241</f>
        <v>HOSPITAL PELÓPIDAS SILVEIRA</v>
      </c>
      <c r="C232" s="11"/>
      <c r="D232" s="12" t="str">
        <f>'[1]TCE - ANEXO III - Preencher'!E241</f>
        <v>CLEITON FABIO SANTANA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515110</v>
      </c>
      <c r="G232" s="14">
        <f>IF('[1]TCE - ANEXO III - Preencher'!H241="","",'[1]TCE - ANEXO III - Preencher'!H241)</f>
        <v>44075</v>
      </c>
      <c r="H232" s="15">
        <f>'[1]TCE - ANEXO III - Preencher'!I241</f>
        <v>16.627800000000001</v>
      </c>
      <c r="I232" s="15">
        <f>'[1]TCE - ANEXO III - Preencher'!J241</f>
        <v>133.0224</v>
      </c>
      <c r="J232" s="15">
        <f>'[1]TCE - ANEXO III - Preencher'!K241</f>
        <v>0</v>
      </c>
      <c r="K232" s="16">
        <f>'[1]TCE - ANEXO III - Preencher'!L241</f>
        <v>95.725822550831694</v>
      </c>
      <c r="L232" s="16">
        <f>'[1]TCE - ANEXO III - Preencher'!M241</f>
        <v>20.9</v>
      </c>
      <c r="M232" s="16">
        <f t="shared" si="19"/>
        <v>74.825822550831703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103.5</v>
      </c>
      <c r="R232" s="16">
        <f>'[1]TCE - ANEXO III - Preencher'!S241</f>
        <v>58.94</v>
      </c>
      <c r="S232" s="17">
        <f t="shared" si="21"/>
        <v>44.56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270.19602255083169</v>
      </c>
    </row>
    <row r="233" spans="1:28" s="4" customFormat="1" x14ac:dyDescent="0.2">
      <c r="A233" s="9">
        <f>IFERROR(VLOOKUP(B233,'[1]DADOS (OCULTAR)'!$P$3:$R$56,3,0),"")</f>
        <v>10988301000633</v>
      </c>
      <c r="B233" s="10" t="str">
        <f>'[1]TCE - ANEXO III - Preencher'!C242</f>
        <v>HOSPITAL PELÓPIDAS SILVEIRA</v>
      </c>
      <c r="C233" s="11"/>
      <c r="D233" s="12" t="str">
        <f>'[1]TCE - ANEXO III - Preencher'!E242</f>
        <v>CLEPERSON HELENO RANGEL GONCALVES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517410</v>
      </c>
      <c r="G233" s="14">
        <f>IF('[1]TCE - ANEXO III - Preencher'!H242="","",'[1]TCE - ANEXO III - Preencher'!H242)</f>
        <v>44075</v>
      </c>
      <c r="H233" s="15">
        <f>'[1]TCE - ANEXO III - Preencher'!I242</f>
        <v>12.833699999999999</v>
      </c>
      <c r="I233" s="15">
        <f>'[1]TCE - ANEXO III - Preencher'!J242</f>
        <v>102.66959999999999</v>
      </c>
      <c r="J233" s="15">
        <f>'[1]TCE - ANEXO III - Preencher'!K242</f>
        <v>0</v>
      </c>
      <c r="K233" s="16">
        <f>'[1]TCE - ANEXO III - Preencher'!L242</f>
        <v>95.725822550831694</v>
      </c>
      <c r="L233" s="16">
        <f>'[1]TCE - ANEXO III - Preencher'!M242</f>
        <v>20.9</v>
      </c>
      <c r="M233" s="16">
        <f t="shared" si="19"/>
        <v>74.825822550831703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191.48912255083169</v>
      </c>
    </row>
    <row r="234" spans="1:28" s="4" customFormat="1" x14ac:dyDescent="0.2">
      <c r="A234" s="9">
        <f>IFERROR(VLOOKUP(B234,'[1]DADOS (OCULTAR)'!$P$3:$R$56,3,0),"")</f>
        <v>10988301000633</v>
      </c>
      <c r="B234" s="10" t="str">
        <f>'[1]TCE - ANEXO III - Preencher'!C243</f>
        <v>HOSPITAL PELÓPIDAS SILVEIRA</v>
      </c>
      <c r="C234" s="11"/>
      <c r="D234" s="12" t="str">
        <f>'[1]TCE - ANEXO III - Preencher'!E243</f>
        <v>CRISTHYAM JOSE FERREIRA RODRIGUES DA SILVA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411010</v>
      </c>
      <c r="G234" s="14">
        <f>IF('[1]TCE - ANEXO III - Preencher'!H243="","",'[1]TCE - ANEXO III - Preencher'!H243)</f>
        <v>44075</v>
      </c>
      <c r="H234" s="15">
        <f>'[1]TCE - ANEXO III - Preencher'!I243</f>
        <v>10.450000000000001</v>
      </c>
      <c r="I234" s="15">
        <f>'[1]TCE - ANEXO III - Preencher'!J243</f>
        <v>83.600000000000009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225.75</v>
      </c>
      <c r="R234" s="16">
        <f>'[1]TCE - ANEXO III - Preencher'!S243</f>
        <v>62.7</v>
      </c>
      <c r="S234" s="17">
        <f t="shared" si="21"/>
        <v>163.05000000000001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258.26</v>
      </c>
    </row>
    <row r="235" spans="1:28" s="4" customFormat="1" x14ac:dyDescent="0.2">
      <c r="A235" s="9">
        <f>IFERROR(VLOOKUP(B235,'[1]DADOS (OCULTAR)'!$P$3:$R$56,3,0),"")</f>
        <v>10988301000633</v>
      </c>
      <c r="B235" s="10" t="str">
        <f>'[1]TCE - ANEXO III - Preencher'!C244</f>
        <v>HOSPITAL PELÓPIDAS SILVEIRA</v>
      </c>
      <c r="C235" s="11"/>
      <c r="D235" s="12" t="str">
        <f>'[1]TCE - ANEXO III - Preencher'!E244</f>
        <v>CRISTIANE DAVID SOARES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513430</v>
      </c>
      <c r="G235" s="14">
        <f>IF('[1]TCE - ANEXO III - Preencher'!H244="","",'[1]TCE - ANEXO III - Preencher'!H244)</f>
        <v>44075</v>
      </c>
      <c r="H235" s="15">
        <f>'[1]TCE - ANEXO III - Preencher'!I244</f>
        <v>12.9284</v>
      </c>
      <c r="I235" s="15">
        <f>'[1]TCE - ANEXO III - Preencher'!J244</f>
        <v>103.4272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144.9</v>
      </c>
      <c r="R235" s="16">
        <f>'[1]TCE - ANEXO III - Preencher'!S244</f>
        <v>62.7</v>
      </c>
      <c r="S235" s="17">
        <f t="shared" si="21"/>
        <v>82.2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199.71559999999999</v>
      </c>
    </row>
    <row r="236" spans="1:28" s="4" customFormat="1" x14ac:dyDescent="0.2">
      <c r="A236" s="9">
        <f>IFERROR(VLOOKUP(B236,'[1]DADOS (OCULTAR)'!$P$3:$R$56,3,0),"")</f>
        <v>10988301000633</v>
      </c>
      <c r="B236" s="10" t="str">
        <f>'[1]TCE - ANEXO III - Preencher'!C245</f>
        <v>HOSPITAL PELÓPIDAS SILVEIRA</v>
      </c>
      <c r="C236" s="11"/>
      <c r="D236" s="12" t="str">
        <f>'[1]TCE - ANEXO III - Preencher'!E245</f>
        <v>CRISTIANE FIDELIS MOURA DO NASCIMENTO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411010</v>
      </c>
      <c r="G236" s="14">
        <f>IF('[1]TCE - ANEXO III - Preencher'!H245="","",'[1]TCE - ANEXO III - Preencher'!H245)</f>
        <v>44075</v>
      </c>
      <c r="H236" s="15">
        <f>'[1]TCE - ANEXO III - Preencher'!I245</f>
        <v>10.956700000000001</v>
      </c>
      <c r="I236" s="15">
        <f>'[1]TCE - ANEXO III - Preencher'!J245</f>
        <v>87.653600000000012</v>
      </c>
      <c r="J236" s="15">
        <f>'[1]TCE - ANEXO III - Preencher'!K245</f>
        <v>0</v>
      </c>
      <c r="K236" s="16">
        <f>'[1]TCE - ANEXO III - Preencher'!L245</f>
        <v>95.725822550831694</v>
      </c>
      <c r="L236" s="16">
        <f>'[1]TCE - ANEXO III - Preencher'!M245</f>
        <v>20.9</v>
      </c>
      <c r="M236" s="16">
        <f t="shared" si="19"/>
        <v>74.825822550831703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289.8</v>
      </c>
      <c r="R236" s="16">
        <f>'[1]TCE - ANEXO III - Preencher'!S245</f>
        <v>62.7</v>
      </c>
      <c r="S236" s="17">
        <f t="shared" si="21"/>
        <v>227.10000000000002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401.69612255083177</v>
      </c>
    </row>
    <row r="237" spans="1:28" s="4" customFormat="1" x14ac:dyDescent="0.2">
      <c r="A237" s="9">
        <f>IFERROR(VLOOKUP(B237,'[1]DADOS (OCULTAR)'!$P$3:$R$56,3,0),"")</f>
        <v>10988301000633</v>
      </c>
      <c r="B237" s="10" t="str">
        <f>'[1]TCE - ANEXO III - Preencher'!C246</f>
        <v>HOSPITAL PELÓPIDAS SILVEIRA</v>
      </c>
      <c r="C237" s="11"/>
      <c r="D237" s="12" t="str">
        <f>'[1]TCE - ANEXO III - Preencher'!E246</f>
        <v>CRISTIANE VASCONCELOS DE OLIVEIRA FONTANA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225125</v>
      </c>
      <c r="G237" s="14">
        <f>IF('[1]TCE - ANEXO III - Preencher'!H246="","",'[1]TCE - ANEXO III - Preencher'!H246)</f>
        <v>44075</v>
      </c>
      <c r="H237" s="15">
        <f>'[1]TCE - ANEXO III - Preencher'!I246</f>
        <v>107.02</v>
      </c>
      <c r="I237" s="15">
        <f>'[1]TCE - ANEXO III - Preencher'!J246</f>
        <v>856.16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9.2766500000000001</v>
      </c>
      <c r="O237" s="16">
        <f>'[1]TCE - ANEXO III - Preencher'!P246</f>
        <v>0</v>
      </c>
      <c r="P237" s="17">
        <f t="shared" si="20"/>
        <v>9.2766500000000001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972.45664999999997</v>
      </c>
    </row>
    <row r="238" spans="1:28" s="4" customFormat="1" x14ac:dyDescent="0.2">
      <c r="A238" s="9">
        <f>IFERROR(VLOOKUP(B238,'[1]DADOS (OCULTAR)'!$P$3:$R$56,3,0),"")</f>
        <v>10988301000633</v>
      </c>
      <c r="B238" s="10" t="str">
        <f>'[1]TCE - ANEXO III - Preencher'!C247</f>
        <v>HOSPITAL PELÓPIDAS SILVEIRA</v>
      </c>
      <c r="C238" s="11"/>
      <c r="D238" s="12" t="str">
        <f>'[1]TCE - ANEXO III - Preencher'!E247</f>
        <v>CRISTIANO SOBRAL DE CARVALHO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225112</v>
      </c>
      <c r="G238" s="14">
        <f>IF('[1]TCE - ANEXO III - Preencher'!H247="","",'[1]TCE - ANEXO III - Preencher'!H247)</f>
        <v>44075</v>
      </c>
      <c r="H238" s="15">
        <f>'[1]TCE - ANEXO III - Preencher'!I247</f>
        <v>37.540799999999997</v>
      </c>
      <c r="I238" s="15">
        <f>'[1]TCE - ANEXO III - Preencher'!J247</f>
        <v>300.32639999999998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9.2766500000000001</v>
      </c>
      <c r="O238" s="16">
        <f>'[1]TCE - ANEXO III - Preencher'!P247</f>
        <v>0</v>
      </c>
      <c r="P238" s="17">
        <f t="shared" si="20"/>
        <v>9.2766500000000001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347.14384999999999</v>
      </c>
    </row>
    <row r="239" spans="1:28" s="4" customFormat="1" x14ac:dyDescent="0.2">
      <c r="A239" s="9">
        <f>IFERROR(VLOOKUP(B239,'[1]DADOS (OCULTAR)'!$P$3:$R$56,3,0),"")</f>
        <v>10988301000633</v>
      </c>
      <c r="B239" s="10" t="str">
        <f>'[1]TCE - ANEXO III - Preencher'!C248</f>
        <v>HOSPITAL PELÓPIDAS SILVEIRA</v>
      </c>
      <c r="C239" s="11"/>
      <c r="D239" s="12" t="str">
        <f>'[1]TCE - ANEXO III - Preencher'!E248</f>
        <v>CYGHIA MARIA AQUINO DE MOURA E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223505</v>
      </c>
      <c r="G239" s="14">
        <f>IF('[1]TCE - ANEXO III - Preencher'!H248="","",'[1]TCE - ANEXO III - Preencher'!H248)</f>
        <v>44075</v>
      </c>
      <c r="H239" s="15">
        <f>'[1]TCE - ANEXO III - Preencher'!I248</f>
        <v>35.054499999999997</v>
      </c>
      <c r="I239" s="15">
        <f>'[1]TCE - ANEXO III - Preencher'!J248</f>
        <v>280.43599999999998</v>
      </c>
      <c r="J239" s="15">
        <f>'[1]TCE - ANEXO III - Preencher'!K248</f>
        <v>0</v>
      </c>
      <c r="K239" s="16">
        <f>'[1]TCE - ANEXO III - Preencher'!L248</f>
        <v>95.725822550831694</v>
      </c>
      <c r="L239" s="16">
        <f>'[1]TCE - ANEXO III - Preencher'!M248</f>
        <v>3.08</v>
      </c>
      <c r="M239" s="16">
        <f t="shared" si="19"/>
        <v>92.645822550831696</v>
      </c>
      <c r="N239" s="16">
        <f>'[1]TCE - ANEXO III - Preencher'!O248</f>
        <v>2.44</v>
      </c>
      <c r="O239" s="16">
        <f>'[1]TCE - ANEXO III - Preencher'!P248</f>
        <v>0</v>
      </c>
      <c r="P239" s="17">
        <f t="shared" si="20"/>
        <v>2.44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410.57632255083166</v>
      </c>
    </row>
    <row r="240" spans="1:28" s="4" customFormat="1" x14ac:dyDescent="0.2">
      <c r="A240" s="9">
        <f>IFERROR(VLOOKUP(B240,'[1]DADOS (OCULTAR)'!$P$3:$R$56,3,0),"")</f>
        <v>10988301000633</v>
      </c>
      <c r="B240" s="10" t="str">
        <f>'[1]TCE - ANEXO III - Preencher'!C249</f>
        <v>HOSPITAL PELÓPIDAS SILVEIRA</v>
      </c>
      <c r="C240" s="11"/>
      <c r="D240" s="12" t="str">
        <f>'[1]TCE - ANEXO III - Preencher'!E249</f>
        <v>DAENA LEMOS DE MELO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515205</v>
      </c>
      <c r="G240" s="14">
        <f>IF('[1]TCE - ANEXO III - Preencher'!H249="","",'[1]TCE - ANEXO III - Preencher'!H249)</f>
        <v>44075</v>
      </c>
      <c r="H240" s="15">
        <f>'[1]TCE - ANEXO III - Preencher'!I249</f>
        <v>15.151700000000002</v>
      </c>
      <c r="I240" s="15">
        <f>'[1]TCE - ANEXO III - Preencher'!J249</f>
        <v>121.21360000000001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207</v>
      </c>
      <c r="R240" s="16">
        <f>'[1]TCE - ANEXO III - Preencher'!S249</f>
        <v>49.68</v>
      </c>
      <c r="S240" s="17">
        <f t="shared" si="21"/>
        <v>157.32</v>
      </c>
      <c r="T240" s="16">
        <f>'[1]TCE - ANEXO III - Preencher'!U249</f>
        <v>43.7</v>
      </c>
      <c r="U240" s="16">
        <f>'[1]TCE - ANEXO III - Preencher'!V249</f>
        <v>0</v>
      </c>
      <c r="V240" s="17">
        <f t="shared" si="22"/>
        <v>43.7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338.5453</v>
      </c>
    </row>
    <row r="241" spans="1:28" s="4" customFormat="1" x14ac:dyDescent="0.2">
      <c r="A241" s="9">
        <f>IFERROR(VLOOKUP(B241,'[1]DADOS (OCULTAR)'!$P$3:$R$56,3,0),"")</f>
        <v>10988301000633</v>
      </c>
      <c r="B241" s="10" t="str">
        <f>'[1]TCE - ANEXO III - Preencher'!C250</f>
        <v>HOSPITAL PELÓPIDAS SILVEIRA</v>
      </c>
      <c r="C241" s="11"/>
      <c r="D241" s="12" t="str">
        <f>'[1]TCE - ANEXO III - Preencher'!E250</f>
        <v>DAGVALDO FRANKLIN FERREIRA CAMPELO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324115</v>
      </c>
      <c r="G241" s="14">
        <f>IF('[1]TCE - ANEXO III - Preencher'!H250="","",'[1]TCE - ANEXO III - Preencher'!H250)</f>
        <v>44075</v>
      </c>
      <c r="H241" s="15">
        <f>'[1]TCE - ANEXO III - Preencher'!I250</f>
        <v>33.1066</v>
      </c>
      <c r="I241" s="15">
        <f>'[1]TCE - ANEXO III - Preencher'!J250</f>
        <v>264.8528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282</v>
      </c>
      <c r="R241" s="16">
        <f>'[1]TCE - ANEXO III - Preencher'!S250</f>
        <v>60.91</v>
      </c>
      <c r="S241" s="17">
        <f t="shared" si="21"/>
        <v>221.09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520.20940000000007</v>
      </c>
    </row>
    <row r="242" spans="1:28" s="4" customFormat="1" x14ac:dyDescent="0.2">
      <c r="A242" s="9">
        <f>IFERROR(VLOOKUP(B242,'[1]DADOS (OCULTAR)'!$P$3:$R$56,3,0),"")</f>
        <v>10988301000633</v>
      </c>
      <c r="B242" s="10" t="str">
        <f>'[1]TCE - ANEXO III - Preencher'!C251</f>
        <v>HOSPITAL PELÓPIDAS SILVEIRA</v>
      </c>
      <c r="C242" s="11"/>
      <c r="D242" s="12" t="str">
        <f>'[1]TCE - ANEXO III - Preencher'!E251</f>
        <v>DALGON GUTEMBERG SALES BEZERRA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317210</v>
      </c>
      <c r="G242" s="14">
        <f>IF('[1]TCE - ANEXO III - Preencher'!H251="","",'[1]TCE - ANEXO III - Preencher'!H251)</f>
        <v>44075</v>
      </c>
      <c r="H242" s="15">
        <f>'[1]TCE - ANEXO III - Preencher'!I251</f>
        <v>17.363</v>
      </c>
      <c r="I242" s="15">
        <f>'[1]TCE - ANEXO III - Preencher'!J251</f>
        <v>138.904</v>
      </c>
      <c r="J242" s="15">
        <f>'[1]TCE - ANEXO III - Preencher'!K251</f>
        <v>0</v>
      </c>
      <c r="K242" s="16">
        <f>'[1]TCE - ANEXO III - Preencher'!L251</f>
        <v>95.725822550831694</v>
      </c>
      <c r="L242" s="16">
        <f>'[1]TCE - ANEXO III - Preencher'!M251</f>
        <v>33.67</v>
      </c>
      <c r="M242" s="16">
        <f t="shared" si="19"/>
        <v>62.055822550831692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219.48282255083168</v>
      </c>
    </row>
    <row r="243" spans="1:28" s="4" customFormat="1" x14ac:dyDescent="0.2">
      <c r="A243" s="9">
        <f>IFERROR(VLOOKUP(B243,'[1]DADOS (OCULTAR)'!$P$3:$R$56,3,0),"")</f>
        <v>10988301000633</v>
      </c>
      <c r="B243" s="10" t="str">
        <f>'[1]TCE - ANEXO III - Preencher'!C252</f>
        <v>HOSPITAL PELÓPIDAS SILVEIRA</v>
      </c>
      <c r="C243" s="11"/>
      <c r="D243" s="12" t="str">
        <f>'[1]TCE - ANEXO III - Preencher'!E252</f>
        <v>DALVA MARIA DE ARAUJO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44075</v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207</v>
      </c>
      <c r="R243" s="16">
        <f>'[1]TCE - ANEXO III - Preencher'!S252</f>
        <v>0</v>
      </c>
      <c r="S243" s="17">
        <f t="shared" si="21"/>
        <v>207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208.16</v>
      </c>
    </row>
    <row r="244" spans="1:28" s="4" customFormat="1" x14ac:dyDescent="0.2">
      <c r="A244" s="9">
        <f>IFERROR(VLOOKUP(B244,'[1]DADOS (OCULTAR)'!$P$3:$R$56,3,0),"")</f>
        <v>10988301000633</v>
      </c>
      <c r="B244" s="10" t="str">
        <f>'[1]TCE - ANEXO III - Preencher'!C253</f>
        <v>HOSPITAL PELÓPIDAS SILVEIRA</v>
      </c>
      <c r="C244" s="11"/>
      <c r="D244" s="12" t="str">
        <f>'[1]TCE - ANEXO III - Preencher'!E253</f>
        <v>DANIELA BARBOSA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44075</v>
      </c>
      <c r="H244" s="15">
        <f>'[1]TCE - ANEXO III - Preencher'!I253</f>
        <v>19.429400000000001</v>
      </c>
      <c r="I244" s="15">
        <f>'[1]TCE - ANEXO III - Preencher'!J253</f>
        <v>155.43520000000001</v>
      </c>
      <c r="J244" s="15">
        <f>'[1]TCE - ANEXO III - Preencher'!K253</f>
        <v>0</v>
      </c>
      <c r="K244" s="16">
        <f>'[1]TCE - ANEXO III - Preencher'!L253</f>
        <v>95.725822550831694</v>
      </c>
      <c r="L244" s="16">
        <f>'[1]TCE - ANEXO III - Preencher'!M253</f>
        <v>20.9</v>
      </c>
      <c r="M244" s="16">
        <f t="shared" si="19"/>
        <v>74.825822550831703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155.25</v>
      </c>
      <c r="R244" s="16">
        <f>'[1]TCE - ANEXO III - Preencher'!S253</f>
        <v>62.7</v>
      </c>
      <c r="S244" s="17">
        <f t="shared" si="21"/>
        <v>92.55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343.40042255083171</v>
      </c>
    </row>
    <row r="245" spans="1:28" s="4" customFormat="1" x14ac:dyDescent="0.2">
      <c r="A245" s="9">
        <f>IFERROR(VLOOKUP(B245,'[1]DADOS (OCULTAR)'!$P$3:$R$56,3,0),"")</f>
        <v>10988301000633</v>
      </c>
      <c r="B245" s="10" t="str">
        <f>'[1]TCE - ANEXO III - Preencher'!C254</f>
        <v>HOSPITAL PELÓPIDAS SILVEIRA</v>
      </c>
      <c r="C245" s="11"/>
      <c r="D245" s="12" t="str">
        <f>'[1]TCE - ANEXO III - Preencher'!E254</f>
        <v>DANIELA DELFINA DOS SANTOS SOUZA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223505</v>
      </c>
      <c r="G245" s="14">
        <f>IF('[1]TCE - ANEXO III - Preencher'!H254="","",'[1]TCE - ANEXO III - Preencher'!H254)</f>
        <v>44075</v>
      </c>
      <c r="H245" s="15">
        <f>'[1]TCE - ANEXO III - Preencher'!I254</f>
        <v>64.712800000000001</v>
      </c>
      <c r="I245" s="15">
        <f>'[1]TCE - ANEXO III - Preencher'!J254</f>
        <v>517.70240000000001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2.44</v>
      </c>
      <c r="O245" s="16">
        <f>'[1]TCE - ANEXO III - Preencher'!P254</f>
        <v>0</v>
      </c>
      <c r="P245" s="17">
        <f t="shared" si="20"/>
        <v>2.44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584.85520000000008</v>
      </c>
    </row>
    <row r="246" spans="1:28" s="4" customFormat="1" x14ac:dyDescent="0.2">
      <c r="A246" s="9">
        <f>IFERROR(VLOOKUP(B246,'[1]DADOS (OCULTAR)'!$P$3:$R$56,3,0),"")</f>
        <v>10988301000633</v>
      </c>
      <c r="B246" s="10" t="str">
        <f>'[1]TCE - ANEXO III - Preencher'!C255</f>
        <v>HOSPITAL PELÓPIDAS SILVEIRA</v>
      </c>
      <c r="C246" s="11"/>
      <c r="D246" s="12" t="str">
        <f>'[1]TCE - ANEXO III - Preencher'!E255</f>
        <v>DANIELA FREYRE GUERRA BATISTA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223505</v>
      </c>
      <c r="G246" s="14">
        <f>IF('[1]TCE - ANEXO III - Preencher'!H255="","",'[1]TCE - ANEXO III - Preencher'!H255)</f>
        <v>44075</v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2.44</v>
      </c>
      <c r="O246" s="16">
        <f>'[1]TCE - ANEXO III - Preencher'!P255</f>
        <v>0</v>
      </c>
      <c r="P246" s="17">
        <f t="shared" si="20"/>
        <v>2.44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2.44</v>
      </c>
    </row>
    <row r="247" spans="1:28" s="4" customFormat="1" x14ac:dyDescent="0.2">
      <c r="A247" s="9">
        <f>IFERROR(VLOOKUP(B247,'[1]DADOS (OCULTAR)'!$P$3:$R$56,3,0),"")</f>
        <v>10988301000633</v>
      </c>
      <c r="B247" s="10" t="str">
        <f>'[1]TCE - ANEXO III - Preencher'!C256</f>
        <v>HOSPITAL PELÓPIDAS SILVEIRA</v>
      </c>
      <c r="C247" s="11"/>
      <c r="D247" s="12" t="str">
        <f>'[1]TCE - ANEXO III - Preencher'!E256</f>
        <v>DANIELA GOULART DE VASCONCELOS CARVALHO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44075</v>
      </c>
      <c r="H247" s="15">
        <f>'[1]TCE - ANEXO III - Preencher'!I256</f>
        <v>29.515900000000002</v>
      </c>
      <c r="I247" s="15">
        <f>'[1]TCE - ANEXO III - Preencher'!J256</f>
        <v>236.12720000000002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2.44</v>
      </c>
      <c r="O247" s="16">
        <f>'[1]TCE - ANEXO III - Preencher'!P256</f>
        <v>0</v>
      </c>
      <c r="P247" s="17">
        <f t="shared" si="20"/>
        <v>2.44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103.28</v>
      </c>
      <c r="U247" s="16">
        <f>'[1]TCE - ANEXO III - Preencher'!V256</f>
        <v>0</v>
      </c>
      <c r="V247" s="17">
        <f t="shared" si="22"/>
        <v>103.28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371.36310000000003</v>
      </c>
    </row>
    <row r="248" spans="1:28" s="4" customFormat="1" x14ac:dyDescent="0.2">
      <c r="A248" s="9">
        <f>IFERROR(VLOOKUP(B248,'[1]DADOS (OCULTAR)'!$P$3:$R$56,3,0),"")</f>
        <v>10988301000633</v>
      </c>
      <c r="B248" s="10" t="str">
        <f>'[1]TCE - ANEXO III - Preencher'!C257</f>
        <v>HOSPITAL PELÓPIDAS SILVEIRA</v>
      </c>
      <c r="C248" s="11"/>
      <c r="D248" s="12" t="str">
        <f>'[1]TCE - ANEXO III - Preencher'!E257</f>
        <v>DANIELE ACIOLE DA SILVA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411010</v>
      </c>
      <c r="G248" s="14">
        <f>IF('[1]TCE - ANEXO III - Preencher'!H257="","",'[1]TCE - ANEXO III - Preencher'!H257)</f>
        <v>44075</v>
      </c>
      <c r="H248" s="15">
        <f>'[1]TCE - ANEXO III - Preencher'!I257</f>
        <v>10.0565</v>
      </c>
      <c r="I248" s="15">
        <f>'[1]TCE - ANEXO III - Preencher'!J257</f>
        <v>80.451999999999998</v>
      </c>
      <c r="J248" s="15">
        <f>'[1]TCE - ANEXO III - Preencher'!K257</f>
        <v>0</v>
      </c>
      <c r="K248" s="16">
        <f>'[1]TCE - ANEXO III - Preencher'!L257</f>
        <v>95.725822550831694</v>
      </c>
      <c r="L248" s="16">
        <f>'[1]TCE - ANEXO III - Preencher'!M257</f>
        <v>20.9</v>
      </c>
      <c r="M248" s="16">
        <f t="shared" si="19"/>
        <v>74.825822550831703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166.4943225508317</v>
      </c>
    </row>
    <row r="249" spans="1:28" s="4" customFormat="1" x14ac:dyDescent="0.2">
      <c r="A249" s="9">
        <f>IFERROR(VLOOKUP(B249,'[1]DADOS (OCULTAR)'!$P$3:$R$56,3,0),"")</f>
        <v>10988301000633</v>
      </c>
      <c r="B249" s="10" t="str">
        <f>'[1]TCE - ANEXO III - Preencher'!C258</f>
        <v>HOSPITAL PELÓPIDAS SILVEIRA</v>
      </c>
      <c r="C249" s="11"/>
      <c r="D249" s="12" t="str">
        <f>'[1]TCE - ANEXO III - Preencher'!E258</f>
        <v>DANIELE ALVES DA SILVA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411010</v>
      </c>
      <c r="G249" s="14">
        <f>IF('[1]TCE - ANEXO III - Preencher'!H258="","",'[1]TCE - ANEXO III - Preencher'!H258)</f>
        <v>44075</v>
      </c>
      <c r="H249" s="15">
        <f>'[1]TCE - ANEXO III - Preencher'!I258</f>
        <v>10.96</v>
      </c>
      <c r="I249" s="15">
        <f>'[1]TCE - ANEXO III - Preencher'!J258</f>
        <v>87.68</v>
      </c>
      <c r="J249" s="15">
        <f>'[1]TCE - ANEXO III - Preencher'!K258</f>
        <v>0</v>
      </c>
      <c r="K249" s="16">
        <f>'[1]TCE - ANEXO III - Preencher'!L258</f>
        <v>95.725822550831694</v>
      </c>
      <c r="L249" s="16">
        <f>'[1]TCE - ANEXO III - Preencher'!M258</f>
        <v>20.9</v>
      </c>
      <c r="M249" s="16">
        <f t="shared" si="19"/>
        <v>74.825822550831703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207</v>
      </c>
      <c r="R249" s="16">
        <f>'[1]TCE - ANEXO III - Preencher'!S258</f>
        <v>62.7</v>
      </c>
      <c r="S249" s="17">
        <f t="shared" si="21"/>
        <v>144.30000000000001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318.92582255083175</v>
      </c>
    </row>
    <row r="250" spans="1:28" s="4" customFormat="1" x14ac:dyDescent="0.2">
      <c r="A250" s="9">
        <f>IFERROR(VLOOKUP(B250,'[1]DADOS (OCULTAR)'!$P$3:$R$56,3,0),"")</f>
        <v>10988301000633</v>
      </c>
      <c r="B250" s="10" t="str">
        <f>'[1]TCE - ANEXO III - Preencher'!C259</f>
        <v>HOSPITAL PELÓPIDAS SILVEIRA</v>
      </c>
      <c r="C250" s="11"/>
      <c r="D250" s="12" t="str">
        <f>'[1]TCE - ANEXO III - Preencher'!E259</f>
        <v>DANIELE FERREIRA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411010</v>
      </c>
      <c r="G250" s="14">
        <f>IF('[1]TCE - ANEXO III - Preencher'!H259="","",'[1]TCE - ANEXO III - Preencher'!H259)</f>
        <v>44075</v>
      </c>
      <c r="H250" s="15">
        <f>'[1]TCE - ANEXO III - Preencher'!I259</f>
        <v>11.920399999999999</v>
      </c>
      <c r="I250" s="15">
        <f>'[1]TCE - ANEXO III - Preencher'!J259</f>
        <v>95.363199999999992</v>
      </c>
      <c r="J250" s="15">
        <f>'[1]TCE - ANEXO III - Preencher'!K259</f>
        <v>0</v>
      </c>
      <c r="K250" s="16">
        <f>'[1]TCE - ANEXO III - Preencher'!L259</f>
        <v>95.725822550831694</v>
      </c>
      <c r="L250" s="16">
        <f>'[1]TCE - ANEXO III - Preencher'!M259</f>
        <v>20.9</v>
      </c>
      <c r="M250" s="16">
        <f t="shared" si="19"/>
        <v>74.825822550831703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207</v>
      </c>
      <c r="R250" s="16">
        <f>'[1]TCE - ANEXO III - Preencher'!S259</f>
        <v>62.7</v>
      </c>
      <c r="S250" s="17">
        <f t="shared" si="21"/>
        <v>144.30000000000001</v>
      </c>
      <c r="T250" s="16">
        <f>'[1]TCE - ANEXO III - Preencher'!U259</f>
        <v>128</v>
      </c>
      <c r="U250" s="16">
        <f>'[1]TCE - ANEXO III - Preencher'!V259</f>
        <v>0</v>
      </c>
      <c r="V250" s="17">
        <f t="shared" si="22"/>
        <v>128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455.56942255083175</v>
      </c>
    </row>
    <row r="251" spans="1:28" s="4" customFormat="1" x14ac:dyDescent="0.2">
      <c r="A251" s="9">
        <f>IFERROR(VLOOKUP(B251,'[1]DADOS (OCULTAR)'!$P$3:$R$56,3,0),"")</f>
        <v>10988301000633</v>
      </c>
      <c r="B251" s="10" t="str">
        <f>'[1]TCE - ANEXO III - Preencher'!C260</f>
        <v>HOSPITAL PELÓPIDAS SILVEIRA</v>
      </c>
      <c r="C251" s="11"/>
      <c r="D251" s="12" t="str">
        <f>'[1]TCE - ANEXO III - Preencher'!E260</f>
        <v>DANIELE RODRIGUES DA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513430</v>
      </c>
      <c r="G251" s="14">
        <f>IF('[1]TCE - ANEXO III - Preencher'!H260="","",'[1]TCE - ANEXO III - Preencher'!H260)</f>
        <v>44075</v>
      </c>
      <c r="H251" s="15">
        <f>'[1]TCE - ANEXO III - Preencher'!I260</f>
        <v>17.647200000000002</v>
      </c>
      <c r="I251" s="15">
        <f>'[1]TCE - ANEXO III - Preencher'!J260</f>
        <v>141.17760000000001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103.5</v>
      </c>
      <c r="R251" s="16">
        <f>'[1]TCE - ANEXO III - Preencher'!S260</f>
        <v>62.7</v>
      </c>
      <c r="S251" s="17">
        <f t="shared" si="21"/>
        <v>40.799999999999997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200.78480000000002</v>
      </c>
    </row>
    <row r="252" spans="1:28" s="4" customFormat="1" x14ac:dyDescent="0.2">
      <c r="A252" s="9">
        <f>IFERROR(VLOOKUP(B252,'[1]DADOS (OCULTAR)'!$P$3:$R$56,3,0),"")</f>
        <v>10988301000633</v>
      </c>
      <c r="B252" s="10" t="str">
        <f>'[1]TCE - ANEXO III - Preencher'!C261</f>
        <v>HOSPITAL PELÓPIDAS SILVEIRA</v>
      </c>
      <c r="C252" s="11"/>
      <c r="D252" s="12" t="str">
        <f>'[1]TCE - ANEXO III - Preencher'!E261</f>
        <v>DANIELLA CARNEIRO DA COSTA SILVA CASTRO</v>
      </c>
      <c r="E252" s="10" t="str">
        <f>IF('[1]TCE - ANEXO III - Preencher'!F261="4 - Assistência Odontológica","2 - Outros Profissionais da Saúde",'[1]TCE - ANEXO III - Preencher'!F261)</f>
        <v>1 - Médico</v>
      </c>
      <c r="F252" s="13">
        <f>'[1]TCE - ANEXO III - Preencher'!G261</f>
        <v>225125</v>
      </c>
      <c r="G252" s="14">
        <f>IF('[1]TCE - ANEXO III - Preencher'!H261="","",'[1]TCE - ANEXO III - Preencher'!H261)</f>
        <v>44075</v>
      </c>
      <c r="H252" s="15">
        <f>'[1]TCE - ANEXO III - Preencher'!I261</f>
        <v>96.758500000000012</v>
      </c>
      <c r="I252" s="15">
        <f>'[1]TCE - ANEXO III - Preencher'!J261</f>
        <v>774.0680000000001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9.2766500000000001</v>
      </c>
      <c r="O252" s="16">
        <f>'[1]TCE - ANEXO III - Preencher'!P261</f>
        <v>0</v>
      </c>
      <c r="P252" s="17">
        <f t="shared" si="20"/>
        <v>9.2766500000000001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880.10315000000014</v>
      </c>
    </row>
    <row r="253" spans="1:28" s="4" customFormat="1" x14ac:dyDescent="0.2">
      <c r="A253" s="9">
        <f>IFERROR(VLOOKUP(B253,'[1]DADOS (OCULTAR)'!$P$3:$R$56,3,0),"")</f>
        <v>10988301000633</v>
      </c>
      <c r="B253" s="10" t="str">
        <f>'[1]TCE - ANEXO III - Preencher'!C262</f>
        <v>HOSPITAL PELÓPIDAS SILVEIRA</v>
      </c>
      <c r="C253" s="11"/>
      <c r="D253" s="12" t="str">
        <f>'[1]TCE - ANEXO III - Preencher'!E262</f>
        <v>DANIELLA DA SILVA SANTOS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44075</v>
      </c>
      <c r="H253" s="15">
        <f>'[1]TCE - ANEXO III - Preencher'!I262</f>
        <v>14.022600000000001</v>
      </c>
      <c r="I253" s="15">
        <f>'[1]TCE - ANEXO III - Preencher'!J262</f>
        <v>112.1808</v>
      </c>
      <c r="J253" s="15">
        <f>'[1]TCE - ANEXO III - Preencher'!K262</f>
        <v>0</v>
      </c>
      <c r="K253" s="16">
        <f>'[1]TCE - ANEXO III - Preencher'!L262</f>
        <v>95.725822550831694</v>
      </c>
      <c r="L253" s="16">
        <f>'[1]TCE - ANEXO III - Preencher'!M262</f>
        <v>20.9</v>
      </c>
      <c r="M253" s="16">
        <f t="shared" si="19"/>
        <v>74.825822550831703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207</v>
      </c>
      <c r="R253" s="16">
        <f>'[1]TCE - ANEXO III - Preencher'!S262</f>
        <v>62.7</v>
      </c>
      <c r="S253" s="17">
        <f t="shared" si="21"/>
        <v>144.30000000000001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346.48922255083176</v>
      </c>
    </row>
    <row r="254" spans="1:28" s="4" customFormat="1" x14ac:dyDescent="0.2">
      <c r="A254" s="9">
        <f>IFERROR(VLOOKUP(B254,'[1]DADOS (OCULTAR)'!$P$3:$R$56,3,0),"")</f>
        <v>10988301000633</v>
      </c>
      <c r="B254" s="10" t="str">
        <f>'[1]TCE - ANEXO III - Preencher'!C263</f>
        <v>HOSPITAL PELÓPIDAS SILVEIRA</v>
      </c>
      <c r="C254" s="11"/>
      <c r="D254" s="12" t="str">
        <f>'[1]TCE - ANEXO III - Preencher'!E263</f>
        <v>DANIELLA YASMIM PAMELA DO NASCIMENTO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411010</v>
      </c>
      <c r="G254" s="14">
        <f>IF('[1]TCE - ANEXO III - Preencher'!H263="","",'[1]TCE - ANEXO III - Preencher'!H263)</f>
        <v>44075</v>
      </c>
      <c r="H254" s="15">
        <f>'[1]TCE - ANEXO III - Preencher'!I263</f>
        <v>5.2145000000000001</v>
      </c>
      <c r="I254" s="15">
        <f>'[1]TCE - ANEXO III - Preencher'!J263</f>
        <v>10.429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117.3</v>
      </c>
      <c r="R254" s="16">
        <f>'[1]TCE - ANEXO III - Preencher'!S263</f>
        <v>0</v>
      </c>
      <c r="S254" s="17">
        <f t="shared" si="21"/>
        <v>117.3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134.1035</v>
      </c>
    </row>
    <row r="255" spans="1:28" s="4" customFormat="1" x14ac:dyDescent="0.2">
      <c r="A255" s="9">
        <f>IFERROR(VLOOKUP(B255,'[1]DADOS (OCULTAR)'!$P$3:$R$56,3,0),"")</f>
        <v>10988301000633</v>
      </c>
      <c r="B255" s="10" t="str">
        <f>'[1]TCE - ANEXO III - Preencher'!C264</f>
        <v>HOSPITAL PELÓPIDAS SILVEIRA</v>
      </c>
      <c r="C255" s="11"/>
      <c r="D255" s="12" t="str">
        <f>'[1]TCE - ANEXO III - Preencher'!E264</f>
        <v>DANIELLE ANDRADE CHAVES VIEIRA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44075</v>
      </c>
      <c r="H255" s="15">
        <f>'[1]TCE - ANEXO III - Preencher'!I264</f>
        <v>13.208299999999999</v>
      </c>
      <c r="I255" s="15">
        <f>'[1]TCE - ANEXO III - Preencher'!J264</f>
        <v>105.6664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96.6</v>
      </c>
      <c r="R255" s="16">
        <f>'[1]TCE - ANEXO III - Preencher'!S264</f>
        <v>48.07</v>
      </c>
      <c r="S255" s="17">
        <f t="shared" si="21"/>
        <v>48.529999999999994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168.56469999999999</v>
      </c>
    </row>
    <row r="256" spans="1:28" s="4" customFormat="1" x14ac:dyDescent="0.2">
      <c r="A256" s="9">
        <f>IFERROR(VLOOKUP(B256,'[1]DADOS (OCULTAR)'!$P$3:$R$56,3,0),"")</f>
        <v>10988301000633</v>
      </c>
      <c r="B256" s="10" t="str">
        <f>'[1]TCE - ANEXO III - Preencher'!C265</f>
        <v>HOSPITAL PELÓPIDAS SILVEIRA</v>
      </c>
      <c r="C256" s="11"/>
      <c r="D256" s="12" t="str">
        <f>'[1]TCE - ANEXO III - Preencher'!E265</f>
        <v>DANIELLE DE SOUZA PONTES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44075</v>
      </c>
      <c r="H256" s="15">
        <f>'[1]TCE - ANEXO III - Preencher'!I265</f>
        <v>14.738199999999999</v>
      </c>
      <c r="I256" s="15">
        <f>'[1]TCE - ANEXO III - Preencher'!J265</f>
        <v>117.90559999999999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282</v>
      </c>
      <c r="R256" s="16">
        <f>'[1]TCE - ANEXO III - Preencher'!S265</f>
        <v>62.7</v>
      </c>
      <c r="S256" s="17">
        <f t="shared" si="21"/>
        <v>219.3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353.10379999999998</v>
      </c>
    </row>
    <row r="257" spans="1:28" s="4" customFormat="1" x14ac:dyDescent="0.2">
      <c r="A257" s="9">
        <f>IFERROR(VLOOKUP(B257,'[1]DADOS (OCULTAR)'!$P$3:$R$56,3,0),"")</f>
        <v>10988301000633</v>
      </c>
      <c r="B257" s="10" t="str">
        <f>'[1]TCE - ANEXO III - Preencher'!C266</f>
        <v>HOSPITAL PELÓPIDAS SILVEIRA</v>
      </c>
      <c r="C257" s="11"/>
      <c r="D257" s="12" t="str">
        <f>'[1]TCE - ANEXO III - Preencher'!E266</f>
        <v>DANIELLE PRISCILA DE OLIVEIRA CALADO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44075</v>
      </c>
      <c r="H257" s="15">
        <f>'[1]TCE - ANEXO III - Preencher'!I266</f>
        <v>38.5794</v>
      </c>
      <c r="I257" s="15">
        <f>'[1]TCE - ANEXO III - Preencher'!J266</f>
        <v>308.6352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2.44</v>
      </c>
      <c r="O257" s="16">
        <f>'[1]TCE - ANEXO III - Preencher'!P266</f>
        <v>0</v>
      </c>
      <c r="P257" s="17">
        <f t="shared" si="20"/>
        <v>2.44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349.65460000000002</v>
      </c>
    </row>
    <row r="258" spans="1:28" s="4" customFormat="1" x14ac:dyDescent="0.2">
      <c r="A258" s="9">
        <f>IFERROR(VLOOKUP(B258,'[1]DADOS (OCULTAR)'!$P$3:$R$56,3,0),"")</f>
        <v>10988301000633</v>
      </c>
      <c r="B258" s="10" t="str">
        <f>'[1]TCE - ANEXO III - Preencher'!C267</f>
        <v>HOSPITAL PELÓPIDAS SILVEIRA</v>
      </c>
      <c r="C258" s="11"/>
      <c r="D258" s="12" t="str">
        <f>'[1]TCE - ANEXO III - Preencher'!E267</f>
        <v>DANILLO GOMES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521130</v>
      </c>
      <c r="G258" s="14">
        <f>IF('[1]TCE - ANEXO III - Preencher'!H267="","",'[1]TCE - ANEXO III - Preencher'!H267)</f>
        <v>44075</v>
      </c>
      <c r="H258" s="15">
        <f>'[1]TCE - ANEXO III - Preencher'!I267</f>
        <v>10.384300000000001</v>
      </c>
      <c r="I258" s="15">
        <f>'[1]TCE - ANEXO III - Preencher'!J267</f>
        <v>83.074400000000011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144.9</v>
      </c>
      <c r="R258" s="16">
        <f>'[1]TCE - ANEXO III - Preencher'!S267</f>
        <v>62.7</v>
      </c>
      <c r="S258" s="17">
        <f t="shared" si="21"/>
        <v>82.2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176.81870000000001</v>
      </c>
    </row>
    <row r="259" spans="1:28" s="4" customFormat="1" x14ac:dyDescent="0.2">
      <c r="A259" s="9">
        <f>IFERROR(VLOOKUP(B259,'[1]DADOS (OCULTAR)'!$P$3:$R$56,3,0),"")</f>
        <v>10988301000633</v>
      </c>
      <c r="B259" s="10" t="str">
        <f>'[1]TCE - ANEXO III - Preencher'!C268</f>
        <v>HOSPITAL PELÓPIDAS SILVEIRA</v>
      </c>
      <c r="C259" s="11"/>
      <c r="D259" s="12" t="str">
        <f>'[1]TCE - ANEXO III - Preencher'!E268</f>
        <v>DANILO DANIEL DE SOUZA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515110</v>
      </c>
      <c r="G259" s="14">
        <f>IF('[1]TCE - ANEXO III - Preencher'!H268="","",'[1]TCE - ANEXO III - Preencher'!H268)</f>
        <v>44075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207</v>
      </c>
      <c r="R259" s="16">
        <f>'[1]TCE - ANEXO III - Preencher'!S268</f>
        <v>0</v>
      </c>
      <c r="S259" s="17">
        <f t="shared" si="21"/>
        <v>207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207</v>
      </c>
    </row>
    <row r="260" spans="1:28" s="4" customFormat="1" x14ac:dyDescent="0.2">
      <c r="A260" s="9">
        <f>IFERROR(VLOOKUP(B260,'[1]DADOS (OCULTAR)'!$P$3:$R$56,3,0),"")</f>
        <v>10988301000633</v>
      </c>
      <c r="B260" s="10" t="str">
        <f>'[1]TCE - ANEXO III - Preencher'!C269</f>
        <v>HOSPITAL PELÓPIDAS SILVEIRA</v>
      </c>
      <c r="C260" s="11"/>
      <c r="D260" s="12" t="str">
        <f>'[1]TCE - ANEXO III - Preencher'!E269</f>
        <v>DANILO HENRIQUE RODRIGUES PEIXOTO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517410</v>
      </c>
      <c r="G260" s="14">
        <f>IF('[1]TCE - ANEXO III - Preencher'!H269="","",'[1]TCE - ANEXO III - Preencher'!H269)</f>
        <v>44075</v>
      </c>
      <c r="H260" s="15">
        <f>'[1]TCE - ANEXO III - Preencher'!I269</f>
        <v>12.250999999999999</v>
      </c>
      <c r="I260" s="15">
        <f>'[1]TCE - ANEXO III - Preencher'!J269</f>
        <v>98.007999999999996</v>
      </c>
      <c r="J260" s="15">
        <f>'[1]TCE - ANEXO III - Preencher'!K269</f>
        <v>0</v>
      </c>
      <c r="K260" s="16">
        <f>'[1]TCE - ANEXO III - Preencher'!L269</f>
        <v>95.725822550831694</v>
      </c>
      <c r="L260" s="16">
        <f>'[1]TCE - ANEXO III - Preencher'!M269</f>
        <v>20.9</v>
      </c>
      <c r="M260" s="16">
        <f t="shared" ref="M260:M323" si="25">K260-L260</f>
        <v>74.825822550831703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186.24482255083169</v>
      </c>
    </row>
    <row r="261" spans="1:28" s="4" customFormat="1" x14ac:dyDescent="0.2">
      <c r="A261" s="9">
        <f>IFERROR(VLOOKUP(B261,'[1]DADOS (OCULTAR)'!$P$3:$R$56,3,0),"")</f>
        <v>10988301000633</v>
      </c>
      <c r="B261" s="10" t="str">
        <f>'[1]TCE - ANEXO III - Preencher'!C270</f>
        <v>HOSPITAL PELÓPIDAS SILVEIRA</v>
      </c>
      <c r="C261" s="11"/>
      <c r="D261" s="12" t="str">
        <f>'[1]TCE - ANEXO III - Preencher'!E270</f>
        <v>DANILO SORIANO DAS NEVES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324115</v>
      </c>
      <c r="G261" s="14">
        <f>IF('[1]TCE - ANEXO III - Preencher'!H270="","",'[1]TCE - ANEXO III - Preencher'!H270)</f>
        <v>44075</v>
      </c>
      <c r="H261" s="15">
        <f>'[1]TCE - ANEXO III - Preencher'!I270</f>
        <v>42.647799999999997</v>
      </c>
      <c r="I261" s="15">
        <f>'[1]TCE - ANEXO III - Preencher'!J270</f>
        <v>341.18239999999997</v>
      </c>
      <c r="J261" s="15">
        <f>'[1]TCE - ANEXO III - Preencher'!K270</f>
        <v>0</v>
      </c>
      <c r="K261" s="16">
        <f>'[1]TCE - ANEXO III - Preencher'!L270</f>
        <v>95.725822550831694</v>
      </c>
      <c r="L261" s="16">
        <f>'[1]TCE - ANEXO III - Preencher'!M270</f>
        <v>9.49</v>
      </c>
      <c r="M261" s="16">
        <f t="shared" si="25"/>
        <v>86.235822550831699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471.22602255083171</v>
      </c>
    </row>
    <row r="262" spans="1:28" s="4" customFormat="1" x14ac:dyDescent="0.2">
      <c r="A262" s="9">
        <f>IFERROR(VLOOKUP(B262,'[1]DADOS (OCULTAR)'!$P$3:$R$56,3,0),"")</f>
        <v>10988301000633</v>
      </c>
      <c r="B262" s="10" t="str">
        <f>'[1]TCE - ANEXO III - Preencher'!C271</f>
        <v>HOSPITAL PELÓPIDAS SILVEIRA</v>
      </c>
      <c r="C262" s="11"/>
      <c r="D262" s="12" t="str">
        <f>'[1]TCE - ANEXO III - Preencher'!E271</f>
        <v>DANTIELLY MICHELLY MOREIRA DA COSTA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44075</v>
      </c>
      <c r="H262" s="15">
        <f>'[1]TCE - ANEXO III - Preencher'!I271</f>
        <v>12.361400000000001</v>
      </c>
      <c r="I262" s="15">
        <f>'[1]TCE - ANEXO III - Preencher'!J271</f>
        <v>98.891200000000012</v>
      </c>
      <c r="J262" s="15">
        <f>'[1]TCE - ANEXO III - Preencher'!K271</f>
        <v>0</v>
      </c>
      <c r="K262" s="16">
        <f>'[1]TCE - ANEXO III - Preencher'!L271</f>
        <v>95.725822550831694</v>
      </c>
      <c r="L262" s="16">
        <f>'[1]TCE - ANEXO III - Preencher'!M271</f>
        <v>20.9</v>
      </c>
      <c r="M262" s="16">
        <f t="shared" si="25"/>
        <v>74.825822550831703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103.5</v>
      </c>
      <c r="R262" s="16">
        <f>'[1]TCE - ANEXO III - Preencher'!S271</f>
        <v>62.7</v>
      </c>
      <c r="S262" s="17">
        <f t="shared" si="27"/>
        <v>40.799999999999997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228.03842255083168</v>
      </c>
    </row>
    <row r="263" spans="1:28" s="4" customFormat="1" x14ac:dyDescent="0.2">
      <c r="A263" s="9">
        <f>IFERROR(VLOOKUP(B263,'[1]DADOS (OCULTAR)'!$P$3:$R$56,3,0),"")</f>
        <v>10988301000633</v>
      </c>
      <c r="B263" s="10" t="str">
        <f>'[1]TCE - ANEXO III - Preencher'!C272</f>
        <v>HOSPITAL PELÓPIDAS SILVEIRA</v>
      </c>
      <c r="C263" s="11"/>
      <c r="D263" s="12" t="str">
        <f>'[1]TCE - ANEXO III - Preencher'!E272</f>
        <v>DANUBIA LIMA DE ASSIS ORENGO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251510</v>
      </c>
      <c r="G263" s="14">
        <f>IF('[1]TCE - ANEXO III - Preencher'!H272="","",'[1]TCE - ANEXO III - Preencher'!H272)</f>
        <v>44075</v>
      </c>
      <c r="H263" s="15">
        <f>'[1]TCE - ANEXO III - Preencher'!I272</f>
        <v>24.165700000000001</v>
      </c>
      <c r="I263" s="15">
        <f>'[1]TCE - ANEXO III - Preencher'!J272</f>
        <v>193.32560000000001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207</v>
      </c>
      <c r="R263" s="16">
        <f>'[1]TCE - ANEXO III - Preencher'!S272</f>
        <v>0</v>
      </c>
      <c r="S263" s="17">
        <f t="shared" si="27"/>
        <v>207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425.65129999999999</v>
      </c>
    </row>
    <row r="264" spans="1:28" s="4" customFormat="1" x14ac:dyDescent="0.2">
      <c r="A264" s="9">
        <f>IFERROR(VLOOKUP(B264,'[1]DADOS (OCULTAR)'!$P$3:$R$56,3,0),"")</f>
        <v>10988301000633</v>
      </c>
      <c r="B264" s="10" t="str">
        <f>'[1]TCE - ANEXO III - Preencher'!C273</f>
        <v>HOSPITAL PELÓPIDAS SILVEIRA</v>
      </c>
      <c r="C264" s="11"/>
      <c r="D264" s="12" t="str">
        <f>'[1]TCE - ANEXO III - Preencher'!E273</f>
        <v>DARLINGLACE NUNES DE ANDRADE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521130</v>
      </c>
      <c r="G264" s="14">
        <f>IF('[1]TCE - ANEXO III - Preencher'!H273="","",'[1]TCE - ANEXO III - Preencher'!H273)</f>
        <v>44075</v>
      </c>
      <c r="H264" s="15">
        <f>'[1]TCE - ANEXO III - Preencher'!I273</f>
        <v>11.720599999999999</v>
      </c>
      <c r="I264" s="15">
        <f>'[1]TCE - ANEXO III - Preencher'!J273</f>
        <v>93.764799999999994</v>
      </c>
      <c r="J264" s="15">
        <f>'[1]TCE - ANEXO III - Preencher'!K273</f>
        <v>0</v>
      </c>
      <c r="K264" s="16">
        <f>'[1]TCE - ANEXO III - Preencher'!L273</f>
        <v>95.725822550831694</v>
      </c>
      <c r="L264" s="16">
        <f>'[1]TCE - ANEXO III - Preencher'!M273</f>
        <v>20.9</v>
      </c>
      <c r="M264" s="16">
        <f t="shared" si="25"/>
        <v>74.825822550831703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60.61</v>
      </c>
      <c r="S264" s="17">
        <f t="shared" si="27"/>
        <v>-60.61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120.8612225508317</v>
      </c>
    </row>
    <row r="265" spans="1:28" s="4" customFormat="1" x14ac:dyDescent="0.2">
      <c r="A265" s="9">
        <f>IFERROR(VLOOKUP(B265,'[1]DADOS (OCULTAR)'!$P$3:$R$56,3,0),"")</f>
        <v>10988301000633</v>
      </c>
      <c r="B265" s="10" t="str">
        <f>'[1]TCE - ANEXO III - Preencher'!C274</f>
        <v>HOSPITAL PELÓPIDAS SILVEIRA</v>
      </c>
      <c r="C265" s="11"/>
      <c r="D265" s="12" t="str">
        <f>'[1]TCE - ANEXO III - Preencher'!E274</f>
        <v>DAVISON FELIX DA SILVA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517410</v>
      </c>
      <c r="G265" s="14">
        <f>IF('[1]TCE - ANEXO III - Preencher'!H274="","",'[1]TCE - ANEXO III - Preencher'!H274)</f>
        <v>44075</v>
      </c>
      <c r="H265" s="15">
        <f>'[1]TCE - ANEXO III - Preencher'!I274</f>
        <v>13.940100000000001</v>
      </c>
      <c r="I265" s="15">
        <f>'[1]TCE - ANEXO III - Preencher'!J274</f>
        <v>111.52080000000001</v>
      </c>
      <c r="J265" s="15">
        <f>'[1]TCE - ANEXO III - Preencher'!K274</f>
        <v>0</v>
      </c>
      <c r="K265" s="16">
        <f>'[1]TCE - ANEXO III - Preencher'!L274</f>
        <v>95.725822550831694</v>
      </c>
      <c r="L265" s="16">
        <f>'[1]TCE - ANEXO III - Preencher'!M274</f>
        <v>20.9</v>
      </c>
      <c r="M265" s="16">
        <f t="shared" si="25"/>
        <v>74.825822550831703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201.44672255083171</v>
      </c>
    </row>
    <row r="266" spans="1:28" s="4" customFormat="1" x14ac:dyDescent="0.2">
      <c r="A266" s="9">
        <f>IFERROR(VLOOKUP(B266,'[1]DADOS (OCULTAR)'!$P$3:$R$56,3,0),"")</f>
        <v>10988301000633</v>
      </c>
      <c r="B266" s="10" t="str">
        <f>'[1]TCE - ANEXO III - Preencher'!C275</f>
        <v>HOSPITAL PELÓPIDAS SILVEIRA</v>
      </c>
      <c r="C266" s="11"/>
      <c r="D266" s="12" t="str">
        <f>'[1]TCE - ANEXO III - Preencher'!E275</f>
        <v>DAYANE MARIA CAVALCANTE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>
        <f>'[1]TCE - ANEXO III - Preencher'!G275</f>
        <v>411010</v>
      </c>
      <c r="G266" s="14">
        <f>IF('[1]TCE - ANEXO III - Preencher'!H275="","",'[1]TCE - ANEXO III - Preencher'!H275)</f>
        <v>44075</v>
      </c>
      <c r="H266" s="15">
        <f>'[1]TCE - ANEXO III - Preencher'!I275</f>
        <v>10.298</v>
      </c>
      <c r="I266" s="15">
        <f>'[1]TCE - ANEXO III - Preencher'!J275</f>
        <v>82.384</v>
      </c>
      <c r="J266" s="15">
        <f>'[1]TCE - ANEXO III - Preencher'!K275</f>
        <v>0</v>
      </c>
      <c r="K266" s="16">
        <f>'[1]TCE - ANEXO III - Preencher'!L275</f>
        <v>95.725822550831694</v>
      </c>
      <c r="L266" s="16">
        <f>'[1]TCE - ANEXO III - Preencher'!M275</f>
        <v>20.9</v>
      </c>
      <c r="M266" s="16">
        <f t="shared" si="25"/>
        <v>74.825822550831703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144.9</v>
      </c>
      <c r="R266" s="16">
        <f>'[1]TCE - ANEXO III - Preencher'!S275</f>
        <v>0</v>
      </c>
      <c r="S266" s="17">
        <f t="shared" si="27"/>
        <v>144.9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313.56782255083169</v>
      </c>
    </row>
    <row r="267" spans="1:28" s="4" customFormat="1" x14ac:dyDescent="0.2">
      <c r="A267" s="9">
        <f>IFERROR(VLOOKUP(B267,'[1]DADOS (OCULTAR)'!$P$3:$R$56,3,0),"")</f>
        <v>10988301000633</v>
      </c>
      <c r="B267" s="10" t="str">
        <f>'[1]TCE - ANEXO III - Preencher'!C276</f>
        <v>HOSPITAL PELÓPIDAS SILVEIRA</v>
      </c>
      <c r="C267" s="11"/>
      <c r="D267" s="12" t="str">
        <f>'[1]TCE - ANEXO III - Preencher'!E276</f>
        <v>DEBORA BISPO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44075</v>
      </c>
      <c r="H267" s="15">
        <f>'[1]TCE - ANEXO III - Preencher'!I276</f>
        <v>13.1378</v>
      </c>
      <c r="I267" s="15">
        <f>'[1]TCE - ANEXO III - Preencher'!J276</f>
        <v>105.1024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144.9</v>
      </c>
      <c r="R267" s="16">
        <f>'[1]TCE - ANEXO III - Preencher'!S276</f>
        <v>62.7</v>
      </c>
      <c r="S267" s="17">
        <f t="shared" si="27"/>
        <v>82.2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201.6002</v>
      </c>
    </row>
    <row r="268" spans="1:28" s="4" customFormat="1" x14ac:dyDescent="0.2">
      <c r="A268" s="9">
        <f>IFERROR(VLOOKUP(B268,'[1]DADOS (OCULTAR)'!$P$3:$R$56,3,0),"")</f>
        <v>10988301000633</v>
      </c>
      <c r="B268" s="10" t="str">
        <f>'[1]TCE - ANEXO III - Preencher'!C277</f>
        <v>HOSPITAL PELÓPIDAS SILVEIRA</v>
      </c>
      <c r="C268" s="11"/>
      <c r="D268" s="12" t="str">
        <f>'[1]TCE - ANEXO III - Preencher'!E277</f>
        <v>DEBORA MARIA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44075</v>
      </c>
      <c r="H268" s="15">
        <f>'[1]TCE - ANEXO III - Preencher'!I277</f>
        <v>13.0625</v>
      </c>
      <c r="I268" s="15">
        <f>'[1]TCE - ANEXO III - Preencher'!J277</f>
        <v>104.5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103.5</v>
      </c>
      <c r="R268" s="16">
        <f>'[1]TCE - ANEXO III - Preencher'!S277</f>
        <v>62.7</v>
      </c>
      <c r="S268" s="17">
        <f t="shared" si="27"/>
        <v>40.799999999999997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159.52249999999998</v>
      </c>
    </row>
    <row r="269" spans="1:28" s="4" customFormat="1" x14ac:dyDescent="0.2">
      <c r="A269" s="9">
        <f>IFERROR(VLOOKUP(B269,'[1]DADOS (OCULTAR)'!$P$3:$R$56,3,0),"")</f>
        <v>10988301000633</v>
      </c>
      <c r="B269" s="10" t="str">
        <f>'[1]TCE - ANEXO III - Preencher'!C278</f>
        <v>HOSPITAL PELÓPIDAS SILVEIRA</v>
      </c>
      <c r="C269" s="11"/>
      <c r="D269" s="12" t="str">
        <f>'[1]TCE - ANEXO III - Preencher'!E278</f>
        <v>DEBORA VICTORIA DA SILVA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411010</v>
      </c>
      <c r="G269" s="14">
        <f>IF('[1]TCE - ANEXO III - Preencher'!H278="","",'[1]TCE - ANEXO III - Preencher'!H278)</f>
        <v>44075</v>
      </c>
      <c r="H269" s="15">
        <f>'[1]TCE - ANEXO III - Preencher'!I278</f>
        <v>5.2250000000000005</v>
      </c>
      <c r="I269" s="15">
        <f>'[1]TCE - ANEXO III - Preencher'!J278</f>
        <v>10.450000000000001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110.4</v>
      </c>
      <c r="R269" s="16">
        <f>'[1]TCE - ANEXO III - Preencher'!S278</f>
        <v>0</v>
      </c>
      <c r="S269" s="17">
        <f t="shared" si="27"/>
        <v>110.4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127.23500000000001</v>
      </c>
    </row>
    <row r="270" spans="1:28" s="4" customFormat="1" x14ac:dyDescent="0.2">
      <c r="A270" s="9">
        <f>IFERROR(VLOOKUP(B270,'[1]DADOS (OCULTAR)'!$P$3:$R$56,3,0),"")</f>
        <v>10988301000633</v>
      </c>
      <c r="B270" s="10" t="str">
        <f>'[1]TCE - ANEXO III - Preencher'!C279</f>
        <v>HOSPITAL PELÓPIDAS SILVEIRA</v>
      </c>
      <c r="C270" s="11"/>
      <c r="D270" s="12" t="str">
        <f>'[1]TCE - ANEXO III - Preencher'!E279</f>
        <v>DEBORAH EVELYN DUARTE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521130</v>
      </c>
      <c r="G270" s="14">
        <f>IF('[1]TCE - ANEXO III - Preencher'!H279="","",'[1]TCE - ANEXO III - Preencher'!H279)</f>
        <v>44075</v>
      </c>
      <c r="H270" s="15">
        <f>'[1]TCE - ANEXO III - Preencher'!I279</f>
        <v>9.7442999999999991</v>
      </c>
      <c r="I270" s="15">
        <f>'[1]TCE - ANEXO III - Preencher'!J279</f>
        <v>77.954399999999993</v>
      </c>
      <c r="J270" s="15">
        <f>'[1]TCE - ANEXO III - Preencher'!K279</f>
        <v>0</v>
      </c>
      <c r="K270" s="16">
        <f>'[1]TCE - ANEXO III - Preencher'!L279</f>
        <v>95.725822550831694</v>
      </c>
      <c r="L270" s="16">
        <f>'[1]TCE - ANEXO III - Preencher'!M279</f>
        <v>20.9</v>
      </c>
      <c r="M270" s="16">
        <f t="shared" si="25"/>
        <v>74.825822550831703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163.6845225508317</v>
      </c>
    </row>
    <row r="271" spans="1:28" s="4" customFormat="1" x14ac:dyDescent="0.2">
      <c r="A271" s="9">
        <f>IFERROR(VLOOKUP(B271,'[1]DADOS (OCULTAR)'!$P$3:$R$56,3,0),"")</f>
        <v>10988301000633</v>
      </c>
      <c r="B271" s="10" t="str">
        <f>'[1]TCE - ANEXO III - Preencher'!C280</f>
        <v>HOSPITAL PELÓPIDAS SILVEIRA</v>
      </c>
      <c r="C271" s="11"/>
      <c r="D271" s="12" t="str">
        <f>'[1]TCE - ANEXO III - Preencher'!E280</f>
        <v>DEBORAH MARINHO FRANCA NOGUEIRA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44075</v>
      </c>
      <c r="H271" s="15">
        <f>'[1]TCE - ANEXO III - Preencher'!I280</f>
        <v>12.646400000000002</v>
      </c>
      <c r="I271" s="15">
        <f>'[1]TCE - ANEXO III - Preencher'!J280</f>
        <v>101.17120000000001</v>
      </c>
      <c r="J271" s="15">
        <f>'[1]TCE - ANEXO III - Preencher'!K280</f>
        <v>0</v>
      </c>
      <c r="K271" s="16">
        <f>'[1]TCE - ANEXO III - Preencher'!L280</f>
        <v>95.725822550831694</v>
      </c>
      <c r="L271" s="16">
        <f>'[1]TCE - ANEXO III - Preencher'!M280</f>
        <v>20.9</v>
      </c>
      <c r="M271" s="16">
        <f t="shared" si="25"/>
        <v>74.825822550831703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207</v>
      </c>
      <c r="R271" s="16">
        <f>'[1]TCE - ANEXO III - Preencher'!S280</f>
        <v>54.34</v>
      </c>
      <c r="S271" s="17">
        <f t="shared" si="27"/>
        <v>152.66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342.46342255083169</v>
      </c>
    </row>
    <row r="272" spans="1:28" s="4" customFormat="1" x14ac:dyDescent="0.2">
      <c r="A272" s="9">
        <f>IFERROR(VLOOKUP(B272,'[1]DADOS (OCULTAR)'!$P$3:$R$56,3,0),"")</f>
        <v>10988301000633</v>
      </c>
      <c r="B272" s="10" t="str">
        <f>'[1]TCE - ANEXO III - Preencher'!C281</f>
        <v>HOSPITAL PELÓPIDAS SILVEIRA</v>
      </c>
      <c r="C272" s="11"/>
      <c r="D272" s="12" t="str">
        <f>'[1]TCE - ANEXO III - Preencher'!E281</f>
        <v>DEBORAH SOUZA CARTHAGENES DE MORAIS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223605</v>
      </c>
      <c r="G272" s="14">
        <f>IF('[1]TCE - ANEXO III - Preencher'!H281="","",'[1]TCE - ANEXO III - Preencher'!H281)</f>
        <v>44075</v>
      </c>
      <c r="H272" s="15">
        <f>'[1]TCE - ANEXO III - Preencher'!I281</f>
        <v>31.963899999999999</v>
      </c>
      <c r="I272" s="15">
        <f>'[1]TCE - ANEXO III - Preencher'!J281</f>
        <v>255.71119999999999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2.44</v>
      </c>
      <c r="O272" s="16">
        <f>'[1]TCE - ANEXO III - Preencher'!P281</f>
        <v>0</v>
      </c>
      <c r="P272" s="17">
        <f t="shared" si="26"/>
        <v>2.44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290.11509999999998</v>
      </c>
    </row>
    <row r="273" spans="1:28" s="4" customFormat="1" x14ac:dyDescent="0.2">
      <c r="A273" s="9">
        <f>IFERROR(VLOOKUP(B273,'[1]DADOS (OCULTAR)'!$P$3:$R$56,3,0),"")</f>
        <v>10988301000633</v>
      </c>
      <c r="B273" s="10" t="str">
        <f>'[1]TCE - ANEXO III - Preencher'!C282</f>
        <v>HOSPITAL PELÓPIDAS SILVEIRA</v>
      </c>
      <c r="C273" s="11"/>
      <c r="D273" s="12" t="str">
        <f>'[1]TCE - ANEXO III - Preencher'!E282</f>
        <v>DEIVID DOS SANTOS LEOTERIO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44075</v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155.25</v>
      </c>
      <c r="R273" s="16">
        <f>'[1]TCE - ANEXO III - Preencher'!S282</f>
        <v>0</v>
      </c>
      <c r="S273" s="17">
        <f t="shared" si="27"/>
        <v>155.25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155.25</v>
      </c>
    </row>
    <row r="274" spans="1:28" s="4" customFormat="1" x14ac:dyDescent="0.2">
      <c r="A274" s="9">
        <f>IFERROR(VLOOKUP(B274,'[1]DADOS (OCULTAR)'!$P$3:$R$56,3,0),"")</f>
        <v>10988301000633</v>
      </c>
      <c r="B274" s="10" t="str">
        <f>'[1]TCE - ANEXO III - Preencher'!C283</f>
        <v>HOSPITAL PELÓPIDAS SILVEIRA</v>
      </c>
      <c r="C274" s="11"/>
      <c r="D274" s="12" t="str">
        <f>'[1]TCE - ANEXO III - Preencher'!E283</f>
        <v>DELMA MARIA TRAJANO PEREIRA OLIVEIRA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44075</v>
      </c>
      <c r="H274" s="15">
        <f>'[1]TCE - ANEXO III - Preencher'!I283</f>
        <v>14.1075</v>
      </c>
      <c r="I274" s="15">
        <f>'[1]TCE - ANEXO III - Preencher'!J283</f>
        <v>112.86</v>
      </c>
      <c r="J274" s="15">
        <f>'[1]TCE - ANEXO III - Preencher'!K283</f>
        <v>0</v>
      </c>
      <c r="K274" s="16">
        <f>'[1]TCE - ANEXO III - Preencher'!L283</f>
        <v>95.725822550831694</v>
      </c>
      <c r="L274" s="16">
        <f>'[1]TCE - ANEXO III - Preencher'!M283</f>
        <v>20.9</v>
      </c>
      <c r="M274" s="16">
        <f t="shared" si="25"/>
        <v>74.825822550831703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207</v>
      </c>
      <c r="R274" s="16">
        <f>'[1]TCE - ANEXO III - Preencher'!S283</f>
        <v>62.7</v>
      </c>
      <c r="S274" s="17">
        <f t="shared" si="27"/>
        <v>144.30000000000001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347.25332255083174</v>
      </c>
    </row>
    <row r="275" spans="1:28" s="4" customFormat="1" x14ac:dyDescent="0.2">
      <c r="A275" s="9">
        <f>IFERROR(VLOOKUP(B275,'[1]DADOS (OCULTAR)'!$P$3:$R$56,3,0),"")</f>
        <v>10988301000633</v>
      </c>
      <c r="B275" s="10" t="str">
        <f>'[1]TCE - ANEXO III - Preencher'!C284</f>
        <v>HOSPITAL PELÓPIDAS SILVEIRA</v>
      </c>
      <c r="C275" s="11"/>
      <c r="D275" s="12" t="str">
        <f>'[1]TCE - ANEXO III - Preencher'!E284</f>
        <v>DELSON CULEMBE BAPTISTA ANDRE</v>
      </c>
      <c r="E275" s="10" t="str">
        <f>IF('[1]TCE - ANEXO III - Preencher'!F284="4 - Assistência Odontológica","2 - Outros Profissionais da Saúde",'[1]TCE - ANEXO III - Preencher'!F284)</f>
        <v>1 - Médico</v>
      </c>
      <c r="F275" s="13">
        <f>'[1]TCE - ANEXO III - Preencher'!G284</f>
        <v>225125</v>
      </c>
      <c r="G275" s="14">
        <f>IF('[1]TCE - ANEXO III - Preencher'!H284="","",'[1]TCE - ANEXO III - Preencher'!H284)</f>
        <v>44075</v>
      </c>
      <c r="H275" s="15">
        <f>'[1]TCE - ANEXO III - Preencher'!I284</f>
        <v>48.7532</v>
      </c>
      <c r="I275" s="15">
        <f>'[1]TCE - ANEXO III - Preencher'!J284</f>
        <v>390.0256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9.2766500000000001</v>
      </c>
      <c r="O275" s="16">
        <f>'[1]TCE - ANEXO III - Preencher'!P284</f>
        <v>0</v>
      </c>
      <c r="P275" s="17">
        <f t="shared" si="26"/>
        <v>9.2766500000000001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448.05545000000001</v>
      </c>
    </row>
    <row r="276" spans="1:28" s="4" customFormat="1" x14ac:dyDescent="0.2">
      <c r="A276" s="9">
        <f>IFERROR(VLOOKUP(B276,'[1]DADOS (OCULTAR)'!$P$3:$R$56,3,0),"")</f>
        <v>10988301000633</v>
      </c>
      <c r="B276" s="10" t="str">
        <f>'[1]TCE - ANEXO III - Preencher'!C285</f>
        <v>HOSPITAL PELÓPIDAS SILVEIRA</v>
      </c>
      <c r="C276" s="11"/>
      <c r="D276" s="12" t="str">
        <f>'[1]TCE - ANEXO III - Preencher'!E285</f>
        <v>DENILSON SORIANO DAS NEVES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223605</v>
      </c>
      <c r="G276" s="14">
        <f>IF('[1]TCE - ANEXO III - Preencher'!H285="","",'[1]TCE - ANEXO III - Preencher'!H285)</f>
        <v>44075</v>
      </c>
      <c r="H276" s="15">
        <f>'[1]TCE - ANEXO III - Preencher'!I285</f>
        <v>32.883000000000003</v>
      </c>
      <c r="I276" s="15">
        <f>'[1]TCE - ANEXO III - Preencher'!J285</f>
        <v>263.06400000000002</v>
      </c>
      <c r="J276" s="15">
        <f>'[1]TCE - ANEXO III - Preencher'!K285</f>
        <v>0</v>
      </c>
      <c r="K276" s="16">
        <f>'[1]TCE - ANEXO III - Preencher'!L285</f>
        <v>95.725822550831694</v>
      </c>
      <c r="L276" s="16">
        <f>'[1]TCE - ANEXO III - Preencher'!M285</f>
        <v>2.41</v>
      </c>
      <c r="M276" s="16">
        <f t="shared" si="25"/>
        <v>93.315822550831697</v>
      </c>
      <c r="N276" s="16">
        <f>'[1]TCE - ANEXO III - Preencher'!O285</f>
        <v>2.44</v>
      </c>
      <c r="O276" s="16">
        <f>'[1]TCE - ANEXO III - Preencher'!P285</f>
        <v>0</v>
      </c>
      <c r="P276" s="17">
        <f t="shared" si="26"/>
        <v>2.44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391.70282255083168</v>
      </c>
    </row>
    <row r="277" spans="1:28" s="4" customFormat="1" x14ac:dyDescent="0.2">
      <c r="A277" s="9">
        <f>IFERROR(VLOOKUP(B277,'[1]DADOS (OCULTAR)'!$P$3:$R$56,3,0),"")</f>
        <v>10988301000633</v>
      </c>
      <c r="B277" s="10" t="str">
        <f>'[1]TCE - ANEXO III - Preencher'!C286</f>
        <v>HOSPITAL PELÓPIDAS SILVEIRA</v>
      </c>
      <c r="C277" s="11"/>
      <c r="D277" s="12" t="str">
        <f>'[1]TCE - ANEXO III - Preencher'!E286</f>
        <v>DENIS FELIPE RAMOS DA SILVA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>
        <f>'[1]TCE - ANEXO III - Preencher'!G286</f>
        <v>517410</v>
      </c>
      <c r="G277" s="14">
        <f>IF('[1]TCE - ANEXO III - Preencher'!H286="","",'[1]TCE - ANEXO III - Preencher'!H286)</f>
        <v>44075</v>
      </c>
      <c r="H277" s="15">
        <f>'[1]TCE - ANEXO III - Preencher'!I286</f>
        <v>10.3977</v>
      </c>
      <c r="I277" s="15">
        <f>'[1]TCE - ANEXO III - Preencher'!J286</f>
        <v>83.181600000000003</v>
      </c>
      <c r="J277" s="15">
        <f>'[1]TCE - ANEXO III - Preencher'!K286</f>
        <v>0</v>
      </c>
      <c r="K277" s="16">
        <f>'[1]TCE - ANEXO III - Preencher'!L286</f>
        <v>95.725822550831694</v>
      </c>
      <c r="L277" s="16">
        <f>'[1]TCE - ANEXO III - Preencher'!M286</f>
        <v>20.9</v>
      </c>
      <c r="M277" s="16">
        <f t="shared" si="25"/>
        <v>74.825822550831703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169.56512255083172</v>
      </c>
    </row>
    <row r="278" spans="1:28" s="4" customFormat="1" x14ac:dyDescent="0.2">
      <c r="A278" s="9">
        <f>IFERROR(VLOOKUP(B278,'[1]DADOS (OCULTAR)'!$P$3:$R$56,3,0),"")</f>
        <v>10988301000633</v>
      </c>
      <c r="B278" s="10" t="str">
        <f>'[1]TCE - ANEXO III - Preencher'!C287</f>
        <v>HOSPITAL PELÓPIDAS SILVEIRA</v>
      </c>
      <c r="C278" s="11"/>
      <c r="D278" s="12" t="str">
        <f>'[1]TCE - ANEXO III - Preencher'!E287</f>
        <v>DENIS ZACARIAS ALVES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>
        <f>'[1]TCE - ANEXO III - Preencher'!G287</f>
        <v>514225</v>
      </c>
      <c r="G278" s="14">
        <f>IF('[1]TCE - ANEXO III - Preencher'!H287="","",'[1]TCE - ANEXO III - Preencher'!H287)</f>
        <v>44075</v>
      </c>
      <c r="H278" s="15">
        <f>'[1]TCE - ANEXO III - Preencher'!I287</f>
        <v>13.0625</v>
      </c>
      <c r="I278" s="15">
        <f>'[1]TCE - ANEXO III - Preencher'!J287</f>
        <v>104.5</v>
      </c>
      <c r="J278" s="15">
        <f>'[1]TCE - ANEXO III - Preencher'!K287</f>
        <v>0</v>
      </c>
      <c r="K278" s="16">
        <f>'[1]TCE - ANEXO III - Preencher'!L287</f>
        <v>95.725822550831694</v>
      </c>
      <c r="L278" s="16">
        <f>'[1]TCE - ANEXO III - Preencher'!M287</f>
        <v>20.9</v>
      </c>
      <c r="M278" s="16">
        <f t="shared" si="25"/>
        <v>74.825822550831703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82.8</v>
      </c>
      <c r="R278" s="16">
        <f>'[1]TCE - ANEXO III - Preencher'!S287</f>
        <v>62.7</v>
      </c>
      <c r="S278" s="17">
        <f t="shared" si="27"/>
        <v>20.099999999999994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213.64832255083169</v>
      </c>
    </row>
    <row r="279" spans="1:28" s="4" customFormat="1" x14ac:dyDescent="0.2">
      <c r="A279" s="9">
        <f>IFERROR(VLOOKUP(B279,'[1]DADOS (OCULTAR)'!$P$3:$R$56,3,0),"")</f>
        <v>10988301000633</v>
      </c>
      <c r="B279" s="10" t="str">
        <f>'[1]TCE - ANEXO III - Preencher'!C288</f>
        <v>HOSPITAL PELÓPIDAS SILVEIRA</v>
      </c>
      <c r="C279" s="11"/>
      <c r="D279" s="12" t="str">
        <f>'[1]TCE - ANEXO III - Preencher'!E288</f>
        <v>DENISE MUNIZ DA SILVA</v>
      </c>
      <c r="E279" s="10" t="str">
        <f>IF('[1]TCE - ANEXO III - Preencher'!F288="4 - Assistência Odontológica","2 - Outros Profissionais da Saúde",'[1]TCE - ANEXO III - Preencher'!F288)</f>
        <v>1 - Médico</v>
      </c>
      <c r="F279" s="13">
        <f>'[1]TCE - ANEXO III - Preencher'!G288</f>
        <v>225125</v>
      </c>
      <c r="G279" s="14">
        <f>IF('[1]TCE - ANEXO III - Preencher'!H288="","",'[1]TCE - ANEXO III - Preencher'!H288)</f>
        <v>44075</v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9.2766500000000001</v>
      </c>
      <c r="O279" s="16">
        <f>'[1]TCE - ANEXO III - Preencher'!P288</f>
        <v>0</v>
      </c>
      <c r="P279" s="17">
        <f t="shared" si="26"/>
        <v>9.2766500000000001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9.2766500000000001</v>
      </c>
    </row>
    <row r="280" spans="1:28" s="4" customFormat="1" x14ac:dyDescent="0.2">
      <c r="A280" s="9">
        <f>IFERROR(VLOOKUP(B280,'[1]DADOS (OCULTAR)'!$P$3:$R$56,3,0),"")</f>
        <v>10988301000633</v>
      </c>
      <c r="B280" s="10" t="str">
        <f>'[1]TCE - ANEXO III - Preencher'!C289</f>
        <v>HOSPITAL PELÓPIDAS SILVEIRA</v>
      </c>
      <c r="C280" s="11"/>
      <c r="D280" s="12" t="str">
        <f>'[1]TCE - ANEXO III - Preencher'!E289</f>
        <v>DENISON ANDREW PAULO DE OLIVEIRA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317210</v>
      </c>
      <c r="G280" s="14">
        <f>IF('[1]TCE - ANEXO III - Preencher'!H289="","",'[1]TCE - ANEXO III - Preencher'!H289)</f>
        <v>44075</v>
      </c>
      <c r="H280" s="15">
        <f>'[1]TCE - ANEXO III - Preencher'!I289</f>
        <v>17.677700000000002</v>
      </c>
      <c r="I280" s="15">
        <f>'[1]TCE - ANEXO III - Preencher'!J289</f>
        <v>141.42160000000001</v>
      </c>
      <c r="J280" s="15">
        <f>'[1]TCE - ANEXO III - Preencher'!K289</f>
        <v>0</v>
      </c>
      <c r="K280" s="16">
        <f>'[1]TCE - ANEXO III - Preencher'!L289</f>
        <v>95.725822550831694</v>
      </c>
      <c r="L280" s="16">
        <f>'[1]TCE - ANEXO III - Preencher'!M289</f>
        <v>33.67</v>
      </c>
      <c r="M280" s="16">
        <f t="shared" si="25"/>
        <v>62.055822550831692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222.31512255083172</v>
      </c>
    </row>
    <row r="281" spans="1:28" s="4" customFormat="1" x14ac:dyDescent="0.2">
      <c r="A281" s="9">
        <f>IFERROR(VLOOKUP(B281,'[1]DADOS (OCULTAR)'!$P$3:$R$56,3,0),"")</f>
        <v>10988301000633</v>
      </c>
      <c r="B281" s="10" t="str">
        <f>'[1]TCE - ANEXO III - Preencher'!C290</f>
        <v>HOSPITAL PELÓPIDAS SILVEIRA</v>
      </c>
      <c r="C281" s="11"/>
      <c r="D281" s="12" t="str">
        <f>'[1]TCE - ANEXO III - Preencher'!E290</f>
        <v>DEOCLECIA VERONICA DE ARAUJO CARVALHO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44075</v>
      </c>
      <c r="H281" s="15">
        <f>'[1]TCE - ANEXO III - Preencher'!I290</f>
        <v>12.3794</v>
      </c>
      <c r="I281" s="15">
        <f>'[1]TCE - ANEXO III - Preencher'!J290</f>
        <v>99.035200000000003</v>
      </c>
      <c r="J281" s="15">
        <f>'[1]TCE - ANEXO III - Preencher'!K290</f>
        <v>0</v>
      </c>
      <c r="K281" s="16">
        <f>'[1]TCE - ANEXO III - Preencher'!L290</f>
        <v>95.725822550831694</v>
      </c>
      <c r="L281" s="16">
        <f>'[1]TCE - ANEXO III - Preencher'!M290</f>
        <v>20.9</v>
      </c>
      <c r="M281" s="16">
        <f t="shared" si="25"/>
        <v>74.825822550831703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207</v>
      </c>
      <c r="R281" s="16">
        <f>'[1]TCE - ANEXO III - Preencher'!S290</f>
        <v>62.7</v>
      </c>
      <c r="S281" s="17">
        <f t="shared" si="27"/>
        <v>144.30000000000001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331.70042255083172</v>
      </c>
    </row>
    <row r="282" spans="1:28" s="4" customFormat="1" x14ac:dyDescent="0.2">
      <c r="A282" s="9">
        <f>IFERROR(VLOOKUP(B282,'[1]DADOS (OCULTAR)'!$P$3:$R$56,3,0),"")</f>
        <v>10988301000633</v>
      </c>
      <c r="B282" s="10" t="str">
        <f>'[1]TCE - ANEXO III - Preencher'!C291</f>
        <v>HOSPITAL PELÓPIDAS SILVEIRA</v>
      </c>
      <c r="C282" s="11"/>
      <c r="D282" s="12" t="str">
        <f>'[1]TCE - ANEXO III - Preencher'!E291</f>
        <v>DEUSDETH LOPES DA SILVA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514225</v>
      </c>
      <c r="G282" s="14">
        <f>IF('[1]TCE - ANEXO III - Preencher'!H291="","",'[1]TCE - ANEXO III - Preencher'!H291)</f>
        <v>44075</v>
      </c>
      <c r="H282" s="15">
        <f>'[1]TCE - ANEXO III - Preencher'!I291</f>
        <v>16.048500000000001</v>
      </c>
      <c r="I282" s="15">
        <f>'[1]TCE - ANEXO III - Preencher'!J291</f>
        <v>128.38800000000001</v>
      </c>
      <c r="J282" s="15">
        <f>'[1]TCE - ANEXO III - Preencher'!K291</f>
        <v>0</v>
      </c>
      <c r="K282" s="16">
        <f>'[1]TCE - ANEXO III - Preencher'!L291</f>
        <v>95.725822550831694</v>
      </c>
      <c r="L282" s="16">
        <f>'[1]TCE - ANEXO III - Preencher'!M291</f>
        <v>20.9</v>
      </c>
      <c r="M282" s="16">
        <f t="shared" si="25"/>
        <v>74.825822550831703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289.8</v>
      </c>
      <c r="R282" s="16">
        <f>'[1]TCE - ANEXO III - Preencher'!S291</f>
        <v>62.7</v>
      </c>
      <c r="S282" s="17">
        <f t="shared" si="27"/>
        <v>227.10000000000002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447.52232255083175</v>
      </c>
    </row>
    <row r="283" spans="1:28" s="4" customFormat="1" x14ac:dyDescent="0.2">
      <c r="A283" s="9">
        <f>IFERROR(VLOOKUP(B283,'[1]DADOS (OCULTAR)'!$P$3:$R$56,3,0),"")</f>
        <v>10988301000633</v>
      </c>
      <c r="B283" s="10" t="str">
        <f>'[1]TCE - ANEXO III - Preencher'!C292</f>
        <v>HOSPITAL PELÓPIDAS SILVEIRA</v>
      </c>
      <c r="C283" s="11"/>
      <c r="D283" s="12" t="str">
        <f>'[1]TCE - ANEXO III - Preencher'!E292</f>
        <v>DEYSE LUCIA BALBINO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44075</v>
      </c>
      <c r="H283" s="15">
        <f>'[1]TCE - ANEXO III - Preencher'!I292</f>
        <v>12.526700000000002</v>
      </c>
      <c r="I283" s="15">
        <f>'[1]TCE - ANEXO III - Preencher'!J292</f>
        <v>100.21360000000001</v>
      </c>
      <c r="J283" s="15">
        <f>'[1]TCE - ANEXO III - Preencher'!K292</f>
        <v>0</v>
      </c>
      <c r="K283" s="16">
        <f>'[1]TCE - ANEXO III - Preencher'!L292</f>
        <v>95.725822550831694</v>
      </c>
      <c r="L283" s="16">
        <f>'[1]TCE - ANEXO III - Preencher'!M292</f>
        <v>20.9</v>
      </c>
      <c r="M283" s="16">
        <f t="shared" si="25"/>
        <v>74.825822550831703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188.72612255083172</v>
      </c>
    </row>
    <row r="284" spans="1:28" s="4" customFormat="1" x14ac:dyDescent="0.2">
      <c r="A284" s="9">
        <f>IFERROR(VLOOKUP(B284,'[1]DADOS (OCULTAR)'!$P$3:$R$56,3,0),"")</f>
        <v>10988301000633</v>
      </c>
      <c r="B284" s="10" t="str">
        <f>'[1]TCE - ANEXO III - Preencher'!C293</f>
        <v>HOSPITAL PELÓPIDAS SILVEIRA</v>
      </c>
      <c r="C284" s="11"/>
      <c r="D284" s="12" t="str">
        <f>'[1]TCE - ANEXO III - Preencher'!E293</f>
        <v>DEYVSON DE SANTANA MARTINS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515110</v>
      </c>
      <c r="G284" s="14">
        <f>IF('[1]TCE - ANEXO III - Preencher'!H293="","",'[1]TCE - ANEXO III - Preencher'!H293)</f>
        <v>44075</v>
      </c>
      <c r="H284" s="15">
        <f>'[1]TCE - ANEXO III - Preencher'!I293</f>
        <v>30.76</v>
      </c>
      <c r="I284" s="15">
        <f>'[1]TCE - ANEXO III - Preencher'!J293</f>
        <v>290.60000000000002</v>
      </c>
      <c r="J284" s="15">
        <f>'[1]TCE - ANEXO III - Preencher'!K293</f>
        <v>4817.9799999999996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207</v>
      </c>
      <c r="R284" s="16">
        <f>'[1]TCE - ANEXO III - Preencher'!S293</f>
        <v>160.99</v>
      </c>
      <c r="S284" s="17">
        <f t="shared" si="27"/>
        <v>46.009999999999991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5186.5099999999993</v>
      </c>
    </row>
    <row r="285" spans="1:28" s="4" customFormat="1" x14ac:dyDescent="0.2">
      <c r="A285" s="9">
        <f>IFERROR(VLOOKUP(B285,'[1]DADOS (OCULTAR)'!$P$3:$R$56,3,0),"")</f>
        <v>10988301000633</v>
      </c>
      <c r="B285" s="10" t="str">
        <f>'[1]TCE - ANEXO III - Preencher'!C294</f>
        <v>HOSPITAL PELÓPIDAS SILVEIRA</v>
      </c>
      <c r="C285" s="11"/>
      <c r="D285" s="12" t="str">
        <f>'[1]TCE - ANEXO III - Preencher'!E294</f>
        <v>DIEGO FELIPE FERRAO PEREIRA DE ANDRADE BARROS</v>
      </c>
      <c r="E285" s="10" t="str">
        <f>IF('[1]TCE - ANEXO III - Preencher'!F294="4 - Assistência Odontológica","2 - Outros Profissionais da Saúde",'[1]TCE - ANEXO III - Preencher'!F294)</f>
        <v>1 - Médico</v>
      </c>
      <c r="F285" s="13">
        <f>'[1]TCE - ANEXO III - Preencher'!G294</f>
        <v>225125</v>
      </c>
      <c r="G285" s="14">
        <f>IF('[1]TCE - ANEXO III - Preencher'!H294="","",'[1]TCE - ANEXO III - Preencher'!H294)</f>
        <v>44075</v>
      </c>
      <c r="H285" s="15">
        <f>'[1]TCE - ANEXO III - Preencher'!I294</f>
        <v>82.896200000000007</v>
      </c>
      <c r="I285" s="15">
        <f>'[1]TCE - ANEXO III - Preencher'!J294</f>
        <v>663.16960000000006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9.2766500000000001</v>
      </c>
      <c r="O285" s="16">
        <f>'[1]TCE - ANEXO III - Preencher'!P294</f>
        <v>0</v>
      </c>
      <c r="P285" s="17">
        <f t="shared" si="26"/>
        <v>9.2766500000000001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755.3424500000001</v>
      </c>
    </row>
    <row r="286" spans="1:28" s="4" customFormat="1" x14ac:dyDescent="0.2">
      <c r="A286" s="9">
        <f>IFERROR(VLOOKUP(B286,'[1]DADOS (OCULTAR)'!$P$3:$R$56,3,0),"")</f>
        <v>10988301000633</v>
      </c>
      <c r="B286" s="10" t="str">
        <f>'[1]TCE - ANEXO III - Preencher'!C295</f>
        <v>HOSPITAL PELÓPIDAS SILVEIRA</v>
      </c>
      <c r="C286" s="11"/>
      <c r="D286" s="12" t="str">
        <f>'[1]TCE - ANEXO III - Preencher'!E295</f>
        <v>DIEGO MONTARROYOS SIMOES</v>
      </c>
      <c r="E286" s="10" t="str">
        <f>IF('[1]TCE - ANEXO III - Preencher'!F295="4 - Assistência Odontológica","2 - Outros Profissionais da Saúde",'[1]TCE - ANEXO III - Preencher'!F295)</f>
        <v>1 - Médico</v>
      </c>
      <c r="F286" s="13">
        <f>'[1]TCE - ANEXO III - Preencher'!G295</f>
        <v>225125</v>
      </c>
      <c r="G286" s="14">
        <f>IF('[1]TCE - ANEXO III - Preencher'!H295="","",'[1]TCE - ANEXO III - Preencher'!H295)</f>
        <v>44075</v>
      </c>
      <c r="H286" s="15">
        <f>'[1]TCE - ANEXO III - Preencher'!I295</f>
        <v>43.209200000000003</v>
      </c>
      <c r="I286" s="15">
        <f>'[1]TCE - ANEXO III - Preencher'!J295</f>
        <v>345.67360000000002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9.2766500000000001</v>
      </c>
      <c r="O286" s="16">
        <f>'[1]TCE - ANEXO III - Preencher'!P295</f>
        <v>0</v>
      </c>
      <c r="P286" s="17">
        <f t="shared" si="26"/>
        <v>9.2766500000000001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398.15945000000005</v>
      </c>
    </row>
    <row r="287" spans="1:28" s="4" customFormat="1" x14ac:dyDescent="0.2">
      <c r="A287" s="9">
        <f>IFERROR(VLOOKUP(B287,'[1]DADOS (OCULTAR)'!$P$3:$R$56,3,0),"")</f>
        <v>10988301000633</v>
      </c>
      <c r="B287" s="10" t="str">
        <f>'[1]TCE - ANEXO III - Preencher'!C296</f>
        <v>HOSPITAL PELÓPIDAS SILVEIRA</v>
      </c>
      <c r="C287" s="11"/>
      <c r="D287" s="12" t="str">
        <f>'[1]TCE - ANEXO III - Preencher'!E296</f>
        <v>DILSON ALVES FERREIRA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44075</v>
      </c>
      <c r="H287" s="15">
        <f>'[1]TCE - ANEXO III - Preencher'!I296</f>
        <v>12.457800000000001</v>
      </c>
      <c r="I287" s="15">
        <f>'[1]TCE - ANEXO III - Preencher'!J296</f>
        <v>99.662400000000005</v>
      </c>
      <c r="J287" s="15">
        <f>'[1]TCE - ANEXO III - Preencher'!K296</f>
        <v>0</v>
      </c>
      <c r="K287" s="16">
        <f>'[1]TCE - ANEXO III - Preencher'!L296</f>
        <v>95.725822550831694</v>
      </c>
      <c r="L287" s="16">
        <f>'[1]TCE - ANEXO III - Preencher'!M296</f>
        <v>20.9</v>
      </c>
      <c r="M287" s="16">
        <f t="shared" si="25"/>
        <v>74.825822550831703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103.5</v>
      </c>
      <c r="R287" s="16">
        <f>'[1]TCE - ANEXO III - Preencher'!S296</f>
        <v>52.25</v>
      </c>
      <c r="S287" s="17">
        <f t="shared" si="27"/>
        <v>51.25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239.35602255083171</v>
      </c>
    </row>
    <row r="288" spans="1:28" s="4" customFormat="1" x14ac:dyDescent="0.2">
      <c r="A288" s="9">
        <f>IFERROR(VLOOKUP(B288,'[1]DADOS (OCULTAR)'!$P$3:$R$56,3,0),"")</f>
        <v>10988301000633</v>
      </c>
      <c r="B288" s="10" t="str">
        <f>'[1]TCE - ANEXO III - Preencher'!C297</f>
        <v>HOSPITAL PELÓPIDAS SILVEIRA</v>
      </c>
      <c r="C288" s="11"/>
      <c r="D288" s="12" t="str">
        <f>'[1]TCE - ANEXO III - Preencher'!E297</f>
        <v>DIOGENES AVELINO DOS PRAZERES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>
        <f>'[1]TCE - ANEXO III - Preencher'!G297</f>
        <v>351605</v>
      </c>
      <c r="G288" s="14">
        <f>IF('[1]TCE - ANEXO III - Preencher'!H297="","",'[1]TCE - ANEXO III - Preencher'!H297)</f>
        <v>44075</v>
      </c>
      <c r="H288" s="15">
        <f>'[1]TCE - ANEXO III - Preencher'!I297</f>
        <v>15.674200000000001</v>
      </c>
      <c r="I288" s="15">
        <f>'[1]TCE - ANEXO III - Preencher'!J297</f>
        <v>125.39360000000001</v>
      </c>
      <c r="J288" s="15">
        <f>'[1]TCE - ANEXO III - Preencher'!K297</f>
        <v>0</v>
      </c>
      <c r="K288" s="16">
        <f>'[1]TCE - ANEXO III - Preencher'!L297</f>
        <v>95.725822550831694</v>
      </c>
      <c r="L288" s="16">
        <f>'[1]TCE - ANEXO III - Preencher'!M297</f>
        <v>29.88</v>
      </c>
      <c r="M288" s="16">
        <f t="shared" si="25"/>
        <v>65.845822550831699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289.8</v>
      </c>
      <c r="R288" s="16">
        <f>'[1]TCE - ANEXO III - Preencher'!S297</f>
        <v>89.63</v>
      </c>
      <c r="S288" s="17">
        <f t="shared" si="27"/>
        <v>200.17000000000002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408.24362255083167</v>
      </c>
    </row>
    <row r="289" spans="1:28" s="4" customFormat="1" x14ac:dyDescent="0.2">
      <c r="A289" s="9">
        <f>IFERROR(VLOOKUP(B289,'[1]DADOS (OCULTAR)'!$P$3:$R$56,3,0),"")</f>
        <v>10988301000633</v>
      </c>
      <c r="B289" s="10" t="str">
        <f>'[1]TCE - ANEXO III - Preencher'!C298</f>
        <v>HOSPITAL PELÓPIDAS SILVEIRA</v>
      </c>
      <c r="C289" s="11"/>
      <c r="D289" s="12" t="str">
        <f>'[1]TCE - ANEXO III - Preencher'!E298</f>
        <v>DIOGO BATISTA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324115</v>
      </c>
      <c r="G289" s="14">
        <f>IF('[1]TCE - ANEXO III - Preencher'!H298="","",'[1]TCE - ANEXO III - Preencher'!H298)</f>
        <v>44075</v>
      </c>
      <c r="H289" s="15">
        <f>'[1]TCE - ANEXO III - Preencher'!I298</f>
        <v>29.131</v>
      </c>
      <c r="I289" s="15">
        <f>'[1]TCE - ANEXO III - Preencher'!J298</f>
        <v>233.048</v>
      </c>
      <c r="J289" s="15">
        <f>'[1]TCE - ANEXO III - Preencher'!K298</f>
        <v>0</v>
      </c>
      <c r="K289" s="16">
        <f>'[1]TCE - ANEXO III - Preencher'!L298</f>
        <v>95.725822550831694</v>
      </c>
      <c r="L289" s="16">
        <f>'[1]TCE - ANEXO III - Preencher'!M298</f>
        <v>4.07</v>
      </c>
      <c r="M289" s="16">
        <f t="shared" si="25"/>
        <v>91.655822550831687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354.99482255083166</v>
      </c>
    </row>
    <row r="290" spans="1:28" s="4" customFormat="1" x14ac:dyDescent="0.2">
      <c r="A290" s="9">
        <f>IFERROR(VLOOKUP(B290,'[1]DADOS (OCULTAR)'!$P$3:$R$56,3,0),"")</f>
        <v>10988301000633</v>
      </c>
      <c r="B290" s="10" t="str">
        <f>'[1]TCE - ANEXO III - Preencher'!C299</f>
        <v>HOSPITAL PELÓPIDAS SILVEIRA</v>
      </c>
      <c r="C290" s="11"/>
      <c r="D290" s="12" t="str">
        <f>'[1]TCE - ANEXO III - Preencher'!E299</f>
        <v>DJACYR CAETANO VIANA FILHO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223605</v>
      </c>
      <c r="G290" s="14">
        <f>IF('[1]TCE - ANEXO III - Preencher'!H299="","",'[1]TCE - ANEXO III - Preencher'!H299)</f>
        <v>44075</v>
      </c>
      <c r="H290" s="15">
        <f>'[1]TCE - ANEXO III - Preencher'!I299</f>
        <v>38.266100000000002</v>
      </c>
      <c r="I290" s="15">
        <f>'[1]TCE - ANEXO III - Preencher'!J299</f>
        <v>306.12880000000001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2.44</v>
      </c>
      <c r="O290" s="16">
        <f>'[1]TCE - ANEXO III - Preencher'!P299</f>
        <v>0</v>
      </c>
      <c r="P290" s="17">
        <f t="shared" si="26"/>
        <v>2.44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346.8349</v>
      </c>
    </row>
    <row r="291" spans="1:28" s="4" customFormat="1" x14ac:dyDescent="0.2">
      <c r="A291" s="9">
        <f>IFERROR(VLOOKUP(B291,'[1]DADOS (OCULTAR)'!$P$3:$R$56,3,0),"")</f>
        <v>10988301000633</v>
      </c>
      <c r="B291" s="10" t="str">
        <f>'[1]TCE - ANEXO III - Preencher'!C300</f>
        <v>HOSPITAL PELÓPIDAS SILVEIRA</v>
      </c>
      <c r="C291" s="11"/>
      <c r="D291" s="12" t="str">
        <f>'[1]TCE - ANEXO III - Preencher'!E300</f>
        <v>DJALMA BEZERRA DE FARIAS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517410</v>
      </c>
      <c r="G291" s="14">
        <f>IF('[1]TCE - ANEXO III - Preencher'!H300="","",'[1]TCE - ANEXO III - Preencher'!H300)</f>
        <v>44075</v>
      </c>
      <c r="H291" s="15">
        <f>'[1]TCE - ANEXO III - Preencher'!I300</f>
        <v>10.9725</v>
      </c>
      <c r="I291" s="15">
        <f>'[1]TCE - ANEXO III - Preencher'!J300</f>
        <v>87.78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207</v>
      </c>
      <c r="R291" s="16">
        <f>'[1]TCE - ANEXO III - Preencher'!S300</f>
        <v>62.7</v>
      </c>
      <c r="S291" s="17">
        <f t="shared" si="27"/>
        <v>144.30000000000001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244.21250000000001</v>
      </c>
    </row>
    <row r="292" spans="1:28" s="4" customFormat="1" x14ac:dyDescent="0.2">
      <c r="A292" s="9">
        <f>IFERROR(VLOOKUP(B292,'[1]DADOS (OCULTAR)'!$P$3:$R$56,3,0),"")</f>
        <v>10988301000633</v>
      </c>
      <c r="B292" s="10" t="str">
        <f>'[1]TCE - ANEXO III - Preencher'!C301</f>
        <v>HOSPITAL PELÓPIDAS SILVEIRA</v>
      </c>
      <c r="C292" s="11"/>
      <c r="D292" s="12" t="str">
        <f>'[1]TCE - ANEXO III - Preencher'!E301</f>
        <v>DJALMA VILA NOVA TORRES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44075</v>
      </c>
      <c r="H292" s="15">
        <f>'[1]TCE - ANEXO III - Preencher'!I301</f>
        <v>20.9285</v>
      </c>
      <c r="I292" s="15">
        <f>'[1]TCE - ANEXO III - Preencher'!J301</f>
        <v>167.428</v>
      </c>
      <c r="J292" s="15">
        <f>'[1]TCE - ANEXO III - Preencher'!K301</f>
        <v>0</v>
      </c>
      <c r="K292" s="16">
        <f>'[1]TCE - ANEXO III - Preencher'!L301</f>
        <v>95.725822550831694</v>
      </c>
      <c r="L292" s="16">
        <f>'[1]TCE - ANEXO III - Preencher'!M301</f>
        <v>20.9</v>
      </c>
      <c r="M292" s="16">
        <f t="shared" si="25"/>
        <v>74.825822550831703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264.34232255083174</v>
      </c>
    </row>
    <row r="293" spans="1:28" s="4" customFormat="1" x14ac:dyDescent="0.2">
      <c r="A293" s="9">
        <f>IFERROR(VLOOKUP(B293,'[1]DADOS (OCULTAR)'!$P$3:$R$56,3,0),"")</f>
        <v>10988301000633</v>
      </c>
      <c r="B293" s="10" t="str">
        <f>'[1]TCE - ANEXO III - Preencher'!C302</f>
        <v>HOSPITAL PELÓPIDAS SILVEIRA</v>
      </c>
      <c r="C293" s="11"/>
      <c r="D293" s="12" t="str">
        <f>'[1]TCE - ANEXO III - Preencher'!E302</f>
        <v>DORALICE DUARTE TEODOZIO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44075</v>
      </c>
      <c r="H293" s="15">
        <f>'[1]TCE - ANEXO III - Preencher'!I302</f>
        <v>13.628900000000002</v>
      </c>
      <c r="I293" s="15">
        <f>'[1]TCE - ANEXO III - Preencher'!J302</f>
        <v>109.03120000000001</v>
      </c>
      <c r="J293" s="15">
        <f>'[1]TCE - ANEXO III - Preencher'!K302</f>
        <v>0</v>
      </c>
      <c r="K293" s="16">
        <f>'[1]TCE - ANEXO III - Preencher'!L302</f>
        <v>95.725822550831694</v>
      </c>
      <c r="L293" s="16">
        <f>'[1]TCE - ANEXO III - Preencher'!M302</f>
        <v>20.9</v>
      </c>
      <c r="M293" s="16">
        <f t="shared" si="25"/>
        <v>74.825822550831703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207</v>
      </c>
      <c r="R293" s="16">
        <f>'[1]TCE - ANEXO III - Preencher'!S302</f>
        <v>50.16</v>
      </c>
      <c r="S293" s="17">
        <f t="shared" si="27"/>
        <v>156.84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355.48592255083173</v>
      </c>
    </row>
    <row r="294" spans="1:28" s="4" customFormat="1" x14ac:dyDescent="0.2">
      <c r="A294" s="9">
        <f>IFERROR(VLOOKUP(B294,'[1]DADOS (OCULTAR)'!$P$3:$R$56,3,0),"")</f>
        <v>10988301000633</v>
      </c>
      <c r="B294" s="10" t="str">
        <f>'[1]TCE - ANEXO III - Preencher'!C303</f>
        <v>HOSPITAL PELÓPIDAS SILVEIRA</v>
      </c>
      <c r="C294" s="11"/>
      <c r="D294" s="12" t="str">
        <f>'[1]TCE - ANEXO III - Preencher'!E303</f>
        <v>EDA PEREIRA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223505</v>
      </c>
      <c r="G294" s="14">
        <f>IF('[1]TCE - ANEXO III - Preencher'!H303="","",'[1]TCE - ANEXO III - Preencher'!H303)</f>
        <v>44075</v>
      </c>
      <c r="H294" s="15">
        <f>'[1]TCE - ANEXO III - Preencher'!I303</f>
        <v>10.177300000000001</v>
      </c>
      <c r="I294" s="15">
        <f>'[1]TCE - ANEXO III - Preencher'!J303</f>
        <v>81.418400000000005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2.44</v>
      </c>
      <c r="O294" s="16">
        <f>'[1]TCE - ANEXO III - Preencher'!P303</f>
        <v>0</v>
      </c>
      <c r="P294" s="17">
        <f t="shared" si="26"/>
        <v>2.44</v>
      </c>
      <c r="Q294" s="16">
        <f>'[1]TCE - ANEXO III - Preencher'!R303</f>
        <v>207</v>
      </c>
      <c r="R294" s="16">
        <f>'[1]TCE - ANEXO III - Preencher'!S303</f>
        <v>0</v>
      </c>
      <c r="S294" s="17">
        <f t="shared" si="27"/>
        <v>207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301.03570000000002</v>
      </c>
    </row>
    <row r="295" spans="1:28" s="4" customFormat="1" x14ac:dyDescent="0.2">
      <c r="A295" s="9">
        <f>IFERROR(VLOOKUP(B295,'[1]DADOS (OCULTAR)'!$P$3:$R$56,3,0),"")</f>
        <v>10988301000633</v>
      </c>
      <c r="B295" s="10" t="str">
        <f>'[1]TCE - ANEXO III - Preencher'!C304</f>
        <v>HOSPITAL PELÓPIDAS SILVEIRA</v>
      </c>
      <c r="C295" s="11"/>
      <c r="D295" s="12" t="str">
        <f>'[1]TCE - ANEXO III - Preencher'!E304</f>
        <v>EDESIO SANTANA DA SILVA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317210</v>
      </c>
      <c r="G295" s="14">
        <f>IF('[1]TCE - ANEXO III - Preencher'!H304="","",'[1]TCE - ANEXO III - Preencher'!H304)</f>
        <v>44075</v>
      </c>
      <c r="H295" s="15">
        <f>'[1]TCE - ANEXO III - Preencher'!I304</f>
        <v>19.820399999999999</v>
      </c>
      <c r="I295" s="15">
        <f>'[1]TCE - ANEXO III - Preencher'!J304</f>
        <v>158.56319999999999</v>
      </c>
      <c r="J295" s="15">
        <f>'[1]TCE - ANEXO III - Preencher'!K304</f>
        <v>0</v>
      </c>
      <c r="K295" s="16">
        <f>'[1]TCE - ANEXO III - Preencher'!L304</f>
        <v>95.725822550831694</v>
      </c>
      <c r="L295" s="16">
        <f>'[1]TCE - ANEXO III - Preencher'!M304</f>
        <v>33.67</v>
      </c>
      <c r="M295" s="16">
        <f t="shared" si="25"/>
        <v>62.055822550831692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241.59942255083169</v>
      </c>
    </row>
    <row r="296" spans="1:28" s="4" customFormat="1" x14ac:dyDescent="0.2">
      <c r="A296" s="9">
        <f>IFERROR(VLOOKUP(B296,'[1]DADOS (OCULTAR)'!$P$3:$R$56,3,0),"")</f>
        <v>10988301000633</v>
      </c>
      <c r="B296" s="10" t="str">
        <f>'[1]TCE - ANEXO III - Preencher'!C305</f>
        <v>HOSPITAL PELÓPIDAS SILVEIRA</v>
      </c>
      <c r="C296" s="11"/>
      <c r="D296" s="12" t="str">
        <f>'[1]TCE - ANEXO III - Preencher'!E305</f>
        <v>EDILENE POHLMANN TABARELLI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44075</v>
      </c>
      <c r="H296" s="15">
        <f>'[1]TCE - ANEXO III - Preencher'!I305</f>
        <v>28.3919</v>
      </c>
      <c r="I296" s="15">
        <f>'[1]TCE - ANEXO III - Preencher'!J305</f>
        <v>227.1352</v>
      </c>
      <c r="J296" s="15">
        <f>'[1]TCE - ANEXO III - Preencher'!K305</f>
        <v>0</v>
      </c>
      <c r="K296" s="16">
        <f>'[1]TCE - ANEXO III - Preencher'!L305</f>
        <v>95.725822550831694</v>
      </c>
      <c r="L296" s="16">
        <f>'[1]TCE - ANEXO III - Preencher'!M305</f>
        <v>2.39</v>
      </c>
      <c r="M296" s="16">
        <f t="shared" si="25"/>
        <v>93.335822550831693</v>
      </c>
      <c r="N296" s="16">
        <f>'[1]TCE - ANEXO III - Preencher'!O305</f>
        <v>2.44</v>
      </c>
      <c r="O296" s="16">
        <f>'[1]TCE - ANEXO III - Preencher'!P305</f>
        <v>0</v>
      </c>
      <c r="P296" s="17">
        <f t="shared" si="26"/>
        <v>2.44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351.30292255083168</v>
      </c>
    </row>
    <row r="297" spans="1:28" s="4" customFormat="1" x14ac:dyDescent="0.2">
      <c r="A297" s="9">
        <f>IFERROR(VLOOKUP(B297,'[1]DADOS (OCULTAR)'!$P$3:$R$56,3,0),"")</f>
        <v>10988301000633</v>
      </c>
      <c r="B297" s="10" t="str">
        <f>'[1]TCE - ANEXO III - Preencher'!C306</f>
        <v>HOSPITAL PELÓPIDAS SILVEIRA</v>
      </c>
      <c r="C297" s="11"/>
      <c r="D297" s="12" t="str">
        <f>'[1]TCE - ANEXO III - Preencher'!E306</f>
        <v>EDILEUZA MARIA DA SILVA SANTOS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514225</v>
      </c>
      <c r="G297" s="14">
        <f>IF('[1]TCE - ANEXO III - Preencher'!H306="","",'[1]TCE - ANEXO III - Preencher'!H306)</f>
        <v>44075</v>
      </c>
      <c r="H297" s="15">
        <f>'[1]TCE - ANEXO III - Preencher'!I306</f>
        <v>10.9726</v>
      </c>
      <c r="I297" s="15">
        <f>'[1]TCE - ANEXO III - Preencher'!J306</f>
        <v>87.780799999999999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144.9</v>
      </c>
      <c r="R297" s="16">
        <f>'[1]TCE - ANEXO III - Preencher'!S306</f>
        <v>60.61</v>
      </c>
      <c r="S297" s="17">
        <f t="shared" si="27"/>
        <v>84.29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184.20339999999999</v>
      </c>
    </row>
    <row r="298" spans="1:28" s="4" customFormat="1" x14ac:dyDescent="0.2">
      <c r="A298" s="9">
        <f>IFERROR(VLOOKUP(B298,'[1]DADOS (OCULTAR)'!$P$3:$R$56,3,0),"")</f>
        <v>10988301000633</v>
      </c>
      <c r="B298" s="10" t="str">
        <f>'[1]TCE - ANEXO III - Preencher'!C307</f>
        <v>HOSPITAL PELÓPIDAS SILVEIRA</v>
      </c>
      <c r="C298" s="11"/>
      <c r="D298" s="12" t="str">
        <f>'[1]TCE - ANEXO III - Preencher'!E307</f>
        <v>EDILMA MARIA MARINHO DE OLIVEIRA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44075</v>
      </c>
      <c r="H298" s="15">
        <f>'[1]TCE - ANEXO III - Preencher'!I307</f>
        <v>12.0342</v>
      </c>
      <c r="I298" s="15">
        <f>'[1]TCE - ANEXO III - Preencher'!J307</f>
        <v>96.273600000000002</v>
      </c>
      <c r="J298" s="15">
        <f>'[1]TCE - ANEXO III - Preencher'!K307</f>
        <v>0</v>
      </c>
      <c r="K298" s="16">
        <f>'[1]TCE - ANEXO III - Preencher'!L307</f>
        <v>95.725822550831694</v>
      </c>
      <c r="L298" s="16">
        <f>'[1]TCE - ANEXO III - Preencher'!M307</f>
        <v>20.9</v>
      </c>
      <c r="M298" s="16">
        <f t="shared" si="25"/>
        <v>74.825822550831703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207</v>
      </c>
      <c r="R298" s="16">
        <f>'[1]TCE - ANEXO III - Preencher'!S307</f>
        <v>58.94</v>
      </c>
      <c r="S298" s="17">
        <f t="shared" si="27"/>
        <v>148.06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332.35362255083169</v>
      </c>
    </row>
    <row r="299" spans="1:28" s="4" customFormat="1" x14ac:dyDescent="0.2">
      <c r="A299" s="9">
        <f>IFERROR(VLOOKUP(B299,'[1]DADOS (OCULTAR)'!$P$3:$R$56,3,0),"")</f>
        <v>10988301000633</v>
      </c>
      <c r="B299" s="10" t="str">
        <f>'[1]TCE - ANEXO III - Preencher'!C308</f>
        <v>HOSPITAL PELÓPIDAS SILVEIRA</v>
      </c>
      <c r="C299" s="11"/>
      <c r="D299" s="12" t="str">
        <f>'[1]TCE - ANEXO III - Preencher'!E308</f>
        <v>EDILSON APRIGIO DE LIMA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>
        <f>'[1]TCE - ANEXO III - Preencher'!G308</f>
        <v>517410</v>
      </c>
      <c r="G299" s="14">
        <f>IF('[1]TCE - ANEXO III - Preencher'!H308="","",'[1]TCE - ANEXO III - Preencher'!H308)</f>
        <v>44075</v>
      </c>
      <c r="H299" s="15">
        <f>'[1]TCE - ANEXO III - Preencher'!I308</f>
        <v>10.9725</v>
      </c>
      <c r="I299" s="15">
        <f>'[1]TCE - ANEXO III - Preencher'!J308</f>
        <v>87.78</v>
      </c>
      <c r="J299" s="15">
        <f>'[1]TCE - ANEXO III - Preencher'!K308</f>
        <v>0</v>
      </c>
      <c r="K299" s="16">
        <f>'[1]TCE - ANEXO III - Preencher'!L308</f>
        <v>95.725822550831694</v>
      </c>
      <c r="L299" s="16">
        <f>'[1]TCE - ANEXO III - Preencher'!M308</f>
        <v>20.9</v>
      </c>
      <c r="M299" s="16">
        <f t="shared" si="25"/>
        <v>74.825822550831703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103.5</v>
      </c>
      <c r="R299" s="16">
        <f>'[1]TCE - ANEXO III - Preencher'!S308</f>
        <v>62.7</v>
      </c>
      <c r="S299" s="17">
        <f t="shared" si="27"/>
        <v>40.799999999999997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215.53832255083171</v>
      </c>
    </row>
    <row r="300" spans="1:28" s="4" customFormat="1" x14ac:dyDescent="0.2">
      <c r="A300" s="9">
        <f>IFERROR(VLOOKUP(B300,'[1]DADOS (OCULTAR)'!$P$3:$R$56,3,0),"")</f>
        <v>10988301000633</v>
      </c>
      <c r="B300" s="10" t="str">
        <f>'[1]TCE - ANEXO III - Preencher'!C309</f>
        <v>HOSPITAL PELÓPIDAS SILVEIRA</v>
      </c>
      <c r="C300" s="11"/>
      <c r="D300" s="12" t="str">
        <f>'[1]TCE - ANEXO III - Preencher'!E309</f>
        <v>EDILZA RAMOS DE OLIVEIRA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513430</v>
      </c>
      <c r="G300" s="14">
        <f>IF('[1]TCE - ANEXO III - Preencher'!H309="","",'[1]TCE - ANEXO III - Preencher'!H309)</f>
        <v>44075</v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244.5</v>
      </c>
      <c r="R300" s="16">
        <f>'[1]TCE - ANEXO III - Preencher'!S309</f>
        <v>0</v>
      </c>
      <c r="S300" s="17">
        <f t="shared" si="27"/>
        <v>244.5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245.66</v>
      </c>
    </row>
    <row r="301" spans="1:28" s="4" customFormat="1" x14ac:dyDescent="0.2">
      <c r="A301" s="9">
        <f>IFERROR(VLOOKUP(B301,'[1]DADOS (OCULTAR)'!$P$3:$R$56,3,0),"")</f>
        <v>10988301000633</v>
      </c>
      <c r="B301" s="10" t="str">
        <f>'[1]TCE - ANEXO III - Preencher'!C310</f>
        <v>HOSPITAL PELÓPIDAS SILVEIRA</v>
      </c>
      <c r="C301" s="11"/>
      <c r="D301" s="12" t="str">
        <f>'[1]TCE - ANEXO III - Preencher'!E310</f>
        <v>EDINEIDE DA SILVA SANTOS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521130</v>
      </c>
      <c r="G301" s="14">
        <f>IF('[1]TCE - ANEXO III - Preencher'!H310="","",'[1]TCE - ANEXO III - Preencher'!H310)</f>
        <v>44075</v>
      </c>
      <c r="H301" s="15">
        <f>'[1]TCE - ANEXO III - Preencher'!I310</f>
        <v>10.967499999999999</v>
      </c>
      <c r="I301" s="15">
        <f>'[1]TCE - ANEXO III - Preencher'!J310</f>
        <v>87.74</v>
      </c>
      <c r="J301" s="15">
        <f>'[1]TCE - ANEXO III - Preencher'!K310</f>
        <v>0</v>
      </c>
      <c r="K301" s="16">
        <f>'[1]TCE - ANEXO III - Preencher'!L310</f>
        <v>95.725822550831694</v>
      </c>
      <c r="L301" s="16">
        <f>'[1]TCE - ANEXO III - Preencher'!M310</f>
        <v>20.9</v>
      </c>
      <c r="M301" s="16">
        <f t="shared" si="25"/>
        <v>74.825822550831703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64</v>
      </c>
      <c r="U301" s="16">
        <f>'[1]TCE - ANEXO III - Preencher'!V310</f>
        <v>0</v>
      </c>
      <c r="V301" s="17">
        <f t="shared" si="28"/>
        <v>64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238.69332255083171</v>
      </c>
    </row>
    <row r="302" spans="1:28" s="4" customFormat="1" x14ac:dyDescent="0.2">
      <c r="A302" s="9">
        <f>IFERROR(VLOOKUP(B302,'[1]DADOS (OCULTAR)'!$P$3:$R$56,3,0),"")</f>
        <v>10988301000633</v>
      </c>
      <c r="B302" s="10" t="str">
        <f>'[1]TCE - ANEXO III - Preencher'!C311</f>
        <v>HOSPITAL PELÓPIDAS SILVEIRA</v>
      </c>
      <c r="C302" s="11"/>
      <c r="D302" s="12" t="str">
        <f>'[1]TCE - ANEXO III - Preencher'!E311</f>
        <v>EDITH SOARES DANTAS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324205</v>
      </c>
      <c r="G302" s="14">
        <f>IF('[1]TCE - ANEXO III - Preencher'!H311="","",'[1]TCE - ANEXO III - Preencher'!H311)</f>
        <v>44075</v>
      </c>
      <c r="H302" s="15">
        <f>'[1]TCE - ANEXO III - Preencher'!I311</f>
        <v>16.694600000000001</v>
      </c>
      <c r="I302" s="15">
        <f>'[1]TCE - ANEXO III - Preencher'!J311</f>
        <v>133.55680000000001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103.5</v>
      </c>
      <c r="R302" s="16">
        <f>'[1]TCE - ANEXO III - Preencher'!S311</f>
        <v>77.540000000000006</v>
      </c>
      <c r="S302" s="17">
        <f t="shared" si="27"/>
        <v>25.959999999999994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177.37139999999999</v>
      </c>
    </row>
    <row r="303" spans="1:28" s="4" customFormat="1" x14ac:dyDescent="0.2">
      <c r="A303" s="9">
        <f>IFERROR(VLOOKUP(B303,'[1]DADOS (OCULTAR)'!$P$3:$R$56,3,0),"")</f>
        <v>10988301000633</v>
      </c>
      <c r="B303" s="10" t="str">
        <f>'[1]TCE - ANEXO III - Preencher'!C312</f>
        <v>HOSPITAL PELÓPIDAS SILVEIRA</v>
      </c>
      <c r="C303" s="11"/>
      <c r="D303" s="12" t="str">
        <f>'[1]TCE - ANEXO III - Preencher'!E312</f>
        <v>EDJANE PEREIRA DE LIMA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223705</v>
      </c>
      <c r="G303" s="14">
        <f>IF('[1]TCE - ANEXO III - Preencher'!H312="","",'[1]TCE - ANEXO III - Preencher'!H312)</f>
        <v>44075</v>
      </c>
      <c r="H303" s="15">
        <f>'[1]TCE - ANEXO III - Preencher'!I312</f>
        <v>9.2478999999999996</v>
      </c>
      <c r="I303" s="15">
        <f>'[1]TCE - ANEXO III - Preencher'!J312</f>
        <v>73.983199999999997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193.2</v>
      </c>
      <c r="R303" s="16">
        <f>'[1]TCE - ANEXO III - Preencher'!S312</f>
        <v>62.7</v>
      </c>
      <c r="S303" s="17">
        <f t="shared" si="27"/>
        <v>130.5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214.89109999999999</v>
      </c>
    </row>
    <row r="304" spans="1:28" s="4" customFormat="1" x14ac:dyDescent="0.2">
      <c r="A304" s="9">
        <f>IFERROR(VLOOKUP(B304,'[1]DADOS (OCULTAR)'!$P$3:$R$56,3,0),"")</f>
        <v>10988301000633</v>
      </c>
      <c r="B304" s="10" t="str">
        <f>'[1]TCE - ANEXO III - Preencher'!C313</f>
        <v>HOSPITAL PELÓPIDAS SILVEIRA</v>
      </c>
      <c r="C304" s="11"/>
      <c r="D304" s="12" t="str">
        <f>'[1]TCE - ANEXO III - Preencher'!E313</f>
        <v>EDLAIANA FERREIRA DA SILVA SOBRINHO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44075</v>
      </c>
      <c r="H304" s="15">
        <f>'[1]TCE - ANEXO III - Preencher'!I313</f>
        <v>13.585000000000001</v>
      </c>
      <c r="I304" s="15">
        <f>'[1]TCE - ANEXO III - Preencher'!J313</f>
        <v>108.68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103.5</v>
      </c>
      <c r="R304" s="16">
        <f>'[1]TCE - ANEXO III - Preencher'!S313</f>
        <v>62.7</v>
      </c>
      <c r="S304" s="17">
        <f t="shared" si="27"/>
        <v>40.799999999999997</v>
      </c>
      <c r="T304" s="16">
        <f>'[1]TCE - ANEXO III - Preencher'!U313</f>
        <v>66.11</v>
      </c>
      <c r="U304" s="16">
        <f>'[1]TCE - ANEXO III - Preencher'!V313</f>
        <v>0</v>
      </c>
      <c r="V304" s="17">
        <f t="shared" si="28"/>
        <v>66.11</v>
      </c>
      <c r="W304" s="18" t="str">
        <f>IF('[1]TCE - ANEXO III - Preencher'!X313="","",'[1]TCE - ANEXO III - Preencher'!X313)</f>
        <v>AUXILIO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230.33500000000004</v>
      </c>
    </row>
    <row r="305" spans="1:28" s="4" customFormat="1" x14ac:dyDescent="0.2">
      <c r="A305" s="9">
        <f>IFERROR(VLOOKUP(B305,'[1]DADOS (OCULTAR)'!$P$3:$R$56,3,0),"")</f>
        <v>10988301000633</v>
      </c>
      <c r="B305" s="10" t="str">
        <f>'[1]TCE - ANEXO III - Preencher'!C314</f>
        <v>HOSPITAL PELÓPIDAS SILVEIRA</v>
      </c>
      <c r="C305" s="11"/>
      <c r="D305" s="12" t="str">
        <f>'[1]TCE - ANEXO III - Preencher'!E314</f>
        <v>EDLENE NUNES LAMOIA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44075</v>
      </c>
      <c r="H305" s="15">
        <f>'[1]TCE - ANEXO III - Preencher'!I314</f>
        <v>12.534300000000002</v>
      </c>
      <c r="I305" s="15">
        <f>'[1]TCE - ANEXO III - Preencher'!J314</f>
        <v>100.27440000000001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113.96870000000001</v>
      </c>
    </row>
    <row r="306" spans="1:28" s="4" customFormat="1" x14ac:dyDescent="0.2">
      <c r="A306" s="9">
        <f>IFERROR(VLOOKUP(B306,'[1]DADOS (OCULTAR)'!$P$3:$R$56,3,0),"")</f>
        <v>10988301000633</v>
      </c>
      <c r="B306" s="10" t="str">
        <f>'[1]TCE - ANEXO III - Preencher'!C315</f>
        <v>HOSPITAL PELÓPIDAS SILVEIRA</v>
      </c>
      <c r="C306" s="11"/>
      <c r="D306" s="12" t="str">
        <f>'[1]TCE - ANEXO III - Preencher'!E315</f>
        <v>EDMILSON CLAUDINO DA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517410</v>
      </c>
      <c r="G306" s="14">
        <f>IF('[1]TCE - ANEXO III - Preencher'!H315="","",'[1]TCE - ANEXO III - Preencher'!H315)</f>
        <v>44075</v>
      </c>
      <c r="H306" s="15">
        <f>'[1]TCE - ANEXO III - Preencher'!I315</f>
        <v>12.289200000000001</v>
      </c>
      <c r="I306" s="15">
        <f>'[1]TCE - ANEXO III - Preencher'!J315</f>
        <v>98.313600000000008</v>
      </c>
      <c r="J306" s="15">
        <f>'[1]TCE - ANEXO III - Preencher'!K315</f>
        <v>0</v>
      </c>
      <c r="K306" s="16">
        <f>'[1]TCE - ANEXO III - Preencher'!L315</f>
        <v>95.725822550831694</v>
      </c>
      <c r="L306" s="16">
        <f>'[1]TCE - ANEXO III - Preencher'!M315</f>
        <v>20.9</v>
      </c>
      <c r="M306" s="16">
        <f t="shared" si="25"/>
        <v>74.825822550831703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207</v>
      </c>
      <c r="R306" s="16">
        <f>'[1]TCE - ANEXO III - Preencher'!S315</f>
        <v>62.7</v>
      </c>
      <c r="S306" s="17">
        <f t="shared" si="27"/>
        <v>144.30000000000001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330.88862255083171</v>
      </c>
    </row>
    <row r="307" spans="1:28" s="4" customFormat="1" x14ac:dyDescent="0.2">
      <c r="A307" s="9">
        <f>IFERROR(VLOOKUP(B307,'[1]DADOS (OCULTAR)'!$P$3:$R$56,3,0),"")</f>
        <v>10988301000633</v>
      </c>
      <c r="B307" s="10" t="str">
        <f>'[1]TCE - ANEXO III - Preencher'!C316</f>
        <v>HOSPITAL PELÓPIDAS SILVEIRA</v>
      </c>
      <c r="C307" s="11"/>
      <c r="D307" s="12" t="str">
        <f>'[1]TCE - ANEXO III - Preencher'!E316</f>
        <v>EDNA DA SILVA COSTA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44075</v>
      </c>
      <c r="H307" s="15">
        <f>'[1]TCE - ANEXO III - Preencher'!I316</f>
        <v>18.79</v>
      </c>
      <c r="I307" s="15">
        <f>'[1]TCE - ANEXO III - Preencher'!J316</f>
        <v>150.32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244.5</v>
      </c>
      <c r="R307" s="16">
        <f>'[1]TCE - ANEXO III - Preencher'!S316</f>
        <v>62.7</v>
      </c>
      <c r="S307" s="17">
        <f t="shared" si="27"/>
        <v>181.8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352.07</v>
      </c>
    </row>
    <row r="308" spans="1:28" s="4" customFormat="1" x14ac:dyDescent="0.2">
      <c r="A308" s="9">
        <f>IFERROR(VLOOKUP(B308,'[1]DADOS (OCULTAR)'!$P$3:$R$56,3,0),"")</f>
        <v>10988301000633</v>
      </c>
      <c r="B308" s="10" t="str">
        <f>'[1]TCE - ANEXO III - Preencher'!C317</f>
        <v>HOSPITAL PELÓPIDAS SILVEIRA</v>
      </c>
      <c r="C308" s="11"/>
      <c r="D308" s="12" t="str">
        <f>'[1]TCE - ANEXO III - Preencher'!E317</f>
        <v>EDNA FRANCISCA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44075</v>
      </c>
      <c r="H308" s="15">
        <f>'[1]TCE - ANEXO III - Preencher'!I317</f>
        <v>11.9999</v>
      </c>
      <c r="I308" s="15">
        <f>'[1]TCE - ANEXO III - Preencher'!J317</f>
        <v>95.999200000000002</v>
      </c>
      <c r="J308" s="15">
        <f>'[1]TCE - ANEXO III - Preencher'!K317</f>
        <v>0</v>
      </c>
      <c r="K308" s="16">
        <f>'[1]TCE - ANEXO III - Preencher'!L317</f>
        <v>95.725822550831694</v>
      </c>
      <c r="L308" s="16">
        <f>'[1]TCE - ANEXO III - Preencher'!M317</f>
        <v>20.9</v>
      </c>
      <c r="M308" s="16">
        <f t="shared" si="25"/>
        <v>74.825822550831703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151.80000000000001</v>
      </c>
      <c r="R308" s="16">
        <f>'[1]TCE - ANEXO III - Preencher'!S317</f>
        <v>60.61</v>
      </c>
      <c r="S308" s="17">
        <f t="shared" si="27"/>
        <v>91.190000000000012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275.1749225508317</v>
      </c>
    </row>
    <row r="309" spans="1:28" s="4" customFormat="1" x14ac:dyDescent="0.2">
      <c r="A309" s="9">
        <f>IFERROR(VLOOKUP(B309,'[1]DADOS (OCULTAR)'!$P$3:$R$56,3,0),"")</f>
        <v>10988301000633</v>
      </c>
      <c r="B309" s="10" t="str">
        <f>'[1]TCE - ANEXO III - Preencher'!C318</f>
        <v>HOSPITAL PELÓPIDAS SILVEIRA</v>
      </c>
      <c r="C309" s="11"/>
      <c r="D309" s="12" t="str">
        <f>'[1]TCE - ANEXO III - Preencher'!E318</f>
        <v>EDNA LUCIA DE FREITAS SILVA</v>
      </c>
      <c r="E309" s="10" t="str">
        <f>IF('[1]TCE - ANEXO III - Preencher'!F318="4 - Assistência Odontológica","2 - Outros Profissionais da Saúde",'[1]TCE - ANEXO III - Preencher'!F318)</f>
        <v>1 - Médico</v>
      </c>
      <c r="F309" s="13">
        <f>'[1]TCE - ANEXO III - Preencher'!G318</f>
        <v>225125</v>
      </c>
      <c r="G309" s="14">
        <f>IF('[1]TCE - ANEXO III - Preencher'!H318="","",'[1]TCE - ANEXO III - Preencher'!H318)</f>
        <v>44075</v>
      </c>
      <c r="H309" s="15">
        <f>'[1]TCE - ANEXO III - Preencher'!I318</f>
        <v>80.787500000000009</v>
      </c>
      <c r="I309" s="15">
        <f>'[1]TCE - ANEXO III - Preencher'!J318</f>
        <v>646.30000000000007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9.2766500000000001</v>
      </c>
      <c r="O309" s="16">
        <f>'[1]TCE - ANEXO III - Preencher'!P318</f>
        <v>0</v>
      </c>
      <c r="P309" s="17">
        <f t="shared" si="26"/>
        <v>9.2766500000000001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736.36415000000011</v>
      </c>
    </row>
    <row r="310" spans="1:28" s="4" customFormat="1" x14ac:dyDescent="0.2">
      <c r="A310" s="9">
        <f>IFERROR(VLOOKUP(B310,'[1]DADOS (OCULTAR)'!$P$3:$R$56,3,0),"")</f>
        <v>10988301000633</v>
      </c>
      <c r="B310" s="10" t="str">
        <f>'[1]TCE - ANEXO III - Preencher'!C319</f>
        <v>HOSPITAL PELÓPIDAS SILVEIRA</v>
      </c>
      <c r="C310" s="11"/>
      <c r="D310" s="12" t="str">
        <f>'[1]TCE - ANEXO III - Preencher'!E319</f>
        <v>EDNA MARIA DO NASCIMENTO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44075</v>
      </c>
      <c r="H310" s="15">
        <f>'[1]TCE - ANEXO III - Preencher'!I319</f>
        <v>13.005100000000001</v>
      </c>
      <c r="I310" s="15">
        <f>'[1]TCE - ANEXO III - Preencher'!J319</f>
        <v>104.0408</v>
      </c>
      <c r="J310" s="15">
        <f>'[1]TCE - ANEXO III - Preencher'!K319</f>
        <v>0</v>
      </c>
      <c r="K310" s="16">
        <f>'[1]TCE - ANEXO III - Preencher'!L319</f>
        <v>95.725822550831694</v>
      </c>
      <c r="L310" s="16">
        <f>'[1]TCE - ANEXO III - Preencher'!M319</f>
        <v>20.9</v>
      </c>
      <c r="M310" s="16">
        <f t="shared" si="25"/>
        <v>74.825822550831703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130.4</v>
      </c>
      <c r="R310" s="16">
        <f>'[1]TCE - ANEXO III - Preencher'!S319</f>
        <v>62.7</v>
      </c>
      <c r="S310" s="17">
        <f t="shared" si="27"/>
        <v>67.7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260.73172255083171</v>
      </c>
    </row>
    <row r="311" spans="1:28" s="4" customFormat="1" x14ac:dyDescent="0.2">
      <c r="A311" s="9">
        <f>IFERROR(VLOOKUP(B311,'[1]DADOS (OCULTAR)'!$P$3:$R$56,3,0),"")</f>
        <v>10988301000633</v>
      </c>
      <c r="B311" s="10" t="str">
        <f>'[1]TCE - ANEXO III - Preencher'!C320</f>
        <v>HOSPITAL PELÓPIDAS SILVEIRA</v>
      </c>
      <c r="C311" s="11"/>
      <c r="D311" s="12" t="str">
        <f>'[1]TCE - ANEXO III - Preencher'!E320</f>
        <v>EDSON FREITAS DE LIMA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515110</v>
      </c>
      <c r="G311" s="14">
        <f>IF('[1]TCE - ANEXO III - Preencher'!H320="","",'[1]TCE - ANEXO III - Preencher'!H320)</f>
        <v>44075</v>
      </c>
      <c r="H311" s="15">
        <f>'[1]TCE - ANEXO III - Preencher'!I320</f>
        <v>7.9195000000000002</v>
      </c>
      <c r="I311" s="15">
        <f>'[1]TCE - ANEXO III - Preencher'!J320</f>
        <v>63.356000000000002</v>
      </c>
      <c r="J311" s="15">
        <f>'[1]TCE - ANEXO III - Preencher'!K320</f>
        <v>0</v>
      </c>
      <c r="K311" s="16">
        <f>'[1]TCE - ANEXO III - Preencher'!L320</f>
        <v>95.725822550831694</v>
      </c>
      <c r="L311" s="16">
        <f>'[1]TCE - ANEXO III - Preencher'!M320</f>
        <v>20.9</v>
      </c>
      <c r="M311" s="16">
        <f t="shared" si="25"/>
        <v>74.825822550831703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193.2</v>
      </c>
      <c r="R311" s="16">
        <f>'[1]TCE - ANEXO III - Preencher'!S320</f>
        <v>40.32</v>
      </c>
      <c r="S311" s="17">
        <f t="shared" si="27"/>
        <v>152.88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300.14132255083166</v>
      </c>
    </row>
    <row r="312" spans="1:28" s="4" customFormat="1" x14ac:dyDescent="0.2">
      <c r="A312" s="9">
        <f>IFERROR(VLOOKUP(B312,'[1]DADOS (OCULTAR)'!$P$3:$R$56,3,0),"")</f>
        <v>10988301000633</v>
      </c>
      <c r="B312" s="10" t="str">
        <f>'[1]TCE - ANEXO III - Preencher'!C321</f>
        <v>HOSPITAL PELÓPIDAS SILVEIRA</v>
      </c>
      <c r="C312" s="11"/>
      <c r="D312" s="12" t="str">
        <f>'[1]TCE - ANEXO III - Preencher'!E321</f>
        <v>EDSON JOSE COSTA JUNIOR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514225</v>
      </c>
      <c r="G312" s="14">
        <f>IF('[1]TCE - ANEXO III - Preencher'!H321="","",'[1]TCE - ANEXO III - Preencher'!H321)</f>
        <v>44075</v>
      </c>
      <c r="H312" s="15">
        <f>'[1]TCE - ANEXO III - Preencher'!I321</f>
        <v>12.446</v>
      </c>
      <c r="I312" s="15">
        <f>'[1]TCE - ANEXO III - Preencher'!J321</f>
        <v>99.567999999999998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207</v>
      </c>
      <c r="R312" s="16">
        <f>'[1]TCE - ANEXO III - Preencher'!S321</f>
        <v>62.7</v>
      </c>
      <c r="S312" s="17">
        <f t="shared" si="27"/>
        <v>144.30000000000001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257.47399999999999</v>
      </c>
    </row>
    <row r="313" spans="1:28" s="4" customFormat="1" x14ac:dyDescent="0.2">
      <c r="A313" s="9">
        <f>IFERROR(VLOOKUP(B313,'[1]DADOS (OCULTAR)'!$P$3:$R$56,3,0),"")</f>
        <v>10988301000633</v>
      </c>
      <c r="B313" s="10" t="str">
        <f>'[1]TCE - ANEXO III - Preencher'!C322</f>
        <v>HOSPITAL PELÓPIDAS SILVEIRA</v>
      </c>
      <c r="C313" s="11"/>
      <c r="D313" s="12" t="str">
        <f>'[1]TCE - ANEXO III - Preencher'!E322</f>
        <v>EDSON JOSE DA COSTA FILHO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515110</v>
      </c>
      <c r="G313" s="14">
        <f>IF('[1]TCE - ANEXO III - Preencher'!H322="","",'[1]TCE - ANEXO III - Preencher'!H322)</f>
        <v>44075</v>
      </c>
      <c r="H313" s="15">
        <f>'[1]TCE - ANEXO III - Preencher'!I322</f>
        <v>13.913699999999999</v>
      </c>
      <c r="I313" s="15">
        <f>'[1]TCE - ANEXO III - Preencher'!J322</f>
        <v>111.30959999999999</v>
      </c>
      <c r="J313" s="15">
        <f>'[1]TCE - ANEXO III - Preencher'!K322</f>
        <v>0</v>
      </c>
      <c r="K313" s="16">
        <f>'[1]TCE - ANEXO III - Preencher'!L322</f>
        <v>95.725822550831694</v>
      </c>
      <c r="L313" s="16">
        <f>'[1]TCE - ANEXO III - Preencher'!M322</f>
        <v>20.9</v>
      </c>
      <c r="M313" s="16">
        <f t="shared" si="25"/>
        <v>74.825822550831703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201.20912255083169</v>
      </c>
    </row>
    <row r="314" spans="1:28" s="4" customFormat="1" x14ac:dyDescent="0.2">
      <c r="A314" s="9">
        <f>IFERROR(VLOOKUP(B314,'[1]DADOS (OCULTAR)'!$P$3:$R$56,3,0),"")</f>
        <v>10988301000633</v>
      </c>
      <c r="B314" s="10" t="str">
        <f>'[1]TCE - ANEXO III - Preencher'!C323</f>
        <v>HOSPITAL PELÓPIDAS SILVEIRA</v>
      </c>
      <c r="C314" s="11"/>
      <c r="D314" s="12" t="str">
        <f>'[1]TCE - ANEXO III - Preencher'!E323</f>
        <v>EDSON JOSE DE SANTANA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44075</v>
      </c>
      <c r="H314" s="15">
        <f>'[1]TCE - ANEXO III - Preencher'!I323</f>
        <v>14.6585</v>
      </c>
      <c r="I314" s="15">
        <f>'[1]TCE - ANEXO III - Preencher'!J323</f>
        <v>117.268</v>
      </c>
      <c r="J314" s="15">
        <f>'[1]TCE - ANEXO III - Preencher'!K323</f>
        <v>0</v>
      </c>
      <c r="K314" s="16">
        <f>'[1]TCE - ANEXO III - Preencher'!L323</f>
        <v>95.725822550831694</v>
      </c>
      <c r="L314" s="16">
        <f>'[1]TCE - ANEXO III - Preencher'!M323</f>
        <v>20.9</v>
      </c>
      <c r="M314" s="16">
        <f t="shared" si="25"/>
        <v>74.825822550831703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207</v>
      </c>
      <c r="R314" s="16">
        <f>'[1]TCE - ANEXO III - Preencher'!S323</f>
        <v>62.7</v>
      </c>
      <c r="S314" s="17">
        <f t="shared" si="27"/>
        <v>144.30000000000001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352.21232255083169</v>
      </c>
    </row>
    <row r="315" spans="1:28" s="4" customFormat="1" x14ac:dyDescent="0.2">
      <c r="A315" s="9">
        <f>IFERROR(VLOOKUP(B315,'[1]DADOS (OCULTAR)'!$P$3:$R$56,3,0),"")</f>
        <v>10988301000633</v>
      </c>
      <c r="B315" s="10" t="str">
        <f>'[1]TCE - ANEXO III - Preencher'!C324</f>
        <v>HOSPITAL PELÓPIDAS SILVEIRA</v>
      </c>
      <c r="C315" s="11"/>
      <c r="D315" s="12" t="str">
        <f>'[1]TCE - ANEXO III - Preencher'!E324</f>
        <v>EDUARDO HENRIQUE PEREIRA E SA GOMES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223505</v>
      </c>
      <c r="G315" s="14">
        <f>IF('[1]TCE - ANEXO III - Preencher'!H324="","",'[1]TCE - ANEXO III - Preencher'!H324)</f>
        <v>44075</v>
      </c>
      <c r="H315" s="15">
        <f>'[1]TCE - ANEXO III - Preencher'!I324</f>
        <v>26.4575</v>
      </c>
      <c r="I315" s="15">
        <f>'[1]TCE - ANEXO III - Preencher'!J324</f>
        <v>211.66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2.44</v>
      </c>
      <c r="O315" s="16">
        <f>'[1]TCE - ANEXO III - Preencher'!P324</f>
        <v>0</v>
      </c>
      <c r="P315" s="17">
        <f t="shared" si="26"/>
        <v>2.44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240.5575</v>
      </c>
    </row>
    <row r="316" spans="1:28" s="4" customFormat="1" x14ac:dyDescent="0.2">
      <c r="A316" s="9">
        <f>IFERROR(VLOOKUP(B316,'[1]DADOS (OCULTAR)'!$P$3:$R$56,3,0),"")</f>
        <v>10988301000633</v>
      </c>
      <c r="B316" s="10" t="str">
        <f>'[1]TCE - ANEXO III - Preencher'!C325</f>
        <v>HOSPITAL PELÓPIDAS SILVEIRA</v>
      </c>
      <c r="C316" s="11"/>
      <c r="D316" s="12" t="str">
        <f>'[1]TCE - ANEXO III - Preencher'!E325</f>
        <v>EDVAN MARCOS ALBUQUERQUE DE AGUIAR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517410</v>
      </c>
      <c r="G316" s="14">
        <f>IF('[1]TCE - ANEXO III - Preencher'!H325="","",'[1]TCE - ANEXO III - Preencher'!H325)</f>
        <v>44075</v>
      </c>
      <c r="H316" s="15">
        <f>'[1]TCE - ANEXO III - Preencher'!I325</f>
        <v>0.79</v>
      </c>
      <c r="I316" s="15">
        <f>'[1]TCE - ANEXO III - Preencher'!J325</f>
        <v>44.94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46.889999999999993</v>
      </c>
    </row>
    <row r="317" spans="1:28" s="4" customFormat="1" x14ac:dyDescent="0.2">
      <c r="A317" s="9">
        <f>IFERROR(VLOOKUP(B317,'[1]DADOS (OCULTAR)'!$P$3:$R$56,3,0),"")</f>
        <v>10988301000633</v>
      </c>
      <c r="B317" s="10" t="str">
        <f>'[1]TCE - ANEXO III - Preencher'!C326</f>
        <v>HOSPITAL PELÓPIDAS SILVEIRA</v>
      </c>
      <c r="C317" s="11"/>
      <c r="D317" s="12" t="str">
        <f>'[1]TCE - ANEXO III - Preencher'!E326</f>
        <v>EDVANIA GERMANO DOS SANTOS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513430</v>
      </c>
      <c r="G317" s="14">
        <f>IF('[1]TCE - ANEXO III - Preencher'!H326="","",'[1]TCE - ANEXO III - Preencher'!H326)</f>
        <v>44075</v>
      </c>
      <c r="H317" s="15">
        <f>'[1]TCE - ANEXO III - Preencher'!I326</f>
        <v>14.220499999999999</v>
      </c>
      <c r="I317" s="15">
        <f>'[1]TCE - ANEXO III - Preencher'!J326</f>
        <v>113.764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207</v>
      </c>
      <c r="R317" s="16">
        <f>'[1]TCE - ANEXO III - Preencher'!S326</f>
        <v>62.7</v>
      </c>
      <c r="S317" s="17">
        <f t="shared" si="27"/>
        <v>144.30000000000001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273.44450000000001</v>
      </c>
    </row>
    <row r="318" spans="1:28" s="4" customFormat="1" x14ac:dyDescent="0.2">
      <c r="A318" s="9">
        <f>IFERROR(VLOOKUP(B318,'[1]DADOS (OCULTAR)'!$P$3:$R$56,3,0),"")</f>
        <v>10988301000633</v>
      </c>
      <c r="B318" s="10" t="str">
        <f>'[1]TCE - ANEXO III - Preencher'!C327</f>
        <v>HOSPITAL PELÓPIDAS SILVEIRA</v>
      </c>
      <c r="C318" s="11"/>
      <c r="D318" s="12" t="str">
        <f>'[1]TCE - ANEXO III - Preencher'!E327</f>
        <v>EDVANIA INGRID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>
        <f>'[1]TCE - ANEXO III - Preencher'!G327</f>
        <v>411010</v>
      </c>
      <c r="G318" s="14">
        <f>IF('[1]TCE - ANEXO III - Preencher'!H327="","",'[1]TCE - ANEXO III - Preencher'!H327)</f>
        <v>44075</v>
      </c>
      <c r="H318" s="15">
        <f>'[1]TCE - ANEXO III - Preencher'!I327</f>
        <v>5.2250000000000005</v>
      </c>
      <c r="I318" s="15">
        <f>'[1]TCE - ANEXO III - Preencher'!J327</f>
        <v>10.450000000000001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16.835000000000001</v>
      </c>
    </row>
    <row r="319" spans="1:28" s="4" customFormat="1" x14ac:dyDescent="0.2">
      <c r="A319" s="9">
        <f>IFERROR(VLOOKUP(B319,'[1]DADOS (OCULTAR)'!$P$3:$R$56,3,0),"")</f>
        <v>10988301000633</v>
      </c>
      <c r="B319" s="10" t="str">
        <f>'[1]TCE - ANEXO III - Preencher'!C328</f>
        <v>HOSPITAL PELÓPIDAS SILVEIRA</v>
      </c>
      <c r="C319" s="11"/>
      <c r="D319" s="12" t="str">
        <f>'[1]TCE - ANEXO III - Preencher'!E328</f>
        <v>ELAINE CABRAL DE BRITO</v>
      </c>
      <c r="E319" s="10" t="str">
        <f>IF('[1]TCE - ANEXO III - Preencher'!F328="4 - Assistência Odontológica","2 - Outros Profissionais da Saúde",'[1]TCE - ANEXO III - Preencher'!F328)</f>
        <v>1 - Médico</v>
      </c>
      <c r="F319" s="13">
        <f>'[1]TCE - ANEXO III - Preencher'!G328</f>
        <v>225125</v>
      </c>
      <c r="G319" s="14">
        <f>IF('[1]TCE - ANEXO III - Preencher'!H328="","",'[1]TCE - ANEXO III - Preencher'!H328)</f>
        <v>44075</v>
      </c>
      <c r="H319" s="15">
        <f>'[1]TCE - ANEXO III - Preencher'!I328</f>
        <v>97.643299999999996</v>
      </c>
      <c r="I319" s="15">
        <f>'[1]TCE - ANEXO III - Preencher'!J328</f>
        <v>781.14639999999997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9.2766500000000001</v>
      </c>
      <c r="O319" s="16">
        <f>'[1]TCE - ANEXO III - Preencher'!P328</f>
        <v>0</v>
      </c>
      <c r="P319" s="17">
        <f t="shared" si="26"/>
        <v>9.2766500000000001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888.06634999999994</v>
      </c>
    </row>
    <row r="320" spans="1:28" s="4" customFormat="1" x14ac:dyDescent="0.2">
      <c r="A320" s="9">
        <f>IFERROR(VLOOKUP(B320,'[1]DADOS (OCULTAR)'!$P$3:$R$56,3,0),"")</f>
        <v>10988301000633</v>
      </c>
      <c r="B320" s="10" t="str">
        <f>'[1]TCE - ANEXO III - Preencher'!C329</f>
        <v>HOSPITAL PELÓPIDAS SILVEIRA</v>
      </c>
      <c r="C320" s="11"/>
      <c r="D320" s="12" t="str">
        <f>'[1]TCE - ANEXO III - Preencher'!E329</f>
        <v>ELAINE CRISTINA ALEXANDRINA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44075</v>
      </c>
      <c r="H320" s="15">
        <f>'[1]TCE - ANEXO III - Preencher'!I329</f>
        <v>15.736199999999998</v>
      </c>
      <c r="I320" s="15">
        <f>'[1]TCE - ANEXO III - Preencher'!J329</f>
        <v>125.88959999999999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155.25</v>
      </c>
      <c r="R320" s="16">
        <f>'[1]TCE - ANEXO III - Preencher'!S329</f>
        <v>62.7</v>
      </c>
      <c r="S320" s="17">
        <f t="shared" si="27"/>
        <v>92.55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235.33580000000001</v>
      </c>
    </row>
    <row r="321" spans="1:28" s="4" customFormat="1" x14ac:dyDescent="0.2">
      <c r="A321" s="9">
        <f>IFERROR(VLOOKUP(B321,'[1]DADOS (OCULTAR)'!$P$3:$R$56,3,0),"")</f>
        <v>10988301000633</v>
      </c>
      <c r="B321" s="10" t="str">
        <f>'[1]TCE - ANEXO III - Preencher'!C330</f>
        <v>HOSPITAL PELÓPIDAS SILVEIRA</v>
      </c>
      <c r="C321" s="11"/>
      <c r="D321" s="12" t="str">
        <f>'[1]TCE - ANEXO III - Preencher'!E330</f>
        <v>ELAINE CRISTINA MATEUS DA COSTA BARBOSA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44075</v>
      </c>
      <c r="H321" s="15">
        <f>'[1]TCE - ANEXO III - Preencher'!I330</f>
        <v>18.3034</v>
      </c>
      <c r="I321" s="15">
        <f>'[1]TCE - ANEXO III - Preencher'!J330</f>
        <v>146.4272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41.4</v>
      </c>
      <c r="R321" s="16">
        <f>'[1]TCE - ANEXO III - Preencher'!S330</f>
        <v>9.25</v>
      </c>
      <c r="S321" s="17">
        <f t="shared" si="27"/>
        <v>32.15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198.04060000000001</v>
      </c>
    </row>
    <row r="322" spans="1:28" s="4" customFormat="1" x14ac:dyDescent="0.2">
      <c r="A322" s="9">
        <f>IFERROR(VLOOKUP(B322,'[1]DADOS (OCULTAR)'!$P$3:$R$56,3,0),"")</f>
        <v>10988301000633</v>
      </c>
      <c r="B322" s="10" t="str">
        <f>'[1]TCE - ANEXO III - Preencher'!C331</f>
        <v>HOSPITAL PELÓPIDAS SILVEIRA</v>
      </c>
      <c r="C322" s="11"/>
      <c r="D322" s="12" t="str">
        <f>'[1]TCE - ANEXO III - Preencher'!E331</f>
        <v>ELAINE DANIELY NASCIMENTO DA SILVA RAMOS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351605</v>
      </c>
      <c r="G322" s="14">
        <f>IF('[1]TCE - ANEXO III - Preencher'!H331="","",'[1]TCE - ANEXO III - Preencher'!H331)</f>
        <v>44075</v>
      </c>
      <c r="H322" s="15">
        <f>'[1]TCE - ANEXO III - Preencher'!I331</f>
        <v>15.622000000000002</v>
      </c>
      <c r="I322" s="15">
        <f>'[1]TCE - ANEXO III - Preencher'!J331</f>
        <v>124.97600000000001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289.8</v>
      </c>
      <c r="R322" s="16">
        <f>'[1]TCE - ANEXO III - Preencher'!S331</f>
        <v>89.63</v>
      </c>
      <c r="S322" s="17">
        <f t="shared" si="27"/>
        <v>200.17000000000002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341.928</v>
      </c>
    </row>
    <row r="323" spans="1:28" s="4" customFormat="1" x14ac:dyDescent="0.2">
      <c r="A323" s="9">
        <f>IFERROR(VLOOKUP(B323,'[1]DADOS (OCULTAR)'!$P$3:$R$56,3,0),"")</f>
        <v>10988301000633</v>
      </c>
      <c r="B323" s="10" t="str">
        <f>'[1]TCE - ANEXO III - Preencher'!C332</f>
        <v>HOSPITAL PELÓPIDAS SILVEIRA</v>
      </c>
      <c r="C323" s="11"/>
      <c r="D323" s="12" t="str">
        <f>'[1]TCE - ANEXO III - Preencher'!E332</f>
        <v>ELAINE DE SANTANA DINIZ BARRETO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>
        <f>'[1]TCE - ANEXO III - Preencher'!G332</f>
        <v>252305</v>
      </c>
      <c r="G323" s="14">
        <f>IF('[1]TCE - ANEXO III - Preencher'!H332="","",'[1]TCE - ANEXO III - Preencher'!H332)</f>
        <v>44075</v>
      </c>
      <c r="H323" s="15">
        <f>'[1]TCE - ANEXO III - Preencher'!I332</f>
        <v>13.781500000000001</v>
      </c>
      <c r="I323" s="15">
        <f>'[1]TCE - ANEXO III - Preencher'!J332</f>
        <v>110.25200000000001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75.900000000000006</v>
      </c>
      <c r="R323" s="16">
        <f>'[1]TCE - ANEXO III - Preencher'!S332</f>
        <v>82.94</v>
      </c>
      <c r="S323" s="17">
        <f t="shared" si="27"/>
        <v>-7.039999999999992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118.15350000000001</v>
      </c>
    </row>
    <row r="324" spans="1:28" s="4" customFormat="1" x14ac:dyDescent="0.2">
      <c r="A324" s="9">
        <f>IFERROR(VLOOKUP(B324,'[1]DADOS (OCULTAR)'!$P$3:$R$56,3,0),"")</f>
        <v>10988301000633</v>
      </c>
      <c r="B324" s="10" t="str">
        <f>'[1]TCE - ANEXO III - Preencher'!C333</f>
        <v>HOSPITAL PELÓPIDAS SILVEIRA</v>
      </c>
      <c r="C324" s="11"/>
      <c r="D324" s="12" t="str">
        <f>'[1]TCE - ANEXO III - Preencher'!E333</f>
        <v>ELANE MARIA SANTOS DE LUCENA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44075</v>
      </c>
      <c r="H324" s="15">
        <f>'[1]TCE - ANEXO III - Preencher'!I333</f>
        <v>14.068</v>
      </c>
      <c r="I324" s="15">
        <f>'[1]TCE - ANEXO III - Preencher'!J333</f>
        <v>112.544</v>
      </c>
      <c r="J324" s="15">
        <f>'[1]TCE - ANEXO III - Preencher'!K333</f>
        <v>0</v>
      </c>
      <c r="K324" s="16">
        <f>'[1]TCE - ANEXO III - Preencher'!L333</f>
        <v>95.725822550831694</v>
      </c>
      <c r="L324" s="16">
        <f>'[1]TCE - ANEXO III - Preencher'!M333</f>
        <v>20.9</v>
      </c>
      <c r="M324" s="16">
        <f t="shared" ref="M324:M387" si="31">K324-L324</f>
        <v>74.825822550831703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207</v>
      </c>
      <c r="R324" s="16">
        <f>'[1]TCE - ANEXO III - Preencher'!S333</f>
        <v>62.7</v>
      </c>
      <c r="S324" s="17">
        <f t="shared" ref="S324:S387" si="33">Q324-R324</f>
        <v>144.30000000000001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346.89782255083173</v>
      </c>
    </row>
    <row r="325" spans="1:28" s="4" customFormat="1" x14ac:dyDescent="0.2">
      <c r="A325" s="9">
        <f>IFERROR(VLOOKUP(B325,'[1]DADOS (OCULTAR)'!$P$3:$R$56,3,0),"")</f>
        <v>10988301000633</v>
      </c>
      <c r="B325" s="10" t="str">
        <f>'[1]TCE - ANEXO III - Preencher'!C334</f>
        <v>HOSPITAL PELÓPIDAS SILVEIRA</v>
      </c>
      <c r="C325" s="11"/>
      <c r="D325" s="12" t="str">
        <f>'[1]TCE - ANEXO III - Preencher'!E334</f>
        <v>ELIANE FIDELIS GOMES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223505</v>
      </c>
      <c r="G325" s="14">
        <f>IF('[1]TCE - ANEXO III - Preencher'!H334="","",'[1]TCE - ANEXO III - Preencher'!H334)</f>
        <v>44075</v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2.44</v>
      </c>
      <c r="O325" s="16">
        <f>'[1]TCE - ANEXO III - Preencher'!P334</f>
        <v>0</v>
      </c>
      <c r="P325" s="17">
        <f t="shared" si="32"/>
        <v>2.44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2.44</v>
      </c>
    </row>
    <row r="326" spans="1:28" s="4" customFormat="1" x14ac:dyDescent="0.2">
      <c r="A326" s="9">
        <f>IFERROR(VLOOKUP(B326,'[1]DADOS (OCULTAR)'!$P$3:$R$56,3,0),"")</f>
        <v>10988301000633</v>
      </c>
      <c r="B326" s="10" t="str">
        <f>'[1]TCE - ANEXO III - Preencher'!C335</f>
        <v>HOSPITAL PELÓPIDAS SILVEIRA</v>
      </c>
      <c r="C326" s="11"/>
      <c r="D326" s="12" t="str">
        <f>'[1]TCE - ANEXO III - Preencher'!E335</f>
        <v>ELIANE LUIZA DOS SANTOS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513430</v>
      </c>
      <c r="G326" s="14">
        <f>IF('[1]TCE - ANEXO III - Preencher'!H335="","",'[1]TCE - ANEXO III - Preencher'!H335)</f>
        <v>44075</v>
      </c>
      <c r="H326" s="15">
        <f>'[1]TCE - ANEXO III - Preencher'!I335</f>
        <v>16.320999999999998</v>
      </c>
      <c r="I326" s="15">
        <f>'[1]TCE - ANEXO III - Preencher'!J335</f>
        <v>130.56799999999998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207</v>
      </c>
      <c r="R326" s="16">
        <f>'[1]TCE - ANEXO III - Preencher'!S335</f>
        <v>62.7</v>
      </c>
      <c r="S326" s="17">
        <f t="shared" si="33"/>
        <v>144.30000000000001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292.34899999999999</v>
      </c>
    </row>
    <row r="327" spans="1:28" s="4" customFormat="1" x14ac:dyDescent="0.2">
      <c r="A327" s="9">
        <f>IFERROR(VLOOKUP(B327,'[1]DADOS (OCULTAR)'!$P$3:$R$56,3,0),"")</f>
        <v>10988301000633</v>
      </c>
      <c r="B327" s="10" t="str">
        <f>'[1]TCE - ANEXO III - Preencher'!C336</f>
        <v>HOSPITAL PELÓPIDAS SILVEIRA</v>
      </c>
      <c r="C327" s="11"/>
      <c r="D327" s="12" t="str">
        <f>'[1]TCE - ANEXO III - Preencher'!E336</f>
        <v>ELIANE MARIA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44075</v>
      </c>
      <c r="H327" s="15">
        <f>'[1]TCE - ANEXO III - Preencher'!I336</f>
        <v>19.338200000000001</v>
      </c>
      <c r="I327" s="15">
        <f>'[1]TCE - ANEXO III - Preencher'!J336</f>
        <v>154.7056</v>
      </c>
      <c r="J327" s="15">
        <f>'[1]TCE - ANEXO III - Preencher'!K336</f>
        <v>0</v>
      </c>
      <c r="K327" s="16">
        <f>'[1]TCE - ANEXO III - Preencher'!L336</f>
        <v>95.725822550831694</v>
      </c>
      <c r="L327" s="16">
        <f>'[1]TCE - ANEXO III - Preencher'!M336</f>
        <v>20.9</v>
      </c>
      <c r="M327" s="16">
        <f t="shared" si="31"/>
        <v>74.825822550831703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228.2</v>
      </c>
      <c r="R327" s="16">
        <f>'[1]TCE - ANEXO III - Preencher'!S336</f>
        <v>62.7</v>
      </c>
      <c r="S327" s="17">
        <f t="shared" si="33"/>
        <v>165.5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415.52962255083173</v>
      </c>
    </row>
    <row r="328" spans="1:28" s="4" customFormat="1" x14ac:dyDescent="0.2">
      <c r="A328" s="9">
        <f>IFERROR(VLOOKUP(B328,'[1]DADOS (OCULTAR)'!$P$3:$R$56,3,0),"")</f>
        <v>10988301000633</v>
      </c>
      <c r="B328" s="10" t="str">
        <f>'[1]TCE - ANEXO III - Preencher'!C337</f>
        <v>HOSPITAL PELÓPIDAS SILVEIRA</v>
      </c>
      <c r="C328" s="11"/>
      <c r="D328" s="12" t="str">
        <f>'[1]TCE - ANEXO III - Preencher'!E337</f>
        <v>ELIAS FRANCISCO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324115</v>
      </c>
      <c r="G328" s="14">
        <f>IF('[1]TCE - ANEXO III - Preencher'!H337="","",'[1]TCE - ANEXO III - Preencher'!H337)</f>
        <v>44075</v>
      </c>
      <c r="H328" s="15">
        <f>'[1]TCE - ANEXO III - Preencher'!I337</f>
        <v>30.105100000000004</v>
      </c>
      <c r="I328" s="15">
        <f>'[1]TCE - ANEXO III - Preencher'!J337</f>
        <v>240.84080000000003</v>
      </c>
      <c r="J328" s="15">
        <f>'[1]TCE - ANEXO III - Preencher'!K337</f>
        <v>0</v>
      </c>
      <c r="K328" s="16">
        <f>'[1]TCE - ANEXO III - Preencher'!L337</f>
        <v>95.725822550831694</v>
      </c>
      <c r="L328" s="16">
        <f>'[1]TCE - ANEXO III - Preencher'!M337</f>
        <v>9.49</v>
      </c>
      <c r="M328" s="16">
        <f t="shared" si="31"/>
        <v>86.235822550831699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69</v>
      </c>
      <c r="R328" s="16">
        <f>'[1]TCE - ANEXO III - Preencher'!S337</f>
        <v>60.91</v>
      </c>
      <c r="S328" s="17">
        <f t="shared" si="33"/>
        <v>8.0900000000000034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366.43172255083175</v>
      </c>
    </row>
    <row r="329" spans="1:28" s="4" customFormat="1" x14ac:dyDescent="0.2">
      <c r="A329" s="9">
        <f>IFERROR(VLOOKUP(B329,'[1]DADOS (OCULTAR)'!$P$3:$R$56,3,0),"")</f>
        <v>10988301000633</v>
      </c>
      <c r="B329" s="10" t="str">
        <f>'[1]TCE - ANEXO III - Preencher'!C338</f>
        <v>HOSPITAL PELÓPIDAS SILVEIRA</v>
      </c>
      <c r="C329" s="11"/>
      <c r="D329" s="12" t="str">
        <f>'[1]TCE - ANEXO III - Preencher'!E338</f>
        <v>ELIDA BEZERRA DE ARANTES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44075</v>
      </c>
      <c r="H329" s="15">
        <f>'[1]TCE - ANEXO III - Preencher'!I338</f>
        <v>14.533800000000001</v>
      </c>
      <c r="I329" s="15">
        <f>'[1]TCE - ANEXO III - Preencher'!J338</f>
        <v>116.27040000000001</v>
      </c>
      <c r="J329" s="15">
        <f>'[1]TCE - ANEXO III - Preencher'!K338</f>
        <v>0</v>
      </c>
      <c r="K329" s="16">
        <f>'[1]TCE - ANEXO III - Preencher'!L338</f>
        <v>95.725822550831694</v>
      </c>
      <c r="L329" s="16">
        <f>'[1]TCE - ANEXO III - Preencher'!M338</f>
        <v>20.9</v>
      </c>
      <c r="M329" s="16">
        <f t="shared" si="31"/>
        <v>74.825822550831703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207</v>
      </c>
      <c r="R329" s="16">
        <f>'[1]TCE - ANEXO III - Preencher'!S338</f>
        <v>62.7</v>
      </c>
      <c r="S329" s="17">
        <f t="shared" si="33"/>
        <v>144.30000000000001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351.09002255083169</v>
      </c>
    </row>
    <row r="330" spans="1:28" s="4" customFormat="1" x14ac:dyDescent="0.2">
      <c r="A330" s="9">
        <f>IFERROR(VLOOKUP(B330,'[1]DADOS (OCULTAR)'!$P$3:$R$56,3,0),"")</f>
        <v>10988301000633</v>
      </c>
      <c r="B330" s="10" t="str">
        <f>'[1]TCE - ANEXO III - Preencher'!C339</f>
        <v>HOSPITAL PELÓPIDAS SILVEIRA</v>
      </c>
      <c r="C330" s="11"/>
      <c r="D330" s="12" t="str">
        <f>'[1]TCE - ANEXO III - Preencher'!E339</f>
        <v>ELIENAI SOUZA LEAO PESSOA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223505</v>
      </c>
      <c r="G330" s="14">
        <f>IF('[1]TCE - ANEXO III - Preencher'!H339="","",'[1]TCE - ANEXO III - Preencher'!H339)</f>
        <v>44075</v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2.44</v>
      </c>
      <c r="O330" s="16">
        <f>'[1]TCE - ANEXO III - Preencher'!P339</f>
        <v>0</v>
      </c>
      <c r="P330" s="17">
        <f t="shared" si="32"/>
        <v>2.44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2.44</v>
      </c>
    </row>
    <row r="331" spans="1:28" s="4" customFormat="1" x14ac:dyDescent="0.2">
      <c r="A331" s="9">
        <f>IFERROR(VLOOKUP(B331,'[1]DADOS (OCULTAR)'!$P$3:$R$56,3,0),"")</f>
        <v>10988301000633</v>
      </c>
      <c r="B331" s="10" t="str">
        <f>'[1]TCE - ANEXO III - Preencher'!C340</f>
        <v>HOSPITAL PELÓPIDAS SILVEIRA</v>
      </c>
      <c r="C331" s="11"/>
      <c r="D331" s="12" t="str">
        <f>'[1]TCE - ANEXO III - Preencher'!E340</f>
        <v>ELIENE MENEZES DE OLIVEIRA COSTA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516345</v>
      </c>
      <c r="G331" s="14">
        <f>IF('[1]TCE - ANEXO III - Preencher'!H340="","",'[1]TCE - ANEXO III - Preencher'!H340)</f>
        <v>44075</v>
      </c>
      <c r="H331" s="15">
        <f>'[1]TCE - ANEXO III - Preencher'!I340</f>
        <v>11.0626</v>
      </c>
      <c r="I331" s="15">
        <f>'[1]TCE - ANEXO III - Preencher'!J340</f>
        <v>88.500799999999998</v>
      </c>
      <c r="J331" s="15">
        <f>'[1]TCE - ANEXO III - Preencher'!K340</f>
        <v>0</v>
      </c>
      <c r="K331" s="16">
        <f>'[1]TCE - ANEXO III - Preencher'!L340</f>
        <v>95.725822550831694</v>
      </c>
      <c r="L331" s="16">
        <f>'[1]TCE - ANEXO III - Preencher'!M340</f>
        <v>20.9</v>
      </c>
      <c r="M331" s="16">
        <f t="shared" si="31"/>
        <v>74.825822550831703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207</v>
      </c>
      <c r="R331" s="16">
        <f>'[1]TCE - ANEXO III - Preencher'!S340</f>
        <v>62.7</v>
      </c>
      <c r="S331" s="17">
        <f t="shared" si="33"/>
        <v>144.30000000000001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319.84922255083171</v>
      </c>
    </row>
    <row r="332" spans="1:28" s="4" customFormat="1" x14ac:dyDescent="0.2">
      <c r="A332" s="9">
        <f>IFERROR(VLOOKUP(B332,'[1]DADOS (OCULTAR)'!$P$3:$R$56,3,0),"")</f>
        <v>10988301000633</v>
      </c>
      <c r="B332" s="10" t="str">
        <f>'[1]TCE - ANEXO III - Preencher'!C341</f>
        <v>HOSPITAL PELÓPIDAS SILVEIRA</v>
      </c>
      <c r="C332" s="11"/>
      <c r="D332" s="12" t="str">
        <f>'[1]TCE - ANEXO III - Preencher'!E341</f>
        <v>ELIEZER RODRIGUES GOMES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>
        <f>'[1]TCE - ANEXO III - Preencher'!G341</f>
        <v>513505</v>
      </c>
      <c r="G332" s="14">
        <f>IF('[1]TCE - ANEXO III - Preencher'!H341="","",'[1]TCE - ANEXO III - Preencher'!H341)</f>
        <v>44075</v>
      </c>
      <c r="H332" s="15">
        <f>'[1]TCE - ANEXO III - Preencher'!I341</f>
        <v>17.385000000000002</v>
      </c>
      <c r="I332" s="15">
        <f>'[1]TCE - ANEXO III - Preencher'!J341</f>
        <v>139.08000000000001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157.625</v>
      </c>
    </row>
    <row r="333" spans="1:28" s="4" customFormat="1" x14ac:dyDescent="0.2">
      <c r="A333" s="9">
        <f>IFERROR(VLOOKUP(B333,'[1]DADOS (OCULTAR)'!$P$3:$R$56,3,0),"")</f>
        <v>10988301000633</v>
      </c>
      <c r="B333" s="10" t="str">
        <f>'[1]TCE - ANEXO III - Preencher'!C342</f>
        <v>HOSPITAL PELÓPIDAS SILVEIRA</v>
      </c>
      <c r="C333" s="11"/>
      <c r="D333" s="12" t="str">
        <f>'[1]TCE - ANEXO III - Preencher'!E342</f>
        <v>ELISA HERIKA MARINHO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44075</v>
      </c>
      <c r="H333" s="15">
        <f>'[1]TCE - ANEXO III - Preencher'!I342</f>
        <v>12.532400000000001</v>
      </c>
      <c r="I333" s="15">
        <f>'[1]TCE - ANEXO III - Preencher'!J342</f>
        <v>100.25920000000001</v>
      </c>
      <c r="J333" s="15">
        <f>'[1]TCE - ANEXO III - Preencher'!K342</f>
        <v>0</v>
      </c>
      <c r="K333" s="16">
        <f>'[1]TCE - ANEXO III - Preencher'!L342</f>
        <v>95.725822550831694</v>
      </c>
      <c r="L333" s="16">
        <f>'[1]TCE - ANEXO III - Preencher'!M342</f>
        <v>20.9</v>
      </c>
      <c r="M333" s="16">
        <f t="shared" si="31"/>
        <v>74.825822550831703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155.25</v>
      </c>
      <c r="R333" s="16">
        <f>'[1]TCE - ANEXO III - Preencher'!S342</f>
        <v>62.7</v>
      </c>
      <c r="S333" s="17">
        <f t="shared" si="33"/>
        <v>92.55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281.32742255083167</v>
      </c>
    </row>
    <row r="334" spans="1:28" s="4" customFormat="1" x14ac:dyDescent="0.2">
      <c r="A334" s="9">
        <f>IFERROR(VLOOKUP(B334,'[1]DADOS (OCULTAR)'!$P$3:$R$56,3,0),"")</f>
        <v>10988301000633</v>
      </c>
      <c r="B334" s="10" t="str">
        <f>'[1]TCE - ANEXO III - Preencher'!C343</f>
        <v>HOSPITAL PELÓPIDAS SILVEIRA</v>
      </c>
      <c r="C334" s="11"/>
      <c r="D334" s="12" t="str">
        <f>'[1]TCE - ANEXO III - Preencher'!E343</f>
        <v>ELISABETE JOSE DOS SANTOS LEITE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44075</v>
      </c>
      <c r="H334" s="15">
        <f>'[1]TCE - ANEXO III - Preencher'!I343</f>
        <v>14.528900000000002</v>
      </c>
      <c r="I334" s="15">
        <f>'[1]TCE - ANEXO III - Preencher'!J343</f>
        <v>116.23120000000002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103.5</v>
      </c>
      <c r="R334" s="16">
        <f>'[1]TCE - ANEXO III - Preencher'!S343</f>
        <v>62.7</v>
      </c>
      <c r="S334" s="17">
        <f t="shared" si="33"/>
        <v>40.799999999999997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172.7201</v>
      </c>
    </row>
    <row r="335" spans="1:28" s="4" customFormat="1" x14ac:dyDescent="0.2">
      <c r="A335" s="9">
        <f>IFERROR(VLOOKUP(B335,'[1]DADOS (OCULTAR)'!$P$3:$R$56,3,0),"")</f>
        <v>10988301000633</v>
      </c>
      <c r="B335" s="10" t="str">
        <f>'[1]TCE - ANEXO III - Preencher'!C344</f>
        <v>HOSPITAL PELÓPIDAS SILVEIRA</v>
      </c>
      <c r="C335" s="11"/>
      <c r="D335" s="12" t="str">
        <f>'[1]TCE - ANEXO III - Preencher'!E344</f>
        <v>ELISANGELA CRISTINA CABRAL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44075</v>
      </c>
      <c r="H335" s="15">
        <f>'[1]TCE - ANEXO III - Preencher'!I344</f>
        <v>16.524999999999999</v>
      </c>
      <c r="I335" s="15">
        <f>'[1]TCE - ANEXO III - Preencher'!J344</f>
        <v>132.19999999999999</v>
      </c>
      <c r="J335" s="15">
        <f>'[1]TCE - ANEXO III - Preencher'!K344</f>
        <v>0</v>
      </c>
      <c r="K335" s="16">
        <f>'[1]TCE - ANEXO III - Preencher'!L344</f>
        <v>95.725822550831694</v>
      </c>
      <c r="L335" s="16">
        <f>'[1]TCE - ANEXO III - Preencher'!M344</f>
        <v>20.9</v>
      </c>
      <c r="M335" s="16">
        <f t="shared" si="31"/>
        <v>74.825822550831703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207</v>
      </c>
      <c r="R335" s="16">
        <f>'[1]TCE - ANEXO III - Preencher'!S344</f>
        <v>60.61</v>
      </c>
      <c r="S335" s="17">
        <f t="shared" si="33"/>
        <v>146.38999999999999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371.10082255083171</v>
      </c>
    </row>
    <row r="336" spans="1:28" s="4" customFormat="1" x14ac:dyDescent="0.2">
      <c r="A336" s="9">
        <f>IFERROR(VLOOKUP(B336,'[1]DADOS (OCULTAR)'!$P$3:$R$56,3,0),"")</f>
        <v>10988301000633</v>
      </c>
      <c r="B336" s="10" t="str">
        <f>'[1]TCE - ANEXO III - Preencher'!C345</f>
        <v>HOSPITAL PELÓPIDAS SILVEIRA</v>
      </c>
      <c r="C336" s="11"/>
      <c r="D336" s="12" t="str">
        <f>'[1]TCE - ANEXO III - Preencher'!E345</f>
        <v>ELISANGELA MARIA DA SILVA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44075</v>
      </c>
      <c r="H336" s="15">
        <f>'[1]TCE - ANEXO III - Preencher'!I345</f>
        <v>11.296800000000001</v>
      </c>
      <c r="I336" s="15">
        <f>'[1]TCE - ANEXO III - Preencher'!J345</f>
        <v>90.374400000000009</v>
      </c>
      <c r="J336" s="15">
        <f>'[1]TCE - ANEXO III - Preencher'!K345</f>
        <v>0</v>
      </c>
      <c r="K336" s="16">
        <f>'[1]TCE - ANEXO III - Preencher'!L345</f>
        <v>95.725822550831694</v>
      </c>
      <c r="L336" s="16">
        <f>'[1]TCE - ANEXO III - Preencher'!M345</f>
        <v>20.9</v>
      </c>
      <c r="M336" s="16">
        <f t="shared" si="31"/>
        <v>74.825822550831703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179.4</v>
      </c>
      <c r="R336" s="16">
        <f>'[1]TCE - ANEXO III - Preencher'!S345</f>
        <v>52.83</v>
      </c>
      <c r="S336" s="17">
        <f t="shared" si="33"/>
        <v>126.57000000000001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304.22702255083175</v>
      </c>
    </row>
    <row r="337" spans="1:28" s="4" customFormat="1" x14ac:dyDescent="0.2">
      <c r="A337" s="9">
        <f>IFERROR(VLOOKUP(B337,'[1]DADOS (OCULTAR)'!$P$3:$R$56,3,0),"")</f>
        <v>10988301000633</v>
      </c>
      <c r="B337" s="10" t="str">
        <f>'[1]TCE - ANEXO III - Preencher'!C346</f>
        <v>HOSPITAL PELÓPIDAS SILVEIRA</v>
      </c>
      <c r="C337" s="11"/>
      <c r="D337" s="12" t="str">
        <f>'[1]TCE - ANEXO III - Preencher'!E346</f>
        <v>ELISANGELA MARIA DOS RAMOS AIRES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521130</v>
      </c>
      <c r="G337" s="14">
        <f>IF('[1]TCE - ANEXO III - Preencher'!H346="","",'[1]TCE - ANEXO III - Preencher'!H346)</f>
        <v>44075</v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1.1599999999999999</v>
      </c>
    </row>
    <row r="338" spans="1:28" s="4" customFormat="1" x14ac:dyDescent="0.2">
      <c r="A338" s="9">
        <f>IFERROR(VLOOKUP(B338,'[1]DADOS (OCULTAR)'!$P$3:$R$56,3,0),"")</f>
        <v>10988301000633</v>
      </c>
      <c r="B338" s="10" t="str">
        <f>'[1]TCE - ANEXO III - Preencher'!C347</f>
        <v>HOSPITAL PELÓPIDAS SILVEIRA</v>
      </c>
      <c r="C338" s="11"/>
      <c r="D338" s="12" t="str">
        <f>'[1]TCE - ANEXO III - Preencher'!E347</f>
        <v>ELISONERES JOSE DE LIRA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44075</v>
      </c>
      <c r="H338" s="15">
        <f>'[1]TCE - ANEXO III - Preencher'!I347</f>
        <v>17.695499999999999</v>
      </c>
      <c r="I338" s="15">
        <f>'[1]TCE - ANEXO III - Preencher'!J347</f>
        <v>141.56399999999999</v>
      </c>
      <c r="J338" s="15">
        <f>'[1]TCE - ANEXO III - Preencher'!K347</f>
        <v>0</v>
      </c>
      <c r="K338" s="16">
        <f>'[1]TCE - ANEXO III - Preencher'!L347</f>
        <v>95.725822550831694</v>
      </c>
      <c r="L338" s="16">
        <f>'[1]TCE - ANEXO III - Preencher'!M347</f>
        <v>20.9</v>
      </c>
      <c r="M338" s="16">
        <f t="shared" si="31"/>
        <v>74.825822550831703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151.80000000000001</v>
      </c>
      <c r="R338" s="16">
        <f>'[1]TCE - ANEXO III - Preencher'!S347</f>
        <v>62.7</v>
      </c>
      <c r="S338" s="17">
        <f t="shared" si="33"/>
        <v>89.100000000000009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324.34532255083172</v>
      </c>
    </row>
    <row r="339" spans="1:28" s="4" customFormat="1" x14ac:dyDescent="0.2">
      <c r="A339" s="9">
        <f>IFERROR(VLOOKUP(B339,'[1]DADOS (OCULTAR)'!$P$3:$R$56,3,0),"")</f>
        <v>10988301000633</v>
      </c>
      <c r="B339" s="10" t="str">
        <f>'[1]TCE - ANEXO III - Preencher'!C348</f>
        <v>HOSPITAL PELÓPIDAS SILVEIRA</v>
      </c>
      <c r="C339" s="11"/>
      <c r="D339" s="12" t="str">
        <f>'[1]TCE - ANEXO III - Preencher'!E348</f>
        <v>ELIVANIA XAVIER DOS PRAZERES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515215</v>
      </c>
      <c r="G339" s="14">
        <f>IF('[1]TCE - ANEXO III - Preencher'!H348="","",'[1]TCE - ANEXO III - Preencher'!H348)</f>
        <v>44075</v>
      </c>
      <c r="H339" s="15">
        <f>'[1]TCE - ANEXO III - Preencher'!I348</f>
        <v>15.601099999999999</v>
      </c>
      <c r="I339" s="15">
        <f>'[1]TCE - ANEXO III - Preencher'!J348</f>
        <v>124.80879999999999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244.5</v>
      </c>
      <c r="R339" s="16">
        <f>'[1]TCE - ANEXO III - Preencher'!S348</f>
        <v>73.69</v>
      </c>
      <c r="S339" s="17">
        <f t="shared" si="33"/>
        <v>170.81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312.37990000000002</v>
      </c>
    </row>
    <row r="340" spans="1:28" s="4" customFormat="1" x14ac:dyDescent="0.2">
      <c r="A340" s="9">
        <f>IFERROR(VLOOKUP(B340,'[1]DADOS (OCULTAR)'!$P$3:$R$56,3,0),"")</f>
        <v>10988301000633</v>
      </c>
      <c r="B340" s="10" t="str">
        <f>'[1]TCE - ANEXO III - Preencher'!C349</f>
        <v>HOSPITAL PELÓPIDAS SILVEIRA</v>
      </c>
      <c r="C340" s="11"/>
      <c r="D340" s="12" t="str">
        <f>'[1]TCE - ANEXO III - Preencher'!E349</f>
        <v>ELIZABETE AMARAL DO NASCIMENTO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44075</v>
      </c>
      <c r="H340" s="15">
        <f>'[1]TCE - ANEXO III - Preencher'!I349</f>
        <v>12.377700000000001</v>
      </c>
      <c r="I340" s="15">
        <f>'[1]TCE - ANEXO III - Preencher'!J349</f>
        <v>99.021600000000007</v>
      </c>
      <c r="J340" s="15">
        <f>'[1]TCE - ANEXO III - Preencher'!K349</f>
        <v>0</v>
      </c>
      <c r="K340" s="16">
        <f>'[1]TCE - ANEXO III - Preencher'!L349</f>
        <v>95.725822550831694</v>
      </c>
      <c r="L340" s="16">
        <f>'[1]TCE - ANEXO III - Preencher'!M349</f>
        <v>20.9</v>
      </c>
      <c r="M340" s="16">
        <f t="shared" si="31"/>
        <v>74.825822550831703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187.38512255083171</v>
      </c>
    </row>
    <row r="341" spans="1:28" s="4" customFormat="1" x14ac:dyDescent="0.2">
      <c r="A341" s="9">
        <f>IFERROR(VLOOKUP(B341,'[1]DADOS (OCULTAR)'!$P$3:$R$56,3,0),"")</f>
        <v>10988301000633</v>
      </c>
      <c r="B341" s="10" t="str">
        <f>'[1]TCE - ANEXO III - Preencher'!C350</f>
        <v>HOSPITAL PELÓPIDAS SILVEIRA</v>
      </c>
      <c r="C341" s="11"/>
      <c r="D341" s="12" t="str">
        <f>'[1]TCE - ANEXO III - Preencher'!E350</f>
        <v>ELIZABETE FERREIRA DOS SANTOS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223505</v>
      </c>
      <c r="G341" s="14">
        <f>IF('[1]TCE - ANEXO III - Preencher'!H350="","",'[1]TCE - ANEXO III - Preencher'!H350)</f>
        <v>44075</v>
      </c>
      <c r="H341" s="15">
        <f>'[1]TCE - ANEXO III - Preencher'!I350</f>
        <v>51.058</v>
      </c>
      <c r="I341" s="15">
        <f>'[1]TCE - ANEXO III - Preencher'!J350</f>
        <v>408.464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2.44</v>
      </c>
      <c r="O341" s="16">
        <f>'[1]TCE - ANEXO III - Preencher'!P350</f>
        <v>0</v>
      </c>
      <c r="P341" s="17">
        <f t="shared" si="32"/>
        <v>2.44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3.44</v>
      </c>
      <c r="U341" s="16">
        <f>'[1]TCE - ANEXO III - Preencher'!V350</f>
        <v>0</v>
      </c>
      <c r="V341" s="17">
        <f t="shared" si="34"/>
        <v>3.44</v>
      </c>
      <c r="W341" s="18" t="str">
        <f>IF('[1]TCE - ANEXO III - Preencher'!X350="","",'[1]TCE - ANEXO III - Preencher'!X350)</f>
        <v>AUXILIO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465.40199999999999</v>
      </c>
    </row>
    <row r="342" spans="1:28" s="4" customFormat="1" x14ac:dyDescent="0.2">
      <c r="A342" s="9">
        <f>IFERROR(VLOOKUP(B342,'[1]DADOS (OCULTAR)'!$P$3:$R$56,3,0),"")</f>
        <v>10988301000633</v>
      </c>
      <c r="B342" s="10" t="str">
        <f>'[1]TCE - ANEXO III - Preencher'!C351</f>
        <v>HOSPITAL PELÓPIDAS SILVEIRA</v>
      </c>
      <c r="C342" s="11"/>
      <c r="D342" s="12" t="str">
        <f>'[1]TCE - ANEXO III - Preencher'!E351</f>
        <v>ELIZANGELA MARIA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223505</v>
      </c>
      <c r="G342" s="14">
        <f>IF('[1]TCE - ANEXO III - Preencher'!H351="","",'[1]TCE - ANEXO III - Preencher'!H351)</f>
        <v>44075</v>
      </c>
      <c r="H342" s="15">
        <f>'[1]TCE - ANEXO III - Preencher'!I351</f>
        <v>33.036300000000004</v>
      </c>
      <c r="I342" s="15">
        <f>'[1]TCE - ANEXO III - Preencher'!J351</f>
        <v>264.29040000000003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2.44</v>
      </c>
      <c r="O342" s="16">
        <f>'[1]TCE - ANEXO III - Preencher'!P351</f>
        <v>0</v>
      </c>
      <c r="P342" s="17">
        <f t="shared" si="32"/>
        <v>2.44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103.28</v>
      </c>
      <c r="U342" s="16">
        <f>'[1]TCE - ANEXO III - Preencher'!V351</f>
        <v>0</v>
      </c>
      <c r="V342" s="17">
        <f t="shared" si="34"/>
        <v>103.28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403.04669999999999</v>
      </c>
    </row>
    <row r="343" spans="1:28" s="4" customFormat="1" x14ac:dyDescent="0.2">
      <c r="A343" s="9">
        <f>IFERROR(VLOOKUP(B343,'[1]DADOS (OCULTAR)'!$P$3:$R$56,3,0),"")</f>
        <v>10988301000633</v>
      </c>
      <c r="B343" s="10" t="str">
        <f>'[1]TCE - ANEXO III - Preencher'!C352</f>
        <v>HOSPITAL PELÓPIDAS SILVEIRA</v>
      </c>
      <c r="C343" s="11"/>
      <c r="D343" s="12" t="str">
        <f>'[1]TCE - ANEXO III - Preencher'!E352</f>
        <v>ELIZANGELA RIBEIRO REIS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44075</v>
      </c>
      <c r="H343" s="15">
        <f>'[1]TCE - ANEXO III - Preencher'!I352</f>
        <v>13.554100000000002</v>
      </c>
      <c r="I343" s="15">
        <f>'[1]TCE - ANEXO III - Preencher'!J352</f>
        <v>108.43280000000001</v>
      </c>
      <c r="J343" s="15">
        <f>'[1]TCE - ANEXO III - Preencher'!K352</f>
        <v>0</v>
      </c>
      <c r="K343" s="16">
        <f>'[1]TCE - ANEXO III - Preencher'!L352</f>
        <v>95.725822550831694</v>
      </c>
      <c r="L343" s="16">
        <f>'[1]TCE - ANEXO III - Preencher'!M352</f>
        <v>20.9</v>
      </c>
      <c r="M343" s="16">
        <f t="shared" si="31"/>
        <v>74.825822550831703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193.2</v>
      </c>
      <c r="R343" s="16">
        <f>'[1]TCE - ANEXO III - Preencher'!S352</f>
        <v>50.16</v>
      </c>
      <c r="S343" s="17">
        <f t="shared" si="33"/>
        <v>143.04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341.01272255083171</v>
      </c>
    </row>
    <row r="344" spans="1:28" s="4" customFormat="1" x14ac:dyDescent="0.2">
      <c r="A344" s="9">
        <f>IFERROR(VLOOKUP(B344,'[1]DADOS (OCULTAR)'!$P$3:$R$56,3,0),"")</f>
        <v>10988301000633</v>
      </c>
      <c r="B344" s="10" t="str">
        <f>'[1]TCE - ANEXO III - Preencher'!C353</f>
        <v>HOSPITAL PELÓPIDAS SILVEIRA</v>
      </c>
      <c r="C344" s="11"/>
      <c r="D344" s="12" t="str">
        <f>'[1]TCE - ANEXO III - Preencher'!E353</f>
        <v>ELIZIANE SALES CORREIA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411010</v>
      </c>
      <c r="G344" s="14">
        <f>IF('[1]TCE - ANEXO III - Preencher'!H353="","",'[1]TCE - ANEXO III - Preencher'!H353)</f>
        <v>44075</v>
      </c>
      <c r="H344" s="15">
        <f>'[1]TCE - ANEXO III - Preencher'!I353</f>
        <v>18.418699999999998</v>
      </c>
      <c r="I344" s="15">
        <f>'[1]TCE - ANEXO III - Preencher'!J353</f>
        <v>147.34959999999998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144.9</v>
      </c>
      <c r="R344" s="16">
        <f>'[1]TCE - ANEXO III - Preencher'!S353</f>
        <v>110.59</v>
      </c>
      <c r="S344" s="17">
        <f t="shared" si="33"/>
        <v>34.31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201.23829999999998</v>
      </c>
    </row>
    <row r="345" spans="1:28" s="4" customFormat="1" x14ac:dyDescent="0.2">
      <c r="A345" s="9">
        <f>IFERROR(VLOOKUP(B345,'[1]DADOS (OCULTAR)'!$P$3:$R$56,3,0),"")</f>
        <v>10988301000633</v>
      </c>
      <c r="B345" s="10" t="str">
        <f>'[1]TCE - ANEXO III - Preencher'!C354</f>
        <v>HOSPITAL PELÓPIDAS SILVEIRA</v>
      </c>
      <c r="C345" s="11"/>
      <c r="D345" s="12" t="str">
        <f>'[1]TCE - ANEXO III - Preencher'!E354</f>
        <v>ELLEN ABIA MELO DOS SANTOS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223505</v>
      </c>
      <c r="G345" s="14">
        <f>IF('[1]TCE - ANEXO III - Preencher'!H354="","",'[1]TCE - ANEXO III - Preencher'!H354)</f>
        <v>44075</v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2.44</v>
      </c>
      <c r="O345" s="16">
        <f>'[1]TCE - ANEXO III - Preencher'!P354</f>
        <v>0</v>
      </c>
      <c r="P345" s="17">
        <f t="shared" si="32"/>
        <v>2.44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2.44</v>
      </c>
    </row>
    <row r="346" spans="1:28" s="4" customFormat="1" x14ac:dyDescent="0.2">
      <c r="A346" s="9">
        <f>IFERROR(VLOOKUP(B346,'[1]DADOS (OCULTAR)'!$P$3:$R$56,3,0),"")</f>
        <v>10988301000633</v>
      </c>
      <c r="B346" s="10" t="str">
        <f>'[1]TCE - ANEXO III - Preencher'!C355</f>
        <v>HOSPITAL PELÓPIDAS SILVEIRA</v>
      </c>
      <c r="C346" s="11"/>
      <c r="D346" s="12" t="str">
        <f>'[1]TCE - ANEXO III - Preencher'!E355</f>
        <v>ELTON PEDROSA VIEIRA DE MELO</v>
      </c>
      <c r="E346" s="10" t="str">
        <f>IF('[1]TCE - ANEXO III - Preencher'!F355="4 - Assistência Odontológica","2 - Outros Profissionais da Saúde",'[1]TCE - ANEXO III - Preencher'!F355)</f>
        <v>1 - Médico</v>
      </c>
      <c r="F346" s="13">
        <f>'[1]TCE - ANEXO III - Preencher'!G355</f>
        <v>225125</v>
      </c>
      <c r="G346" s="14">
        <f>IF('[1]TCE - ANEXO III - Preencher'!H355="","",'[1]TCE - ANEXO III - Preencher'!H355)</f>
        <v>44075</v>
      </c>
      <c r="H346" s="15">
        <f>'[1]TCE - ANEXO III - Preencher'!I355</f>
        <v>108.40190000000001</v>
      </c>
      <c r="I346" s="15">
        <f>'[1]TCE - ANEXO III - Preencher'!J355</f>
        <v>867.2152000000001</v>
      </c>
      <c r="J346" s="15">
        <f>'[1]TCE - ANEXO III - Preencher'!K355</f>
        <v>0</v>
      </c>
      <c r="K346" s="16">
        <f>'[1]TCE - ANEXO III - Preencher'!L355</f>
        <v>95.725822550831694</v>
      </c>
      <c r="L346" s="16">
        <f>'[1]TCE - ANEXO III - Preencher'!M355</f>
        <v>6.34</v>
      </c>
      <c r="M346" s="16">
        <f t="shared" si="31"/>
        <v>89.385822550831691</v>
      </c>
      <c r="N346" s="16">
        <f>'[1]TCE - ANEXO III - Preencher'!O355</f>
        <v>9.2766500000000001</v>
      </c>
      <c r="O346" s="16">
        <f>'[1]TCE - ANEXO III - Preencher'!P355</f>
        <v>0</v>
      </c>
      <c r="P346" s="17">
        <f t="shared" si="32"/>
        <v>9.2766500000000001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1074.279572550832</v>
      </c>
    </row>
    <row r="347" spans="1:28" s="4" customFormat="1" x14ac:dyDescent="0.2">
      <c r="A347" s="9">
        <f>IFERROR(VLOOKUP(B347,'[1]DADOS (OCULTAR)'!$P$3:$R$56,3,0),"")</f>
        <v>10988301000633</v>
      </c>
      <c r="B347" s="10" t="str">
        <f>'[1]TCE - ANEXO III - Preencher'!C356</f>
        <v>HOSPITAL PELÓPIDAS SILVEIRA</v>
      </c>
      <c r="C347" s="11"/>
      <c r="D347" s="12" t="str">
        <f>'[1]TCE - ANEXO III - Preencher'!E356</f>
        <v>ELVIO DOMINGUES DA COSTA JUNIOR</v>
      </c>
      <c r="E347" s="10" t="str">
        <f>IF('[1]TCE - ANEXO III - Preencher'!F356="4 - Assistência Odontológica","2 - Outros Profissionais da Saúde",'[1]TCE - ANEXO III - Preencher'!F356)</f>
        <v>1 - Médico</v>
      </c>
      <c r="F347" s="13">
        <f>'[1]TCE - ANEXO III - Preencher'!G356</f>
        <v>225120</v>
      </c>
      <c r="G347" s="14">
        <f>IF('[1]TCE - ANEXO III - Preencher'!H356="","",'[1]TCE - ANEXO III - Preencher'!H356)</f>
        <v>44075</v>
      </c>
      <c r="H347" s="15">
        <f>'[1]TCE - ANEXO III - Preencher'!I356</f>
        <v>104.11660000000001</v>
      </c>
      <c r="I347" s="15">
        <f>'[1]TCE - ANEXO III - Preencher'!J356</f>
        <v>832.93280000000004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9.2766500000000001</v>
      </c>
      <c r="O347" s="16">
        <f>'[1]TCE - ANEXO III - Preencher'!P356</f>
        <v>0</v>
      </c>
      <c r="P347" s="17">
        <f t="shared" si="32"/>
        <v>9.2766500000000001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946.32605000000012</v>
      </c>
    </row>
    <row r="348" spans="1:28" s="4" customFormat="1" x14ac:dyDescent="0.2">
      <c r="A348" s="9">
        <f>IFERROR(VLOOKUP(B348,'[1]DADOS (OCULTAR)'!$P$3:$R$56,3,0),"")</f>
        <v>10988301000633</v>
      </c>
      <c r="B348" s="10" t="str">
        <f>'[1]TCE - ANEXO III - Preencher'!C357</f>
        <v>HOSPITAL PELÓPIDAS SILVEIRA</v>
      </c>
      <c r="C348" s="11"/>
      <c r="D348" s="12" t="str">
        <f>'[1]TCE - ANEXO III - Preencher'!E357</f>
        <v>ELZA MARIA JORGE BATISTA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44075</v>
      </c>
      <c r="H348" s="15">
        <f>'[1]TCE - ANEXO III - Preencher'!I357</f>
        <v>2.9260000000000002</v>
      </c>
      <c r="I348" s="15">
        <f>'[1]TCE - ANEXO III - Preencher'!J357</f>
        <v>23.408000000000001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282</v>
      </c>
      <c r="R348" s="16">
        <f>'[1]TCE - ANEXO III - Preencher'!S357</f>
        <v>12.54</v>
      </c>
      <c r="S348" s="17">
        <f t="shared" si="33"/>
        <v>269.45999999999998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296.95400000000001</v>
      </c>
    </row>
    <row r="349" spans="1:28" s="4" customFormat="1" x14ac:dyDescent="0.2">
      <c r="A349" s="9">
        <f>IFERROR(VLOOKUP(B349,'[1]DADOS (OCULTAR)'!$P$3:$R$56,3,0),"")</f>
        <v>10988301000633</v>
      </c>
      <c r="B349" s="10" t="str">
        <f>'[1]TCE - ANEXO III - Preencher'!C358</f>
        <v>HOSPITAL PELÓPIDAS SILVEIRA</v>
      </c>
      <c r="C349" s="11"/>
      <c r="D349" s="12" t="str">
        <f>'[1]TCE - ANEXO III - Preencher'!E358</f>
        <v>EMANOEL JOSUE DA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517410</v>
      </c>
      <c r="G349" s="14">
        <f>IF('[1]TCE - ANEXO III - Preencher'!H358="","",'[1]TCE - ANEXO III - Preencher'!H358)</f>
        <v>44075</v>
      </c>
      <c r="H349" s="15">
        <f>'[1]TCE - ANEXO III - Preencher'!I358</f>
        <v>10.450000000000001</v>
      </c>
      <c r="I349" s="15">
        <f>'[1]TCE - ANEXO III - Preencher'!J358</f>
        <v>83.600000000000009</v>
      </c>
      <c r="J349" s="15">
        <f>'[1]TCE - ANEXO III - Preencher'!K358</f>
        <v>0</v>
      </c>
      <c r="K349" s="16">
        <f>'[1]TCE - ANEXO III - Preencher'!L358</f>
        <v>95.725822550831694</v>
      </c>
      <c r="L349" s="16">
        <f>'[1]TCE - ANEXO III - Preencher'!M358</f>
        <v>20.9</v>
      </c>
      <c r="M349" s="16">
        <f t="shared" si="31"/>
        <v>74.825822550831703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103.5</v>
      </c>
      <c r="R349" s="16">
        <f>'[1]TCE - ANEXO III - Preencher'!S358</f>
        <v>45.98</v>
      </c>
      <c r="S349" s="17">
        <f t="shared" si="33"/>
        <v>57.52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227.55582255083172</v>
      </c>
    </row>
    <row r="350" spans="1:28" s="4" customFormat="1" x14ac:dyDescent="0.2">
      <c r="A350" s="9">
        <f>IFERROR(VLOOKUP(B350,'[1]DADOS (OCULTAR)'!$P$3:$R$56,3,0),"")</f>
        <v>10988301000633</v>
      </c>
      <c r="B350" s="10" t="str">
        <f>'[1]TCE - ANEXO III - Preencher'!C359</f>
        <v>HOSPITAL PELÓPIDAS SILVEIRA</v>
      </c>
      <c r="C350" s="11"/>
      <c r="D350" s="12" t="str">
        <f>'[1]TCE - ANEXO III - Preencher'!E359</f>
        <v>EMANUELE BATISTA BARBOSA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223710</v>
      </c>
      <c r="G350" s="14">
        <f>IF('[1]TCE - ANEXO III - Preencher'!H359="","",'[1]TCE - ANEXO III - Preencher'!H359)</f>
        <v>44075</v>
      </c>
      <c r="H350" s="15">
        <f>'[1]TCE - ANEXO III - Preencher'!I359</f>
        <v>48.1586</v>
      </c>
      <c r="I350" s="15">
        <f>'[1]TCE - ANEXO III - Preencher'!J359</f>
        <v>385.2688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434.5874</v>
      </c>
    </row>
    <row r="351" spans="1:28" s="4" customFormat="1" x14ac:dyDescent="0.2">
      <c r="A351" s="9">
        <f>IFERROR(VLOOKUP(B351,'[1]DADOS (OCULTAR)'!$P$3:$R$56,3,0),"")</f>
        <v>10988301000633</v>
      </c>
      <c r="B351" s="10" t="str">
        <f>'[1]TCE - ANEXO III - Preencher'!C360</f>
        <v>HOSPITAL PELÓPIDAS SILVEIRA</v>
      </c>
      <c r="C351" s="11"/>
      <c r="D351" s="12" t="str">
        <f>'[1]TCE - ANEXO III - Preencher'!E360</f>
        <v>EMERSON DANNILO DE AGUIAR SILVA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>
        <f>'[1]TCE - ANEXO III - Preencher'!G360</f>
        <v>514225</v>
      </c>
      <c r="G351" s="14">
        <f>IF('[1]TCE - ANEXO III - Preencher'!H360="","",'[1]TCE - ANEXO III - Preencher'!H360)</f>
        <v>44075</v>
      </c>
      <c r="H351" s="15">
        <f>'[1]TCE - ANEXO III - Preencher'!I360</f>
        <v>12.970499999999999</v>
      </c>
      <c r="I351" s="15">
        <f>'[1]TCE - ANEXO III - Preencher'!J360</f>
        <v>103.764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244.5</v>
      </c>
      <c r="R351" s="16">
        <f>'[1]TCE - ANEXO III - Preencher'!S360</f>
        <v>62.7</v>
      </c>
      <c r="S351" s="17">
        <f t="shared" si="33"/>
        <v>181.8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299.69450000000001</v>
      </c>
    </row>
    <row r="352" spans="1:28" s="4" customFormat="1" x14ac:dyDescent="0.2">
      <c r="A352" s="9">
        <f>IFERROR(VLOOKUP(B352,'[1]DADOS (OCULTAR)'!$P$3:$R$56,3,0),"")</f>
        <v>10988301000633</v>
      </c>
      <c r="B352" s="10" t="str">
        <f>'[1]TCE - ANEXO III - Preencher'!C361</f>
        <v>HOSPITAL PELÓPIDAS SILVEIRA</v>
      </c>
      <c r="C352" s="11"/>
      <c r="D352" s="12" t="str">
        <f>'[1]TCE - ANEXO III - Preencher'!E361</f>
        <v>EMERSON DE SANTANA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44075</v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>
        <f>IFERROR(VLOOKUP(B353,'[1]DADOS (OCULTAR)'!$P$3:$R$56,3,0),"")</f>
        <v>10988301000633</v>
      </c>
      <c r="B353" s="10" t="str">
        <f>'[1]TCE - ANEXO III - Preencher'!C362</f>
        <v>HOSPITAL PELÓPIDAS SILVEIRA</v>
      </c>
      <c r="C353" s="11"/>
      <c r="D353" s="12" t="str">
        <f>'[1]TCE - ANEXO III - Preencher'!E362</f>
        <v>EMERSON MARTINS DE SOUZA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>
        <f>'[1]TCE - ANEXO III - Preencher'!G362</f>
        <v>517410</v>
      </c>
      <c r="G353" s="14">
        <f>IF('[1]TCE - ANEXO III - Preencher'!H362="","",'[1]TCE - ANEXO III - Preencher'!H362)</f>
        <v>44075</v>
      </c>
      <c r="H353" s="15">
        <f>'[1]TCE - ANEXO III - Preencher'!I362</f>
        <v>10.4429</v>
      </c>
      <c r="I353" s="15">
        <f>'[1]TCE - ANEXO III - Preencher'!J362</f>
        <v>83.543199999999999</v>
      </c>
      <c r="J353" s="15">
        <f>'[1]TCE - ANEXO III - Preencher'!K362</f>
        <v>0</v>
      </c>
      <c r="K353" s="16">
        <f>'[1]TCE - ANEXO III - Preencher'!L362</f>
        <v>95.725822550831694</v>
      </c>
      <c r="L353" s="16">
        <f>'[1]TCE - ANEXO III - Preencher'!M362</f>
        <v>20.9</v>
      </c>
      <c r="M353" s="16">
        <f t="shared" si="31"/>
        <v>74.825822550831703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207</v>
      </c>
      <c r="R353" s="16">
        <f>'[1]TCE - ANEXO III - Preencher'!S362</f>
        <v>62.7</v>
      </c>
      <c r="S353" s="17">
        <f t="shared" si="33"/>
        <v>144.30000000000001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314.27192255083173</v>
      </c>
    </row>
    <row r="354" spans="1:28" s="4" customFormat="1" x14ac:dyDescent="0.2">
      <c r="A354" s="9">
        <f>IFERROR(VLOOKUP(B354,'[1]DADOS (OCULTAR)'!$P$3:$R$56,3,0),"")</f>
        <v>10988301000633</v>
      </c>
      <c r="B354" s="10" t="str">
        <f>'[1]TCE - ANEXO III - Preencher'!C363</f>
        <v>HOSPITAL PELÓPIDAS SILVEIRA</v>
      </c>
      <c r="C354" s="11"/>
      <c r="D354" s="12" t="str">
        <f>'[1]TCE - ANEXO III - Preencher'!E363</f>
        <v>EMILIA CAROLINA XIMENES DE BARROS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223505</v>
      </c>
      <c r="G354" s="14">
        <f>IF('[1]TCE - ANEXO III - Preencher'!H363="","",'[1]TCE - ANEXO III - Preencher'!H363)</f>
        <v>44075</v>
      </c>
      <c r="H354" s="15">
        <f>'[1]TCE - ANEXO III - Preencher'!I363</f>
        <v>35.678000000000004</v>
      </c>
      <c r="I354" s="15">
        <f>'[1]TCE - ANEXO III - Preencher'!J363</f>
        <v>285.42400000000004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2.44</v>
      </c>
      <c r="O354" s="16">
        <f>'[1]TCE - ANEXO III - Preencher'!P363</f>
        <v>0</v>
      </c>
      <c r="P354" s="17">
        <f t="shared" si="32"/>
        <v>2.44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323.54200000000003</v>
      </c>
    </row>
    <row r="355" spans="1:28" s="4" customFormat="1" x14ac:dyDescent="0.2">
      <c r="A355" s="9">
        <f>IFERROR(VLOOKUP(B355,'[1]DADOS (OCULTAR)'!$P$3:$R$56,3,0),"")</f>
        <v>10988301000633</v>
      </c>
      <c r="B355" s="10" t="str">
        <f>'[1]TCE - ANEXO III - Preencher'!C364</f>
        <v>HOSPITAL PELÓPIDAS SILVEIRA</v>
      </c>
      <c r="C355" s="11"/>
      <c r="D355" s="12" t="str">
        <f>'[1]TCE - ANEXO III - Preencher'!E364</f>
        <v>EMMANUELLE CRISTINE FERREIRA SANTOS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223505</v>
      </c>
      <c r="G355" s="14">
        <f>IF('[1]TCE - ANEXO III - Preencher'!H364="","",'[1]TCE - ANEXO III - Preencher'!H364)</f>
        <v>44075</v>
      </c>
      <c r="H355" s="15">
        <f>'[1]TCE - ANEXO III - Preencher'!I364</f>
        <v>59.573900000000002</v>
      </c>
      <c r="I355" s="15">
        <f>'[1]TCE - ANEXO III - Preencher'!J364</f>
        <v>476.59120000000001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2.44</v>
      </c>
      <c r="O355" s="16">
        <f>'[1]TCE - ANEXO III - Preencher'!P364</f>
        <v>0</v>
      </c>
      <c r="P355" s="17">
        <f t="shared" si="32"/>
        <v>2.44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538.60510000000011</v>
      </c>
    </row>
    <row r="356" spans="1:28" s="4" customFormat="1" x14ac:dyDescent="0.2">
      <c r="A356" s="9">
        <f>IFERROR(VLOOKUP(B356,'[1]DADOS (OCULTAR)'!$P$3:$R$56,3,0),"")</f>
        <v>10988301000633</v>
      </c>
      <c r="B356" s="10" t="str">
        <f>'[1]TCE - ANEXO III - Preencher'!C365</f>
        <v>HOSPITAL PELÓPIDAS SILVEIRA</v>
      </c>
      <c r="C356" s="11"/>
      <c r="D356" s="12" t="str">
        <f>'[1]TCE - ANEXO III - Preencher'!E365</f>
        <v>EMMANUELLE MENDES APOLINARIO JAIMES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223605</v>
      </c>
      <c r="G356" s="14">
        <f>IF('[1]TCE - ANEXO III - Preencher'!H365="","",'[1]TCE - ANEXO III - Preencher'!H365)</f>
        <v>44075</v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2.44</v>
      </c>
      <c r="O356" s="16">
        <f>'[1]TCE - ANEXO III - Preencher'!P365</f>
        <v>0</v>
      </c>
      <c r="P356" s="17">
        <f t="shared" si="32"/>
        <v>2.44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2.44</v>
      </c>
    </row>
    <row r="357" spans="1:28" s="4" customFormat="1" x14ac:dyDescent="0.2">
      <c r="A357" s="9">
        <f>IFERROR(VLOOKUP(B357,'[1]DADOS (OCULTAR)'!$P$3:$R$56,3,0),"")</f>
        <v>10988301000633</v>
      </c>
      <c r="B357" s="10" t="str">
        <f>'[1]TCE - ANEXO III - Preencher'!C366</f>
        <v>HOSPITAL PELÓPIDAS SILVEIRA</v>
      </c>
      <c r="C357" s="11"/>
      <c r="D357" s="12" t="str">
        <f>'[1]TCE - ANEXO III - Preencher'!E366</f>
        <v>ENILDA DA ROCHA FREITAS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44075</v>
      </c>
      <c r="H357" s="15">
        <f>'[1]TCE - ANEXO III - Preencher'!I366</f>
        <v>14.252800000000001</v>
      </c>
      <c r="I357" s="15">
        <f>'[1]TCE - ANEXO III - Preencher'!J366</f>
        <v>114.0224</v>
      </c>
      <c r="J357" s="15">
        <f>'[1]TCE - ANEXO III - Preencher'!K366</f>
        <v>0</v>
      </c>
      <c r="K357" s="16">
        <f>'[1]TCE - ANEXO III - Preencher'!L366</f>
        <v>95.725822550831694</v>
      </c>
      <c r="L357" s="16">
        <f>'[1]TCE - ANEXO III - Preencher'!M366</f>
        <v>20.9</v>
      </c>
      <c r="M357" s="16">
        <f t="shared" si="31"/>
        <v>74.825822550831703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204.26102255083171</v>
      </c>
    </row>
    <row r="358" spans="1:28" s="4" customFormat="1" x14ac:dyDescent="0.2">
      <c r="A358" s="9">
        <f>IFERROR(VLOOKUP(B358,'[1]DADOS (OCULTAR)'!$P$3:$R$56,3,0),"")</f>
        <v>10988301000633</v>
      </c>
      <c r="B358" s="10" t="str">
        <f>'[1]TCE - ANEXO III - Preencher'!C367</f>
        <v>HOSPITAL PELÓPIDAS SILVEIRA</v>
      </c>
      <c r="C358" s="11"/>
      <c r="D358" s="12" t="str">
        <f>'[1]TCE - ANEXO III - Preencher'!E367</f>
        <v>EQUESIANA TAVARES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223705</v>
      </c>
      <c r="G358" s="14">
        <f>IF('[1]TCE - ANEXO III - Preencher'!H367="","",'[1]TCE - ANEXO III - Preencher'!H367)</f>
        <v>44075</v>
      </c>
      <c r="H358" s="15">
        <f>'[1]TCE - ANEXO III - Preencher'!I367</f>
        <v>15.1958</v>
      </c>
      <c r="I358" s="15">
        <f>'[1]TCE - ANEXO III - Preencher'!J367</f>
        <v>121.5664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137.9222</v>
      </c>
    </row>
    <row r="359" spans="1:28" s="4" customFormat="1" x14ac:dyDescent="0.2">
      <c r="A359" s="9">
        <f>IFERROR(VLOOKUP(B359,'[1]DADOS (OCULTAR)'!$P$3:$R$56,3,0),"")</f>
        <v>10988301000633</v>
      </c>
      <c r="B359" s="10" t="str">
        <f>'[1]TCE - ANEXO III - Preencher'!C368</f>
        <v>HOSPITAL PELÓPIDAS SILVEIRA</v>
      </c>
      <c r="C359" s="11"/>
      <c r="D359" s="12" t="str">
        <f>'[1]TCE - ANEXO III - Preencher'!E368</f>
        <v>ERIANE ALVES SOTERO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223505</v>
      </c>
      <c r="G359" s="14">
        <f>IF('[1]TCE - ANEXO III - Preencher'!H368="","",'[1]TCE - ANEXO III - Preencher'!H368)</f>
        <v>44075</v>
      </c>
      <c r="H359" s="15">
        <f>'[1]TCE - ANEXO III - Preencher'!I368</f>
        <v>63.578400000000002</v>
      </c>
      <c r="I359" s="15">
        <f>'[1]TCE - ANEXO III - Preencher'!J368</f>
        <v>508.62720000000002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2.44</v>
      </c>
      <c r="O359" s="16">
        <f>'[1]TCE - ANEXO III - Preencher'!P368</f>
        <v>0</v>
      </c>
      <c r="P359" s="17">
        <f t="shared" si="32"/>
        <v>2.44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574.64560000000006</v>
      </c>
    </row>
    <row r="360" spans="1:28" s="4" customFormat="1" x14ac:dyDescent="0.2">
      <c r="A360" s="9">
        <f>IFERROR(VLOOKUP(B360,'[1]DADOS (OCULTAR)'!$P$3:$R$56,3,0),"")</f>
        <v>10988301000633</v>
      </c>
      <c r="B360" s="10" t="str">
        <f>'[1]TCE - ANEXO III - Preencher'!C369</f>
        <v>HOSPITAL PELÓPIDAS SILVEIRA</v>
      </c>
      <c r="C360" s="11"/>
      <c r="D360" s="12" t="str">
        <f>'[1]TCE - ANEXO III - Preencher'!E369</f>
        <v>ERICA DE OLIVEIRA NASCIMENTO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521130</v>
      </c>
      <c r="G360" s="14">
        <f>IF('[1]TCE - ANEXO III - Preencher'!H369="","",'[1]TCE - ANEXO III - Preencher'!H369)</f>
        <v>44075</v>
      </c>
      <c r="H360" s="15">
        <f>'[1]TCE - ANEXO III - Preencher'!I369</f>
        <v>10.412800000000001</v>
      </c>
      <c r="I360" s="15">
        <f>'[1]TCE - ANEXO III - Preencher'!J369</f>
        <v>83.302400000000006</v>
      </c>
      <c r="J360" s="15">
        <f>'[1]TCE - ANEXO III - Preencher'!K369</f>
        <v>0</v>
      </c>
      <c r="K360" s="16">
        <f>'[1]TCE - ANEXO III - Preencher'!L369</f>
        <v>95.725822550831694</v>
      </c>
      <c r="L360" s="16">
        <f>'[1]TCE - ANEXO III - Preencher'!M369</f>
        <v>20.9</v>
      </c>
      <c r="M360" s="16">
        <f t="shared" si="31"/>
        <v>74.825822550831703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207</v>
      </c>
      <c r="R360" s="16">
        <f>'[1]TCE - ANEXO III - Preencher'!S369</f>
        <v>58.52</v>
      </c>
      <c r="S360" s="17">
        <f t="shared" si="33"/>
        <v>148.47999999999999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318.1810225508317</v>
      </c>
    </row>
    <row r="361" spans="1:28" s="4" customFormat="1" x14ac:dyDescent="0.2">
      <c r="A361" s="9">
        <f>IFERROR(VLOOKUP(B361,'[1]DADOS (OCULTAR)'!$P$3:$R$56,3,0),"")</f>
        <v>10988301000633</v>
      </c>
      <c r="B361" s="10" t="str">
        <f>'[1]TCE - ANEXO III - Preencher'!C370</f>
        <v>HOSPITAL PELÓPIDAS SILVEIRA</v>
      </c>
      <c r="C361" s="11"/>
      <c r="D361" s="12" t="str">
        <f>'[1]TCE - ANEXO III - Preencher'!E370</f>
        <v>ERICA MARIA DA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44075</v>
      </c>
      <c r="H361" s="15">
        <f>'[1]TCE - ANEXO III - Preencher'!I370</f>
        <v>13.040699999999999</v>
      </c>
      <c r="I361" s="15">
        <f>'[1]TCE - ANEXO III - Preencher'!J370</f>
        <v>104.32559999999999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118.52629999999999</v>
      </c>
    </row>
    <row r="362" spans="1:28" s="4" customFormat="1" x14ac:dyDescent="0.2">
      <c r="A362" s="9">
        <f>IFERROR(VLOOKUP(B362,'[1]DADOS (OCULTAR)'!$P$3:$R$56,3,0),"")</f>
        <v>10988301000633</v>
      </c>
      <c r="B362" s="10" t="str">
        <f>'[1]TCE - ANEXO III - Preencher'!C371</f>
        <v>HOSPITAL PELÓPIDAS SILVEIRA</v>
      </c>
      <c r="C362" s="11"/>
      <c r="D362" s="12" t="str">
        <f>'[1]TCE - ANEXO III - Preencher'!E371</f>
        <v>ERICA MARIA DA SILVA OLIVEIRA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44075</v>
      </c>
      <c r="H362" s="15">
        <f>'[1]TCE - ANEXO III - Preencher'!I371</f>
        <v>13.481</v>
      </c>
      <c r="I362" s="15">
        <f>'[1]TCE - ANEXO III - Preencher'!J371</f>
        <v>107.848</v>
      </c>
      <c r="J362" s="15">
        <f>'[1]TCE - ANEXO III - Preencher'!K371</f>
        <v>0</v>
      </c>
      <c r="K362" s="16">
        <f>'[1]TCE - ANEXO III - Preencher'!L371</f>
        <v>95.725822550831694</v>
      </c>
      <c r="L362" s="16">
        <f>'[1]TCE - ANEXO III - Preencher'!M371</f>
        <v>20.9</v>
      </c>
      <c r="M362" s="16">
        <f t="shared" si="31"/>
        <v>74.825822550831703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179.4</v>
      </c>
      <c r="R362" s="16">
        <f>'[1]TCE - ANEXO III - Preencher'!S371</f>
        <v>54.34</v>
      </c>
      <c r="S362" s="17">
        <f t="shared" si="33"/>
        <v>125.06</v>
      </c>
      <c r="T362" s="16">
        <f>'[1]TCE - ANEXO III - Preencher'!U371</f>
        <v>57.3</v>
      </c>
      <c r="U362" s="16">
        <f>'[1]TCE - ANEXO III - Preencher'!V371</f>
        <v>0</v>
      </c>
      <c r="V362" s="17">
        <f t="shared" si="34"/>
        <v>57.3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379.67482255083172</v>
      </c>
    </row>
    <row r="363" spans="1:28" s="4" customFormat="1" x14ac:dyDescent="0.2">
      <c r="A363" s="9">
        <f>IFERROR(VLOOKUP(B363,'[1]DADOS (OCULTAR)'!$P$3:$R$56,3,0),"")</f>
        <v>10988301000633</v>
      </c>
      <c r="B363" s="10" t="str">
        <f>'[1]TCE - ANEXO III - Preencher'!C372</f>
        <v>HOSPITAL PELÓPIDAS SILVEIRA</v>
      </c>
      <c r="C363" s="11"/>
      <c r="D363" s="12" t="str">
        <f>'[1]TCE - ANEXO III - Preencher'!E372</f>
        <v>ERICK LUIZ GOMES DE SANTANA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>
        <f>'[1]TCE - ANEXO III - Preencher'!G372</f>
        <v>517410</v>
      </c>
      <c r="G363" s="14">
        <f>IF('[1]TCE - ANEXO III - Preencher'!H372="","",'[1]TCE - ANEXO III - Preencher'!H372)</f>
        <v>44075</v>
      </c>
      <c r="H363" s="15">
        <f>'[1]TCE - ANEXO III - Preencher'!I372</f>
        <v>12.245999999999999</v>
      </c>
      <c r="I363" s="15">
        <f>'[1]TCE - ANEXO III - Preencher'!J372</f>
        <v>97.967999999999989</v>
      </c>
      <c r="J363" s="15">
        <f>'[1]TCE - ANEXO III - Preencher'!K372</f>
        <v>0</v>
      </c>
      <c r="K363" s="16">
        <f>'[1]TCE - ANEXO III - Preencher'!L372</f>
        <v>95.725822550831694</v>
      </c>
      <c r="L363" s="16">
        <f>'[1]TCE - ANEXO III - Preencher'!M372</f>
        <v>20.9</v>
      </c>
      <c r="M363" s="16">
        <f t="shared" si="31"/>
        <v>74.825822550831703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244.5</v>
      </c>
      <c r="R363" s="16">
        <f>'[1]TCE - ANEXO III - Preencher'!S372</f>
        <v>62.7</v>
      </c>
      <c r="S363" s="17">
        <f t="shared" si="33"/>
        <v>181.8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367.99982255083171</v>
      </c>
    </row>
    <row r="364" spans="1:28" s="4" customFormat="1" x14ac:dyDescent="0.2">
      <c r="A364" s="9">
        <f>IFERROR(VLOOKUP(B364,'[1]DADOS (OCULTAR)'!$P$3:$R$56,3,0),"")</f>
        <v>10988301000633</v>
      </c>
      <c r="B364" s="10" t="str">
        <f>'[1]TCE - ANEXO III - Preencher'!C373</f>
        <v>HOSPITAL PELÓPIDAS SILVEIRA</v>
      </c>
      <c r="C364" s="11"/>
      <c r="D364" s="12" t="str">
        <f>'[1]TCE - ANEXO III - Preencher'!E373</f>
        <v>ERICKA ROBERTA DE SA ARAUJO PACIFICO E SILVA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223505</v>
      </c>
      <c r="G364" s="14">
        <f>IF('[1]TCE - ANEXO III - Preencher'!H373="","",'[1]TCE - ANEXO III - Preencher'!H373)</f>
        <v>44075</v>
      </c>
      <c r="H364" s="15">
        <f>'[1]TCE - ANEXO III - Preencher'!I373</f>
        <v>37.158000000000001</v>
      </c>
      <c r="I364" s="15">
        <f>'[1]TCE - ANEXO III - Preencher'!J373</f>
        <v>297.26400000000001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2.44</v>
      </c>
      <c r="O364" s="16">
        <f>'[1]TCE - ANEXO III - Preencher'!P373</f>
        <v>0</v>
      </c>
      <c r="P364" s="17">
        <f t="shared" si="32"/>
        <v>2.44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336.86200000000002</v>
      </c>
    </row>
    <row r="365" spans="1:28" s="4" customFormat="1" x14ac:dyDescent="0.2">
      <c r="A365" s="9">
        <f>IFERROR(VLOOKUP(B365,'[1]DADOS (OCULTAR)'!$P$3:$R$56,3,0),"")</f>
        <v>10988301000633</v>
      </c>
      <c r="B365" s="10" t="str">
        <f>'[1]TCE - ANEXO III - Preencher'!C374</f>
        <v>HOSPITAL PELÓPIDAS SILVEIRA</v>
      </c>
      <c r="C365" s="11"/>
      <c r="D365" s="12" t="str">
        <f>'[1]TCE - ANEXO III - Preencher'!E374</f>
        <v>ERICKISON JOSE RODRIGUES DE MELLO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>
        <f>'[1]TCE - ANEXO III - Preencher'!G374</f>
        <v>517410</v>
      </c>
      <c r="G365" s="14">
        <f>IF('[1]TCE - ANEXO III - Preencher'!H374="","",'[1]TCE - ANEXO III - Preencher'!H374)</f>
        <v>44075</v>
      </c>
      <c r="H365" s="15">
        <f>'[1]TCE - ANEXO III - Preencher'!I374</f>
        <v>11.868699999999999</v>
      </c>
      <c r="I365" s="15">
        <f>'[1]TCE - ANEXO III - Preencher'!J374</f>
        <v>94.94959999999999</v>
      </c>
      <c r="J365" s="15">
        <f>'[1]TCE - ANEXO III - Preencher'!K374</f>
        <v>0</v>
      </c>
      <c r="K365" s="16">
        <f>'[1]TCE - ANEXO III - Preencher'!L374</f>
        <v>95.725822550831694</v>
      </c>
      <c r="L365" s="16">
        <f>'[1]TCE - ANEXO III - Preencher'!M374</f>
        <v>20.9</v>
      </c>
      <c r="M365" s="16">
        <f t="shared" si="31"/>
        <v>74.825822550831703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103.5</v>
      </c>
      <c r="R365" s="16">
        <f>'[1]TCE - ANEXO III - Preencher'!S374</f>
        <v>62.7</v>
      </c>
      <c r="S365" s="17">
        <f t="shared" si="33"/>
        <v>40.799999999999997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223.60412255083168</v>
      </c>
    </row>
    <row r="366" spans="1:28" s="4" customFormat="1" x14ac:dyDescent="0.2">
      <c r="A366" s="9">
        <f>IFERROR(VLOOKUP(B366,'[1]DADOS (OCULTAR)'!$P$3:$R$56,3,0),"")</f>
        <v>10988301000633</v>
      </c>
      <c r="B366" s="10" t="str">
        <f>'[1]TCE - ANEXO III - Preencher'!C375</f>
        <v>HOSPITAL PELÓPIDAS SILVEIRA</v>
      </c>
      <c r="C366" s="11"/>
      <c r="D366" s="12" t="str">
        <f>'[1]TCE - ANEXO III - Preencher'!E375</f>
        <v>ERIHEVERTON SILVA MAXIMO DE MELO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>
        <f>'[1]TCE - ANEXO III - Preencher'!G375</f>
        <v>411010</v>
      </c>
      <c r="G366" s="14">
        <f>IF('[1]TCE - ANEXO III - Preencher'!H375="","",'[1]TCE - ANEXO III - Preencher'!H375)</f>
        <v>44075</v>
      </c>
      <c r="H366" s="15">
        <f>'[1]TCE - ANEXO III - Preencher'!I375</f>
        <v>5.2250000000000005</v>
      </c>
      <c r="I366" s="15">
        <f>'[1]TCE - ANEXO III - Preencher'!J375</f>
        <v>10.450000000000001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117.3</v>
      </c>
      <c r="R366" s="16">
        <f>'[1]TCE - ANEXO III - Preencher'!S375</f>
        <v>0</v>
      </c>
      <c r="S366" s="17">
        <f t="shared" si="33"/>
        <v>117.3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134.13499999999999</v>
      </c>
    </row>
    <row r="367" spans="1:28" s="4" customFormat="1" x14ac:dyDescent="0.2">
      <c r="A367" s="9">
        <f>IFERROR(VLOOKUP(B367,'[1]DADOS (OCULTAR)'!$P$3:$R$56,3,0),"")</f>
        <v>10988301000633</v>
      </c>
      <c r="B367" s="10" t="str">
        <f>'[1]TCE - ANEXO III - Preencher'!C376</f>
        <v>HOSPITAL PELÓPIDAS SILVEIRA</v>
      </c>
      <c r="C367" s="11"/>
      <c r="D367" s="12" t="str">
        <f>'[1]TCE - ANEXO III - Preencher'!E376</f>
        <v>ERIKA ARAUJO EBERLE</v>
      </c>
      <c r="E367" s="10" t="str">
        <f>IF('[1]TCE - ANEXO III - Preencher'!F376="4 - Assistência Odontológica","2 - Outros Profissionais da Saúde",'[1]TCE - ANEXO III - Preencher'!F376)</f>
        <v>1 - Médico</v>
      </c>
      <c r="F367" s="13">
        <f>'[1]TCE - ANEXO III - Preencher'!G376</f>
        <v>225125</v>
      </c>
      <c r="G367" s="14">
        <f>IF('[1]TCE - ANEXO III - Preencher'!H376="","",'[1]TCE - ANEXO III - Preencher'!H376)</f>
        <v>44075</v>
      </c>
      <c r="H367" s="15">
        <f>'[1]TCE - ANEXO III - Preencher'!I376</f>
        <v>37.7057</v>
      </c>
      <c r="I367" s="15">
        <f>'[1]TCE - ANEXO III - Preencher'!J376</f>
        <v>301.6456</v>
      </c>
      <c r="J367" s="15">
        <f>'[1]TCE - ANEXO III - Preencher'!K376</f>
        <v>0</v>
      </c>
      <c r="K367" s="16">
        <f>'[1]TCE - ANEXO III - Preencher'!L376</f>
        <v>95.725822550831694</v>
      </c>
      <c r="L367" s="16">
        <f>'[1]TCE - ANEXO III - Preencher'!M376</f>
        <v>4.75</v>
      </c>
      <c r="M367" s="16">
        <f t="shared" si="31"/>
        <v>90.975822550831694</v>
      </c>
      <c r="N367" s="16">
        <f>'[1]TCE - ANEXO III - Preencher'!O376</f>
        <v>9.2766500000000001</v>
      </c>
      <c r="O367" s="16">
        <f>'[1]TCE - ANEXO III - Preencher'!P376</f>
        <v>0</v>
      </c>
      <c r="P367" s="17">
        <f t="shared" si="32"/>
        <v>9.2766500000000001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439.60377255083171</v>
      </c>
    </row>
    <row r="368" spans="1:28" s="4" customFormat="1" x14ac:dyDescent="0.2">
      <c r="A368" s="9">
        <f>IFERROR(VLOOKUP(B368,'[1]DADOS (OCULTAR)'!$P$3:$R$56,3,0),"")</f>
        <v>10988301000633</v>
      </c>
      <c r="B368" s="10" t="str">
        <f>'[1]TCE - ANEXO III - Preencher'!C377</f>
        <v>HOSPITAL PELÓPIDAS SILVEIRA</v>
      </c>
      <c r="C368" s="11"/>
      <c r="D368" s="12" t="str">
        <f>'[1]TCE - ANEXO III - Preencher'!E377</f>
        <v>ERIKA NICOLY GOUVEIA BERNARDO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44075</v>
      </c>
      <c r="H368" s="15">
        <f>'[1]TCE - ANEXO III - Preencher'!I377</f>
        <v>14.7303</v>
      </c>
      <c r="I368" s="15">
        <f>'[1]TCE - ANEXO III - Preencher'!J377</f>
        <v>117.8424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66.11</v>
      </c>
      <c r="U368" s="16">
        <f>'[1]TCE - ANEXO III - Preencher'!V377</f>
        <v>0</v>
      </c>
      <c r="V368" s="17">
        <f t="shared" si="34"/>
        <v>66.11</v>
      </c>
      <c r="W368" s="18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199.84269999999998</v>
      </c>
    </row>
    <row r="369" spans="1:28" s="4" customFormat="1" x14ac:dyDescent="0.2">
      <c r="A369" s="9">
        <f>IFERROR(VLOOKUP(B369,'[1]DADOS (OCULTAR)'!$P$3:$R$56,3,0),"")</f>
        <v>10988301000633</v>
      </c>
      <c r="B369" s="10" t="str">
        <f>'[1]TCE - ANEXO III - Preencher'!C378</f>
        <v>HOSPITAL PELÓPIDAS SILVEIRA</v>
      </c>
      <c r="C369" s="11"/>
      <c r="D369" s="12" t="str">
        <f>'[1]TCE - ANEXO III - Preencher'!E378</f>
        <v>ERIKA RAQUELI DE MORAIS BEZERRA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766420</v>
      </c>
      <c r="G369" s="14">
        <f>IF('[1]TCE - ANEXO III - Preencher'!H378="","",'[1]TCE - ANEXO III - Preencher'!H378)</f>
        <v>44075</v>
      </c>
      <c r="H369" s="15">
        <f>'[1]TCE - ANEXO III - Preencher'!I378</f>
        <v>16.164200000000001</v>
      </c>
      <c r="I369" s="15">
        <f>'[1]TCE - ANEXO III - Preencher'!J378</f>
        <v>129.31360000000001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55.2</v>
      </c>
      <c r="R369" s="16">
        <f>'[1]TCE - ANEXO III - Preencher'!S378</f>
        <v>29.26</v>
      </c>
      <c r="S369" s="17">
        <f t="shared" si="33"/>
        <v>25.94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172.5778</v>
      </c>
    </row>
    <row r="370" spans="1:28" s="4" customFormat="1" x14ac:dyDescent="0.2">
      <c r="A370" s="9">
        <f>IFERROR(VLOOKUP(B370,'[1]DADOS (OCULTAR)'!$P$3:$R$56,3,0),"")</f>
        <v>10988301000633</v>
      </c>
      <c r="B370" s="10" t="str">
        <f>'[1]TCE - ANEXO III - Preencher'!C379</f>
        <v>HOSPITAL PELÓPIDAS SILVEIRA</v>
      </c>
      <c r="C370" s="11"/>
      <c r="D370" s="12" t="str">
        <f>'[1]TCE - ANEXO III - Preencher'!E379</f>
        <v>ERISON DA COSTA FERREIRA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411010</v>
      </c>
      <c r="G370" s="14">
        <f>IF('[1]TCE - ANEXO III - Preencher'!H379="","",'[1]TCE - ANEXO III - Preencher'!H379)</f>
        <v>44075</v>
      </c>
      <c r="H370" s="15">
        <f>'[1]TCE - ANEXO III - Preencher'!I379</f>
        <v>5.1204999999999998</v>
      </c>
      <c r="I370" s="15">
        <f>'[1]TCE - ANEXO III - Preencher'!J379</f>
        <v>10.241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117.3</v>
      </c>
      <c r="R370" s="16">
        <f>'[1]TCE - ANEXO III - Preencher'!S379</f>
        <v>0</v>
      </c>
      <c r="S370" s="17">
        <f t="shared" si="33"/>
        <v>117.3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133.82149999999999</v>
      </c>
    </row>
    <row r="371" spans="1:28" s="4" customFormat="1" x14ac:dyDescent="0.2">
      <c r="A371" s="9">
        <f>IFERROR(VLOOKUP(B371,'[1]DADOS (OCULTAR)'!$P$3:$R$56,3,0),"")</f>
        <v>10988301000633</v>
      </c>
      <c r="B371" s="10" t="str">
        <f>'[1]TCE - ANEXO III - Preencher'!C380</f>
        <v>HOSPITAL PELÓPIDAS SILVEIRA</v>
      </c>
      <c r="C371" s="11"/>
      <c r="D371" s="12" t="str">
        <f>'[1]TCE - ANEXO III - Preencher'!E380</f>
        <v>ERIVANDA MARIA BRAZ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521130</v>
      </c>
      <c r="G371" s="14">
        <f>IF('[1]TCE - ANEXO III - Preencher'!H380="","",'[1]TCE - ANEXO III - Preencher'!H380)</f>
        <v>44075</v>
      </c>
      <c r="H371" s="15">
        <f>'[1]TCE - ANEXO III - Preencher'!I380</f>
        <v>11.3751</v>
      </c>
      <c r="I371" s="15">
        <f>'[1]TCE - ANEXO III - Preencher'!J380</f>
        <v>91.000799999999998</v>
      </c>
      <c r="J371" s="15">
        <f>'[1]TCE - ANEXO III - Preencher'!K380</f>
        <v>0</v>
      </c>
      <c r="K371" s="16">
        <f>'[1]TCE - ANEXO III - Preencher'!L380</f>
        <v>95.725822550831694</v>
      </c>
      <c r="L371" s="16">
        <f>'[1]TCE - ANEXO III - Preencher'!M380</f>
        <v>20.9</v>
      </c>
      <c r="M371" s="16">
        <f t="shared" si="31"/>
        <v>74.825822550831703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244.5</v>
      </c>
      <c r="R371" s="16">
        <f>'[1]TCE - ANEXO III - Preencher'!S380</f>
        <v>59.41</v>
      </c>
      <c r="S371" s="17">
        <f t="shared" si="33"/>
        <v>185.09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363.45172255083173</v>
      </c>
    </row>
    <row r="372" spans="1:28" s="4" customFormat="1" x14ac:dyDescent="0.2">
      <c r="A372" s="9">
        <f>IFERROR(VLOOKUP(B372,'[1]DADOS (OCULTAR)'!$P$3:$R$56,3,0),"")</f>
        <v>10988301000633</v>
      </c>
      <c r="B372" s="10" t="str">
        <f>'[1]TCE - ANEXO III - Preencher'!C381</f>
        <v>HOSPITAL PELÓPIDAS SILVEIRA</v>
      </c>
      <c r="C372" s="11"/>
      <c r="D372" s="12" t="str">
        <f>'[1]TCE - ANEXO III - Preencher'!E381</f>
        <v>ERIVANIA DE FREITAS LIMA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44075</v>
      </c>
      <c r="H372" s="15">
        <f>'[1]TCE - ANEXO III - Preencher'!I381</f>
        <v>11.793900000000001</v>
      </c>
      <c r="I372" s="15">
        <f>'[1]TCE - ANEXO III - Preencher'!J381</f>
        <v>94.351200000000006</v>
      </c>
      <c r="J372" s="15">
        <f>'[1]TCE - ANEXO III - Preencher'!K381</f>
        <v>0</v>
      </c>
      <c r="K372" s="16">
        <f>'[1]TCE - ANEXO III - Preencher'!L381</f>
        <v>95.725822550831694</v>
      </c>
      <c r="L372" s="16">
        <f>'[1]TCE - ANEXO III - Preencher'!M381</f>
        <v>20.9</v>
      </c>
      <c r="M372" s="16">
        <f t="shared" si="31"/>
        <v>74.825822550831703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103.5</v>
      </c>
      <c r="R372" s="16">
        <f>'[1]TCE - ANEXO III - Preencher'!S381</f>
        <v>56.87</v>
      </c>
      <c r="S372" s="17">
        <f t="shared" si="33"/>
        <v>46.63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228.76092255083171</v>
      </c>
    </row>
    <row r="373" spans="1:28" s="4" customFormat="1" x14ac:dyDescent="0.2">
      <c r="A373" s="9">
        <f>IFERROR(VLOOKUP(B373,'[1]DADOS (OCULTAR)'!$P$3:$R$56,3,0),"")</f>
        <v>10988301000633</v>
      </c>
      <c r="B373" s="10" t="str">
        <f>'[1]TCE - ANEXO III - Preencher'!C382</f>
        <v>HOSPITAL PELÓPIDAS SILVEIRA</v>
      </c>
      <c r="C373" s="11"/>
      <c r="D373" s="12" t="str">
        <f>'[1]TCE - ANEXO III - Preencher'!E382</f>
        <v>ERIVANIA RUFINA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44075</v>
      </c>
      <c r="H373" s="15">
        <f>'[1]TCE - ANEXO III - Preencher'!I382</f>
        <v>15.525</v>
      </c>
      <c r="I373" s="15">
        <f>'[1]TCE - ANEXO III - Preencher'!J382</f>
        <v>124.2</v>
      </c>
      <c r="J373" s="15">
        <f>'[1]TCE - ANEXO III - Preencher'!K382</f>
        <v>0</v>
      </c>
      <c r="K373" s="16">
        <f>'[1]TCE - ANEXO III - Preencher'!L382</f>
        <v>95.725822550831694</v>
      </c>
      <c r="L373" s="16">
        <f>'[1]TCE - ANEXO III - Preencher'!M382</f>
        <v>20.9</v>
      </c>
      <c r="M373" s="16">
        <f t="shared" si="31"/>
        <v>74.825822550831703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207</v>
      </c>
      <c r="R373" s="16">
        <f>'[1]TCE - ANEXO III - Preencher'!S382</f>
        <v>62.7</v>
      </c>
      <c r="S373" s="17">
        <f t="shared" si="33"/>
        <v>144.30000000000001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360.01082255083168</v>
      </c>
    </row>
    <row r="374" spans="1:28" s="4" customFormat="1" x14ac:dyDescent="0.2">
      <c r="A374" s="9">
        <f>IFERROR(VLOOKUP(B374,'[1]DADOS (OCULTAR)'!$P$3:$R$56,3,0),"")</f>
        <v>10988301000633</v>
      </c>
      <c r="B374" s="10" t="str">
        <f>'[1]TCE - ANEXO III - Preencher'!C383</f>
        <v>HOSPITAL PELÓPIDAS SILVEIRA</v>
      </c>
      <c r="C374" s="11"/>
      <c r="D374" s="12" t="str">
        <f>'[1]TCE - ANEXO III - Preencher'!E383</f>
        <v>ERIVELTON DA SILVA GUIMARAES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515110</v>
      </c>
      <c r="G374" s="14">
        <f>IF('[1]TCE - ANEXO III - Preencher'!H383="","",'[1]TCE - ANEXO III - Preencher'!H383)</f>
        <v>44075</v>
      </c>
      <c r="H374" s="15">
        <f>'[1]TCE - ANEXO III - Preencher'!I383</f>
        <v>6.9009</v>
      </c>
      <c r="I374" s="15">
        <f>'[1]TCE - ANEXO III - Preencher'!J383</f>
        <v>55.2072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193.2</v>
      </c>
      <c r="R374" s="16">
        <f>'[1]TCE - ANEXO III - Preencher'!S383</f>
        <v>33.44</v>
      </c>
      <c r="S374" s="17">
        <f t="shared" si="33"/>
        <v>159.76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223.02809999999999</v>
      </c>
    </row>
    <row r="375" spans="1:28" s="4" customFormat="1" x14ac:dyDescent="0.2">
      <c r="A375" s="9">
        <f>IFERROR(VLOOKUP(B375,'[1]DADOS (OCULTAR)'!$P$3:$R$56,3,0),"")</f>
        <v>10988301000633</v>
      </c>
      <c r="B375" s="10" t="str">
        <f>'[1]TCE - ANEXO III - Preencher'!C384</f>
        <v>HOSPITAL PELÓPIDAS SILVEIRA</v>
      </c>
      <c r="C375" s="11"/>
      <c r="D375" s="12" t="str">
        <f>'[1]TCE - ANEXO III - Preencher'!E384</f>
        <v>ERNANDE SILVA DE ANDRADE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44075</v>
      </c>
      <c r="H375" s="15">
        <f>'[1]TCE - ANEXO III - Preencher'!I384</f>
        <v>53.228000000000002</v>
      </c>
      <c r="I375" s="15">
        <f>'[1]TCE - ANEXO III - Preencher'!J384</f>
        <v>425.82400000000001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2.44</v>
      </c>
      <c r="O375" s="16">
        <f>'[1]TCE - ANEXO III - Preencher'!P384</f>
        <v>0</v>
      </c>
      <c r="P375" s="17">
        <f t="shared" si="32"/>
        <v>2.44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481.49200000000002</v>
      </c>
    </row>
    <row r="376" spans="1:28" s="4" customFormat="1" x14ac:dyDescent="0.2">
      <c r="A376" s="9">
        <f>IFERROR(VLOOKUP(B376,'[1]DADOS (OCULTAR)'!$P$3:$R$56,3,0),"")</f>
        <v>10988301000633</v>
      </c>
      <c r="B376" s="10" t="str">
        <f>'[1]TCE - ANEXO III - Preencher'!C385</f>
        <v>HOSPITAL PELÓPIDAS SILVEIRA</v>
      </c>
      <c r="C376" s="11"/>
      <c r="D376" s="12" t="str">
        <f>'[1]TCE - ANEXO III - Preencher'!E385</f>
        <v>ERONILDA DE LIMA FERREIRA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>
        <f>'[1]TCE - ANEXO III - Preencher'!G385</f>
        <v>516345</v>
      </c>
      <c r="G376" s="14">
        <f>IF('[1]TCE - ANEXO III - Preencher'!H385="","",'[1]TCE - ANEXO III - Preencher'!H385)</f>
        <v>44075</v>
      </c>
      <c r="H376" s="15">
        <f>'[1]TCE - ANEXO III - Preencher'!I385</f>
        <v>14.650599999999999</v>
      </c>
      <c r="I376" s="15">
        <f>'[1]TCE - ANEXO III - Preencher'!J385</f>
        <v>117.20479999999999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244.5</v>
      </c>
      <c r="R376" s="16">
        <f>'[1]TCE - ANEXO III - Preencher'!S385</f>
        <v>62.7</v>
      </c>
      <c r="S376" s="17">
        <f t="shared" si="33"/>
        <v>181.8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314.81540000000001</v>
      </c>
    </row>
    <row r="377" spans="1:28" s="4" customFormat="1" x14ac:dyDescent="0.2">
      <c r="A377" s="9">
        <f>IFERROR(VLOOKUP(B377,'[1]DADOS (OCULTAR)'!$P$3:$R$56,3,0),"")</f>
        <v>10988301000633</v>
      </c>
      <c r="B377" s="10" t="str">
        <f>'[1]TCE - ANEXO III - Preencher'!C386</f>
        <v>HOSPITAL PELÓPIDAS SILVEIRA</v>
      </c>
      <c r="C377" s="11"/>
      <c r="D377" s="12" t="str">
        <f>'[1]TCE - ANEXO III - Preencher'!E386</f>
        <v>EUDES DIAS DA SILVA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521130</v>
      </c>
      <c r="G377" s="14">
        <f>IF('[1]TCE - ANEXO III - Preencher'!H386="","",'[1]TCE - ANEXO III - Preencher'!H386)</f>
        <v>44075</v>
      </c>
      <c r="H377" s="15">
        <f>'[1]TCE - ANEXO III - Preencher'!I386</f>
        <v>10.9625</v>
      </c>
      <c r="I377" s="15">
        <f>'[1]TCE - ANEXO III - Preencher'!J386</f>
        <v>87.7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155.25</v>
      </c>
      <c r="R377" s="16">
        <f>'[1]TCE - ANEXO III - Preencher'!S386</f>
        <v>62.7</v>
      </c>
      <c r="S377" s="17">
        <f t="shared" si="33"/>
        <v>92.55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192.3725</v>
      </c>
    </row>
    <row r="378" spans="1:28" s="4" customFormat="1" x14ac:dyDescent="0.2">
      <c r="A378" s="9">
        <f>IFERROR(VLOOKUP(B378,'[1]DADOS (OCULTAR)'!$P$3:$R$56,3,0),"")</f>
        <v>10988301000633</v>
      </c>
      <c r="B378" s="10" t="str">
        <f>'[1]TCE - ANEXO III - Preencher'!C387</f>
        <v>HOSPITAL PELÓPIDAS SILVEIRA</v>
      </c>
      <c r="C378" s="11"/>
      <c r="D378" s="12" t="str">
        <f>'[1]TCE - ANEXO III - Preencher'!E387</f>
        <v>EUNICE MARIA DE OLIVEIRA SANTOS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515205</v>
      </c>
      <c r="G378" s="14">
        <f>IF('[1]TCE - ANEXO III - Preencher'!H387="","",'[1]TCE - ANEXO III - Preencher'!H387)</f>
        <v>44075</v>
      </c>
      <c r="H378" s="15">
        <f>'[1]TCE - ANEXO III - Preencher'!I387</f>
        <v>14.2728</v>
      </c>
      <c r="I378" s="15">
        <f>'[1]TCE - ANEXO III - Preencher'!J387</f>
        <v>114.1824</v>
      </c>
      <c r="J378" s="15">
        <f>'[1]TCE - ANEXO III - Preencher'!K387</f>
        <v>0</v>
      </c>
      <c r="K378" s="16">
        <f>'[1]TCE - ANEXO III - Preencher'!L387</f>
        <v>95.725822550831694</v>
      </c>
      <c r="L378" s="16">
        <f>'[1]TCE - ANEXO III - Preencher'!M387</f>
        <v>21.6</v>
      </c>
      <c r="M378" s="16">
        <f t="shared" si="31"/>
        <v>74.125822550831685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207</v>
      </c>
      <c r="R378" s="16">
        <f>'[1]TCE - ANEXO III - Preencher'!S387</f>
        <v>64.8</v>
      </c>
      <c r="S378" s="17">
        <f t="shared" si="33"/>
        <v>142.19999999999999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345.94102255083169</v>
      </c>
    </row>
    <row r="379" spans="1:28" s="4" customFormat="1" x14ac:dyDescent="0.2">
      <c r="A379" s="9">
        <f>IFERROR(VLOOKUP(B379,'[1]DADOS (OCULTAR)'!$P$3:$R$56,3,0),"")</f>
        <v>10988301000633</v>
      </c>
      <c r="B379" s="10" t="str">
        <f>'[1]TCE - ANEXO III - Preencher'!C388</f>
        <v>HOSPITAL PELÓPIDAS SILVEIRA</v>
      </c>
      <c r="C379" s="11"/>
      <c r="D379" s="12" t="str">
        <f>'[1]TCE - ANEXO III - Preencher'!E388</f>
        <v>EVANDRO CABRAL DE BRITO</v>
      </c>
      <c r="E379" s="10" t="str">
        <f>IF('[1]TCE - ANEXO III - Preencher'!F388="4 - Assistência Odontológica","2 - Outros Profissionais da Saúde",'[1]TCE - ANEXO III - Preencher'!F388)</f>
        <v>1 - Médico</v>
      </c>
      <c r="F379" s="13">
        <f>'[1]TCE - ANEXO III - Preencher'!G388</f>
        <v>225125</v>
      </c>
      <c r="G379" s="14">
        <f>IF('[1]TCE - ANEXO III - Preencher'!H388="","",'[1]TCE - ANEXO III - Preencher'!H388)</f>
        <v>44075</v>
      </c>
      <c r="H379" s="15">
        <f>'[1]TCE - ANEXO III - Preencher'!I388</f>
        <v>94.555300000000003</v>
      </c>
      <c r="I379" s="15">
        <f>'[1]TCE - ANEXO III - Preencher'!J388</f>
        <v>756.44240000000002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9.2766500000000001</v>
      </c>
      <c r="O379" s="16">
        <f>'[1]TCE - ANEXO III - Preencher'!P388</f>
        <v>0</v>
      </c>
      <c r="P379" s="17">
        <f t="shared" si="32"/>
        <v>9.2766500000000001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860.27435000000003</v>
      </c>
    </row>
    <row r="380" spans="1:28" s="4" customFormat="1" x14ac:dyDescent="0.2">
      <c r="A380" s="9">
        <f>IFERROR(VLOOKUP(B380,'[1]DADOS (OCULTAR)'!$P$3:$R$56,3,0),"")</f>
        <v>10988301000633</v>
      </c>
      <c r="B380" s="10" t="str">
        <f>'[1]TCE - ANEXO III - Preencher'!C389</f>
        <v>HOSPITAL PELÓPIDAS SILVEIRA</v>
      </c>
      <c r="C380" s="11"/>
      <c r="D380" s="12" t="str">
        <f>'[1]TCE - ANEXO III - Preencher'!E389</f>
        <v>EVANDRO GOMES CORREIA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517410</v>
      </c>
      <c r="G380" s="14">
        <f>IF('[1]TCE - ANEXO III - Preencher'!H389="","",'[1]TCE - ANEXO III - Preencher'!H389)</f>
        <v>44075</v>
      </c>
      <c r="H380" s="15">
        <f>'[1]TCE - ANEXO III - Preencher'!I389</f>
        <v>17.413499999999999</v>
      </c>
      <c r="I380" s="15">
        <f>'[1]TCE - ANEXO III - Preencher'!J389</f>
        <v>139.30799999999999</v>
      </c>
      <c r="J380" s="15">
        <f>'[1]TCE - ANEXO III - Preencher'!K389</f>
        <v>0</v>
      </c>
      <c r="K380" s="16">
        <f>'[1]TCE - ANEXO III - Preencher'!L389</f>
        <v>95.725822550831694</v>
      </c>
      <c r="L380" s="16">
        <f>'[1]TCE - ANEXO III - Preencher'!M389</f>
        <v>20.9</v>
      </c>
      <c r="M380" s="16">
        <f t="shared" si="31"/>
        <v>74.825822550831703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207</v>
      </c>
      <c r="R380" s="16">
        <f>'[1]TCE - ANEXO III - Preencher'!S389</f>
        <v>62.7</v>
      </c>
      <c r="S380" s="17">
        <f t="shared" si="33"/>
        <v>144.30000000000001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377.0073225508317</v>
      </c>
    </row>
    <row r="381" spans="1:28" s="4" customFormat="1" x14ac:dyDescent="0.2">
      <c r="A381" s="9">
        <f>IFERROR(VLOOKUP(B381,'[1]DADOS (OCULTAR)'!$P$3:$R$56,3,0),"")</f>
        <v>10988301000633</v>
      </c>
      <c r="B381" s="10" t="str">
        <f>'[1]TCE - ANEXO III - Preencher'!C390</f>
        <v>HOSPITAL PELÓPIDAS SILVEIRA</v>
      </c>
      <c r="C381" s="11"/>
      <c r="D381" s="12" t="str">
        <f>'[1]TCE - ANEXO III - Preencher'!E390</f>
        <v>EVELINE CORREIA DA SILVA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223710</v>
      </c>
      <c r="G381" s="14">
        <f>IF('[1]TCE - ANEXO III - Preencher'!H390="","",'[1]TCE - ANEXO III - Preencher'!H390)</f>
        <v>44075</v>
      </c>
      <c r="H381" s="15">
        <f>'[1]TCE - ANEXO III - Preencher'!I390</f>
        <v>43.988599999999998</v>
      </c>
      <c r="I381" s="15">
        <f>'[1]TCE - ANEXO III - Preencher'!J390</f>
        <v>351.90879999999999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397.05740000000003</v>
      </c>
    </row>
    <row r="382" spans="1:28" s="4" customFormat="1" x14ac:dyDescent="0.2">
      <c r="A382" s="9">
        <f>IFERROR(VLOOKUP(B382,'[1]DADOS (OCULTAR)'!$P$3:$R$56,3,0),"")</f>
        <v>10988301000633</v>
      </c>
      <c r="B382" s="10" t="str">
        <f>'[1]TCE - ANEXO III - Preencher'!C391</f>
        <v>HOSPITAL PELÓPIDAS SILVEIRA</v>
      </c>
      <c r="C382" s="11"/>
      <c r="D382" s="12" t="str">
        <f>'[1]TCE - ANEXO III - Preencher'!E391</f>
        <v>EVELYN DA SILVA SOARES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44075</v>
      </c>
      <c r="H382" s="15">
        <f>'[1]TCE - ANEXO III - Preencher'!I391</f>
        <v>15.1066</v>
      </c>
      <c r="I382" s="15">
        <f>'[1]TCE - ANEXO III - Preencher'!J391</f>
        <v>120.8528</v>
      </c>
      <c r="J382" s="15">
        <f>'[1]TCE - ANEXO III - Preencher'!K391</f>
        <v>0</v>
      </c>
      <c r="K382" s="16">
        <f>'[1]TCE - ANEXO III - Preencher'!L391</f>
        <v>95.725822550831694</v>
      </c>
      <c r="L382" s="16">
        <f>'[1]TCE - ANEXO III - Preencher'!M391</f>
        <v>20.9</v>
      </c>
      <c r="M382" s="16">
        <f t="shared" si="31"/>
        <v>74.825822550831703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103.5</v>
      </c>
      <c r="R382" s="16">
        <f>'[1]TCE - ANEXO III - Preencher'!S391</f>
        <v>58.52</v>
      </c>
      <c r="S382" s="17">
        <f t="shared" si="33"/>
        <v>44.98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256.92522255083173</v>
      </c>
    </row>
    <row r="383" spans="1:28" s="4" customFormat="1" x14ac:dyDescent="0.2">
      <c r="A383" s="9">
        <f>IFERROR(VLOOKUP(B383,'[1]DADOS (OCULTAR)'!$P$3:$R$56,3,0),"")</f>
        <v>10988301000633</v>
      </c>
      <c r="B383" s="10" t="str">
        <f>'[1]TCE - ANEXO III - Preencher'!C392</f>
        <v>HOSPITAL PELÓPIDAS SILVEIRA</v>
      </c>
      <c r="C383" s="11"/>
      <c r="D383" s="12" t="str">
        <f>'[1]TCE - ANEXO III - Preencher'!E392</f>
        <v>EZEQUIEL BARBOSA DA SILVA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411010</v>
      </c>
      <c r="G383" s="14">
        <f>IF('[1]TCE - ANEXO III - Preencher'!H392="","",'[1]TCE - ANEXO III - Preencher'!H392)</f>
        <v>44075</v>
      </c>
      <c r="H383" s="15">
        <f>'[1]TCE - ANEXO III - Preencher'!I392</f>
        <v>10.450000000000001</v>
      </c>
      <c r="I383" s="15">
        <f>'[1]TCE - ANEXO III - Preencher'!J392</f>
        <v>83.600000000000009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289.8</v>
      </c>
      <c r="R383" s="16">
        <f>'[1]TCE - ANEXO III - Preencher'!S392</f>
        <v>58.52</v>
      </c>
      <c r="S383" s="17">
        <f t="shared" si="33"/>
        <v>231.28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326.49</v>
      </c>
    </row>
    <row r="384" spans="1:28" s="4" customFormat="1" x14ac:dyDescent="0.2">
      <c r="A384" s="9">
        <f>IFERROR(VLOOKUP(B384,'[1]DADOS (OCULTAR)'!$P$3:$R$56,3,0),"")</f>
        <v>10988301000633</v>
      </c>
      <c r="B384" s="10" t="str">
        <f>'[1]TCE - ANEXO III - Preencher'!C393</f>
        <v>HOSPITAL PELÓPIDAS SILVEIRA</v>
      </c>
      <c r="C384" s="11"/>
      <c r="D384" s="12" t="str">
        <f>'[1]TCE - ANEXO III - Preencher'!E393</f>
        <v>FABIANA FERREIRA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223405</v>
      </c>
      <c r="G384" s="14">
        <f>IF('[1]TCE - ANEXO III - Preencher'!H393="","",'[1]TCE - ANEXO III - Preencher'!H393)</f>
        <v>44075</v>
      </c>
      <c r="H384" s="15">
        <f>'[1]TCE - ANEXO III - Preencher'!I393</f>
        <v>47.010600000000004</v>
      </c>
      <c r="I384" s="15">
        <f>'[1]TCE - ANEXO III - Preencher'!J393</f>
        <v>376.08480000000003</v>
      </c>
      <c r="J384" s="15">
        <f>'[1]TCE - ANEXO III - Preencher'!K393</f>
        <v>0</v>
      </c>
      <c r="K384" s="16">
        <f>'[1]TCE - ANEXO III - Preencher'!L393</f>
        <v>95.725822550831694</v>
      </c>
      <c r="L384" s="16">
        <f>'[1]TCE - ANEXO III - Preencher'!M393</f>
        <v>17.55</v>
      </c>
      <c r="M384" s="16">
        <f t="shared" si="31"/>
        <v>78.175822550831697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502.43122255083176</v>
      </c>
    </row>
    <row r="385" spans="1:28" s="4" customFormat="1" x14ac:dyDescent="0.2">
      <c r="A385" s="9">
        <f>IFERROR(VLOOKUP(B385,'[1]DADOS (OCULTAR)'!$P$3:$R$56,3,0),"")</f>
        <v>10988301000633</v>
      </c>
      <c r="B385" s="10" t="str">
        <f>'[1]TCE - ANEXO III - Preencher'!C394</f>
        <v>HOSPITAL PELÓPIDAS SILVEIRA</v>
      </c>
      <c r="C385" s="11"/>
      <c r="D385" s="12" t="str">
        <f>'[1]TCE - ANEXO III - Preencher'!E394</f>
        <v>FABIANA FERREIRA DE LIMA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44075</v>
      </c>
      <c r="H385" s="15">
        <f>'[1]TCE - ANEXO III - Preencher'!I394</f>
        <v>20.251100000000001</v>
      </c>
      <c r="I385" s="15">
        <f>'[1]TCE - ANEXO III - Preencher'!J394</f>
        <v>162.00880000000001</v>
      </c>
      <c r="J385" s="15">
        <f>'[1]TCE - ANEXO III - Preencher'!K394</f>
        <v>0</v>
      </c>
      <c r="K385" s="16">
        <f>'[1]TCE - ANEXO III - Preencher'!L394</f>
        <v>95.725822550831694</v>
      </c>
      <c r="L385" s="16">
        <f>'[1]TCE - ANEXO III - Preencher'!M394</f>
        <v>20.9</v>
      </c>
      <c r="M385" s="16">
        <f t="shared" si="31"/>
        <v>74.825822550831703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96.6</v>
      </c>
      <c r="R385" s="16">
        <f>'[1]TCE - ANEXO III - Preencher'!S394</f>
        <v>33.44</v>
      </c>
      <c r="S385" s="17">
        <f t="shared" si="33"/>
        <v>63.16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321.4057225508318</v>
      </c>
    </row>
    <row r="386" spans="1:28" s="4" customFormat="1" x14ac:dyDescent="0.2">
      <c r="A386" s="9">
        <f>IFERROR(VLOOKUP(B386,'[1]DADOS (OCULTAR)'!$P$3:$R$56,3,0),"")</f>
        <v>10988301000633</v>
      </c>
      <c r="B386" s="10" t="str">
        <f>'[1]TCE - ANEXO III - Preencher'!C395</f>
        <v>HOSPITAL PELÓPIDAS SILVEIRA</v>
      </c>
      <c r="C386" s="11"/>
      <c r="D386" s="12" t="str">
        <f>'[1]TCE - ANEXO III - Preencher'!E395</f>
        <v>FABIANA LUCAS BARBOSA DOS SANTOS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223505</v>
      </c>
      <c r="G386" s="14">
        <f>IF('[1]TCE - ANEXO III - Preencher'!H395="","",'[1]TCE - ANEXO III - Preencher'!H395)</f>
        <v>44075</v>
      </c>
      <c r="H386" s="15">
        <f>'[1]TCE - ANEXO III - Preencher'!I395</f>
        <v>44.343000000000004</v>
      </c>
      <c r="I386" s="15">
        <f>'[1]TCE - ANEXO III - Preencher'!J395</f>
        <v>354.74400000000003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2.44</v>
      </c>
      <c r="O386" s="16">
        <f>'[1]TCE - ANEXO III - Preencher'!P395</f>
        <v>0</v>
      </c>
      <c r="P386" s="17">
        <f t="shared" si="32"/>
        <v>2.44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206.56</v>
      </c>
      <c r="U386" s="16">
        <f>'[1]TCE - ANEXO III - Preencher'!V395</f>
        <v>0</v>
      </c>
      <c r="V386" s="17">
        <f t="shared" si="34"/>
        <v>206.56</v>
      </c>
      <c r="W386" s="18" t="str">
        <f>IF('[1]TCE - ANEXO III - Preencher'!X395="","",'[1]TCE - ANEXO III - Preencher'!X395)</f>
        <v>AUXILIO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608.08699999999999</v>
      </c>
    </row>
    <row r="387" spans="1:28" s="4" customFormat="1" x14ac:dyDescent="0.2">
      <c r="A387" s="9">
        <f>IFERROR(VLOOKUP(B387,'[1]DADOS (OCULTAR)'!$P$3:$R$56,3,0),"")</f>
        <v>10988301000633</v>
      </c>
      <c r="B387" s="10" t="str">
        <f>'[1]TCE - ANEXO III - Preencher'!C396</f>
        <v>HOSPITAL PELÓPIDAS SILVEIRA</v>
      </c>
      <c r="C387" s="11"/>
      <c r="D387" s="12" t="str">
        <f>'[1]TCE - ANEXO III - Preencher'!E396</f>
        <v>FABIANA SENA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44075</v>
      </c>
      <c r="H387" s="15">
        <f>'[1]TCE - ANEXO III - Preencher'!I396</f>
        <v>13.539100000000001</v>
      </c>
      <c r="I387" s="15">
        <f>'[1]TCE - ANEXO III - Preencher'!J396</f>
        <v>108.31280000000001</v>
      </c>
      <c r="J387" s="15">
        <f>'[1]TCE - ANEXO III - Preencher'!K396</f>
        <v>0</v>
      </c>
      <c r="K387" s="16">
        <f>'[1]TCE - ANEXO III - Preencher'!L396</f>
        <v>95.725822550831694</v>
      </c>
      <c r="L387" s="16">
        <f>'[1]TCE - ANEXO III - Preencher'!M396</f>
        <v>20.9</v>
      </c>
      <c r="M387" s="16">
        <f t="shared" si="31"/>
        <v>74.825822550831703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197.83772255083173</v>
      </c>
    </row>
    <row r="388" spans="1:28" s="4" customFormat="1" x14ac:dyDescent="0.2">
      <c r="A388" s="9">
        <f>IFERROR(VLOOKUP(B388,'[1]DADOS (OCULTAR)'!$P$3:$R$56,3,0),"")</f>
        <v>10988301000633</v>
      </c>
      <c r="B388" s="10" t="str">
        <f>'[1]TCE - ANEXO III - Preencher'!C397</f>
        <v>HOSPITAL PELÓPIDAS SILVEIRA</v>
      </c>
      <c r="C388" s="11"/>
      <c r="D388" s="12" t="str">
        <f>'[1]TCE - ANEXO III - Preencher'!E397</f>
        <v>FABIANA SOARES BIZARRIA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223605</v>
      </c>
      <c r="G388" s="14">
        <f>IF('[1]TCE - ANEXO III - Preencher'!H397="","",'[1]TCE - ANEXO III - Preencher'!H397)</f>
        <v>44075</v>
      </c>
      <c r="H388" s="15">
        <f>'[1]TCE - ANEXO III - Preencher'!I397</f>
        <v>27.0185</v>
      </c>
      <c r="I388" s="15">
        <f>'[1]TCE - ANEXO III - Preencher'!J397</f>
        <v>216.148</v>
      </c>
      <c r="J388" s="15">
        <f>'[1]TCE - ANEXO III - Preencher'!K397</f>
        <v>0</v>
      </c>
      <c r="K388" s="16">
        <f>'[1]TCE - ANEXO III - Preencher'!L397</f>
        <v>95.725822550831694</v>
      </c>
      <c r="L388" s="16">
        <f>'[1]TCE - ANEXO III - Preencher'!M397</f>
        <v>2.41</v>
      </c>
      <c r="M388" s="16">
        <f t="shared" ref="M388:M451" si="37">K388-L388</f>
        <v>93.315822550831697</v>
      </c>
      <c r="N388" s="16">
        <f>'[1]TCE - ANEXO III - Preencher'!O397</f>
        <v>2.44</v>
      </c>
      <c r="O388" s="16">
        <f>'[1]TCE - ANEXO III - Preencher'!P397</f>
        <v>0</v>
      </c>
      <c r="P388" s="17">
        <f t="shared" ref="P388:P451" si="38">N388-O388</f>
        <v>2.44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338.92232255083167</v>
      </c>
    </row>
    <row r="389" spans="1:28" s="4" customFormat="1" x14ac:dyDescent="0.2">
      <c r="A389" s="9">
        <f>IFERROR(VLOOKUP(B389,'[1]DADOS (OCULTAR)'!$P$3:$R$56,3,0),"")</f>
        <v>10988301000633</v>
      </c>
      <c r="B389" s="10" t="str">
        <f>'[1]TCE - ANEXO III - Preencher'!C398</f>
        <v>HOSPITAL PELÓPIDAS SILVEIRA</v>
      </c>
      <c r="C389" s="11"/>
      <c r="D389" s="12" t="str">
        <f>'[1]TCE - ANEXO III - Preencher'!E398</f>
        <v>FABIANE DA CRUZ MOURA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44075</v>
      </c>
      <c r="H389" s="15">
        <f>'[1]TCE - ANEXO III - Preencher'!I398</f>
        <v>14.6828</v>
      </c>
      <c r="I389" s="15">
        <f>'[1]TCE - ANEXO III - Preencher'!J398</f>
        <v>117.4624</v>
      </c>
      <c r="J389" s="15">
        <f>'[1]TCE - ANEXO III - Preencher'!K398</f>
        <v>0</v>
      </c>
      <c r="K389" s="16">
        <f>'[1]TCE - ANEXO III - Preencher'!L398</f>
        <v>95.725822550831694</v>
      </c>
      <c r="L389" s="16">
        <f>'[1]TCE - ANEXO III - Preencher'!M398</f>
        <v>20.9</v>
      </c>
      <c r="M389" s="16">
        <f t="shared" si="37"/>
        <v>74.825822550831703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103.5</v>
      </c>
      <c r="R389" s="16">
        <f>'[1]TCE - ANEXO III - Preencher'!S398</f>
        <v>0</v>
      </c>
      <c r="S389" s="17">
        <f t="shared" si="39"/>
        <v>103.5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311.63102255083169</v>
      </c>
    </row>
    <row r="390" spans="1:28" s="4" customFormat="1" x14ac:dyDescent="0.2">
      <c r="A390" s="9">
        <f>IFERROR(VLOOKUP(B390,'[1]DADOS (OCULTAR)'!$P$3:$R$56,3,0),"")</f>
        <v>10988301000633</v>
      </c>
      <c r="B390" s="10" t="str">
        <f>'[1]TCE - ANEXO III - Preencher'!C399</f>
        <v>HOSPITAL PELÓPIDAS SILVEIRA</v>
      </c>
      <c r="C390" s="11"/>
      <c r="D390" s="12" t="str">
        <f>'[1]TCE - ANEXO III - Preencher'!E399</f>
        <v>FABILSON ANDRE CAVALCANTE SILVA</v>
      </c>
      <c r="E390" s="10" t="str">
        <f>IF('[1]TCE - ANEXO III - Preencher'!F399="4 - Assistência Odontológica","2 - Outros Profissionais da Saúde",'[1]TCE - ANEXO III - Preencher'!F399)</f>
        <v>1 - Médico</v>
      </c>
      <c r="F390" s="13">
        <f>'[1]TCE - ANEXO III - Preencher'!G399</f>
        <v>225140</v>
      </c>
      <c r="G390" s="14">
        <f>IF('[1]TCE - ANEXO III - Preencher'!H399="","",'[1]TCE - ANEXO III - Preencher'!H399)</f>
        <v>44075</v>
      </c>
      <c r="H390" s="15">
        <f>'[1]TCE - ANEXO III - Preencher'!I399</f>
        <v>32.978000000000002</v>
      </c>
      <c r="I390" s="15">
        <f>'[1]TCE - ANEXO III - Preencher'!J399</f>
        <v>263.82400000000001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9.2766500000000001</v>
      </c>
      <c r="O390" s="16">
        <f>'[1]TCE - ANEXO III - Preencher'!P399</f>
        <v>0</v>
      </c>
      <c r="P390" s="17">
        <f t="shared" si="38"/>
        <v>9.2766500000000001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306.07865000000004</v>
      </c>
    </row>
    <row r="391" spans="1:28" s="4" customFormat="1" x14ac:dyDescent="0.2">
      <c r="A391" s="9">
        <f>IFERROR(VLOOKUP(B391,'[1]DADOS (OCULTAR)'!$P$3:$R$56,3,0),"")</f>
        <v>10988301000633</v>
      </c>
      <c r="B391" s="10" t="str">
        <f>'[1]TCE - ANEXO III - Preencher'!C400</f>
        <v>HOSPITAL PELÓPIDAS SILVEIRA</v>
      </c>
      <c r="C391" s="11"/>
      <c r="D391" s="12" t="str">
        <f>'[1]TCE - ANEXO III - Preencher'!E400</f>
        <v>FABIO ANDRE FERREIRA DA SILVA</v>
      </c>
      <c r="E391" s="10" t="str">
        <f>IF('[1]TCE - ANEXO III - Preencher'!F400="4 - Assistência Odontológica","2 - Outros Profissionais da Saúde",'[1]TCE - ANEXO III - Preencher'!F400)</f>
        <v>1 - Médico</v>
      </c>
      <c r="F391" s="13">
        <f>'[1]TCE - ANEXO III - Preencher'!G400</f>
        <v>225125</v>
      </c>
      <c r="G391" s="14">
        <f>IF('[1]TCE - ANEXO III - Preencher'!H400="","",'[1]TCE - ANEXO III - Preencher'!H400)</f>
        <v>44075</v>
      </c>
      <c r="H391" s="15">
        <f>'[1]TCE - ANEXO III - Preencher'!I400</f>
        <v>49.1663</v>
      </c>
      <c r="I391" s="15">
        <f>'[1]TCE - ANEXO III - Preencher'!J400</f>
        <v>393.3304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9.2766500000000001</v>
      </c>
      <c r="O391" s="16">
        <f>'[1]TCE - ANEXO III - Preencher'!P400</f>
        <v>0</v>
      </c>
      <c r="P391" s="17">
        <f t="shared" si="38"/>
        <v>9.2766500000000001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451.77334999999999</v>
      </c>
    </row>
    <row r="392" spans="1:28" s="4" customFormat="1" x14ac:dyDescent="0.2">
      <c r="A392" s="9">
        <f>IFERROR(VLOOKUP(B392,'[1]DADOS (OCULTAR)'!$P$3:$R$56,3,0),"")</f>
        <v>10988301000633</v>
      </c>
      <c r="B392" s="10" t="str">
        <f>'[1]TCE - ANEXO III - Preencher'!C401</f>
        <v>HOSPITAL PELÓPIDAS SILVEIRA</v>
      </c>
      <c r="C392" s="11"/>
      <c r="D392" s="12" t="str">
        <f>'[1]TCE - ANEXO III - Preencher'!E401</f>
        <v>FABIO CABRAL DE ARRUDA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513220</v>
      </c>
      <c r="G392" s="14">
        <f>IF('[1]TCE - ANEXO III - Preencher'!H401="","",'[1]TCE - ANEXO III - Preencher'!H401)</f>
        <v>44075</v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>
        <f>IFERROR(VLOOKUP(B393,'[1]DADOS (OCULTAR)'!$P$3:$R$56,3,0),"")</f>
        <v>10988301000633</v>
      </c>
      <c r="B393" s="10" t="str">
        <f>'[1]TCE - ANEXO III - Preencher'!C402</f>
        <v>HOSPITAL PELÓPIDAS SILVEIRA</v>
      </c>
      <c r="C393" s="11"/>
      <c r="D393" s="12" t="str">
        <f>'[1]TCE - ANEXO III - Preencher'!E402</f>
        <v>FABIO HELIO DA SILVA ANDRADE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>
        <f>'[1]TCE - ANEXO III - Preencher'!G402</f>
        <v>782320</v>
      </c>
      <c r="G393" s="14">
        <f>IF('[1]TCE - ANEXO III - Preencher'!H402="","",'[1]TCE - ANEXO III - Preencher'!H402)</f>
        <v>44075</v>
      </c>
      <c r="H393" s="15">
        <f>'[1]TCE - ANEXO III - Preencher'!I402</f>
        <v>16.505600000000001</v>
      </c>
      <c r="I393" s="15">
        <f>'[1]TCE - ANEXO III - Preencher'!J402</f>
        <v>132.04480000000001</v>
      </c>
      <c r="J393" s="15">
        <f>'[1]TCE - ANEXO III - Preencher'!K402</f>
        <v>0</v>
      </c>
      <c r="K393" s="16">
        <f>'[1]TCE - ANEXO III - Preencher'!L402</f>
        <v>95.725822550831694</v>
      </c>
      <c r="L393" s="16">
        <f>'[1]TCE - ANEXO III - Preencher'!M402</f>
        <v>28.48</v>
      </c>
      <c r="M393" s="16">
        <f t="shared" si="37"/>
        <v>67.24582255083169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216.95622255083171</v>
      </c>
    </row>
    <row r="394" spans="1:28" s="4" customFormat="1" x14ac:dyDescent="0.2">
      <c r="A394" s="9">
        <f>IFERROR(VLOOKUP(B394,'[1]DADOS (OCULTAR)'!$P$3:$R$56,3,0),"")</f>
        <v>10988301000633</v>
      </c>
      <c r="B394" s="10" t="str">
        <f>'[1]TCE - ANEXO III - Preencher'!C403</f>
        <v>HOSPITAL PELÓPIDAS SILVEIRA</v>
      </c>
      <c r="C394" s="11"/>
      <c r="D394" s="12" t="str">
        <f>'[1]TCE - ANEXO III - Preencher'!E403</f>
        <v>FABIO HENRIQUE DE AMORIM AROXA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225125</v>
      </c>
      <c r="G394" s="14">
        <f>IF('[1]TCE - ANEXO III - Preencher'!H403="","",'[1]TCE - ANEXO III - Preencher'!H403)</f>
        <v>44075</v>
      </c>
      <c r="H394" s="15">
        <f>'[1]TCE - ANEXO III - Preencher'!I403</f>
        <v>157.3785</v>
      </c>
      <c r="I394" s="15">
        <f>'[1]TCE - ANEXO III - Preencher'!J403</f>
        <v>1259.028</v>
      </c>
      <c r="J394" s="15">
        <f>'[1]TCE - ANEXO III - Preencher'!K403</f>
        <v>0</v>
      </c>
      <c r="K394" s="16">
        <f>'[1]TCE - ANEXO III - Preencher'!L403</f>
        <v>95.725822550831694</v>
      </c>
      <c r="L394" s="16">
        <f>'[1]TCE - ANEXO III - Preencher'!M403</f>
        <v>22.18</v>
      </c>
      <c r="M394" s="16">
        <f t="shared" si="37"/>
        <v>73.545822550831701</v>
      </c>
      <c r="N394" s="16">
        <f>'[1]TCE - ANEXO III - Preencher'!O403</f>
        <v>9.2766500000000001</v>
      </c>
      <c r="O394" s="16">
        <f>'[1]TCE - ANEXO III - Preencher'!P403</f>
        <v>0</v>
      </c>
      <c r="P394" s="17">
        <f t="shared" si="38"/>
        <v>9.2766500000000001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1499.2289725508317</v>
      </c>
    </row>
    <row r="395" spans="1:28" s="4" customFormat="1" x14ac:dyDescent="0.2">
      <c r="A395" s="9">
        <f>IFERROR(VLOOKUP(B395,'[1]DADOS (OCULTAR)'!$P$3:$R$56,3,0),"")</f>
        <v>10988301000633</v>
      </c>
      <c r="B395" s="10" t="str">
        <f>'[1]TCE - ANEXO III - Preencher'!C404</f>
        <v>HOSPITAL PELÓPIDAS SILVEIRA</v>
      </c>
      <c r="C395" s="11"/>
      <c r="D395" s="12" t="str">
        <f>'[1]TCE - ANEXO III - Preencher'!E404</f>
        <v>FABIO JOSE DOS SANTOS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513505</v>
      </c>
      <c r="G395" s="14">
        <f>IF('[1]TCE - ANEXO III - Preencher'!H404="","",'[1]TCE - ANEXO III - Preencher'!H404)</f>
        <v>44075</v>
      </c>
      <c r="H395" s="15">
        <f>'[1]TCE - ANEXO III - Preencher'!I404</f>
        <v>12.540000000000001</v>
      </c>
      <c r="I395" s="15">
        <f>'[1]TCE - ANEXO III - Preencher'!J404</f>
        <v>100.32000000000001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144.9</v>
      </c>
      <c r="R395" s="16">
        <f>'[1]TCE - ANEXO III - Preencher'!S404</f>
        <v>62.7</v>
      </c>
      <c r="S395" s="17">
        <f t="shared" si="39"/>
        <v>82.2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196.22000000000003</v>
      </c>
    </row>
    <row r="396" spans="1:28" s="4" customFormat="1" x14ac:dyDescent="0.2">
      <c r="A396" s="9">
        <f>IFERROR(VLOOKUP(B396,'[1]DADOS (OCULTAR)'!$P$3:$R$56,3,0),"")</f>
        <v>10988301000633</v>
      </c>
      <c r="B396" s="10" t="str">
        <f>'[1]TCE - ANEXO III - Preencher'!C405</f>
        <v>HOSPITAL PELÓPIDAS SILVEIRA</v>
      </c>
      <c r="C396" s="11"/>
      <c r="D396" s="12" t="str">
        <f>'[1]TCE - ANEXO III - Preencher'!E405</f>
        <v>FABIO JOSE LIMA OLIVEIRA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225125</v>
      </c>
      <c r="G396" s="14">
        <f>IF('[1]TCE - ANEXO III - Preencher'!H405="","",'[1]TCE - ANEXO III - Preencher'!H405)</f>
        <v>44075</v>
      </c>
      <c r="H396" s="15">
        <f>'[1]TCE - ANEXO III - Preencher'!I405</f>
        <v>107.02</v>
      </c>
      <c r="I396" s="15">
        <f>'[1]TCE - ANEXO III - Preencher'!J405</f>
        <v>856.16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9.2766500000000001</v>
      </c>
      <c r="O396" s="16">
        <f>'[1]TCE - ANEXO III - Preencher'!P405</f>
        <v>0</v>
      </c>
      <c r="P396" s="17">
        <f t="shared" si="38"/>
        <v>9.2766500000000001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972.45664999999997</v>
      </c>
    </row>
    <row r="397" spans="1:28" s="4" customFormat="1" x14ac:dyDescent="0.2">
      <c r="A397" s="9">
        <f>IFERROR(VLOOKUP(B397,'[1]DADOS (OCULTAR)'!$P$3:$R$56,3,0),"")</f>
        <v>10988301000633</v>
      </c>
      <c r="B397" s="10" t="str">
        <f>'[1]TCE - ANEXO III - Preencher'!C406</f>
        <v>HOSPITAL PELÓPIDAS SILVEIRA</v>
      </c>
      <c r="C397" s="11"/>
      <c r="D397" s="12" t="str">
        <f>'[1]TCE - ANEXO III - Preencher'!E406</f>
        <v>FABIO JOSE LINHARES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>
        <f>'[1]TCE - ANEXO III - Preencher'!G406</f>
        <v>517410</v>
      </c>
      <c r="G397" s="14">
        <f>IF('[1]TCE - ANEXO III - Preencher'!H406="","",'[1]TCE - ANEXO III - Preencher'!H406)</f>
        <v>44075</v>
      </c>
      <c r="H397" s="15">
        <f>'[1]TCE - ANEXO III - Preencher'!I406</f>
        <v>11.7578</v>
      </c>
      <c r="I397" s="15">
        <f>'[1]TCE - ANEXO III - Preencher'!J406</f>
        <v>94.062399999999997</v>
      </c>
      <c r="J397" s="15">
        <f>'[1]TCE - ANEXO III - Preencher'!K406</f>
        <v>0</v>
      </c>
      <c r="K397" s="16">
        <f>'[1]TCE - ANEXO III - Preencher'!L406</f>
        <v>95.725822550831694</v>
      </c>
      <c r="L397" s="16">
        <f>'[1]TCE - ANEXO III - Preencher'!M406</f>
        <v>20.9</v>
      </c>
      <c r="M397" s="16">
        <f t="shared" si="37"/>
        <v>74.825822550831703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155.25</v>
      </c>
      <c r="R397" s="16">
        <f>'[1]TCE - ANEXO III - Preencher'!S406</f>
        <v>62.7</v>
      </c>
      <c r="S397" s="17">
        <f t="shared" si="39"/>
        <v>92.55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274.35602255083171</v>
      </c>
    </row>
    <row r="398" spans="1:28" s="4" customFormat="1" x14ac:dyDescent="0.2">
      <c r="A398" s="9">
        <f>IFERROR(VLOOKUP(B398,'[1]DADOS (OCULTAR)'!$P$3:$R$56,3,0),"")</f>
        <v>10988301000633</v>
      </c>
      <c r="B398" s="10" t="str">
        <f>'[1]TCE - ANEXO III - Preencher'!C407</f>
        <v>HOSPITAL PELÓPIDAS SILVEIRA</v>
      </c>
      <c r="C398" s="11"/>
      <c r="D398" s="12" t="str">
        <f>'[1]TCE - ANEXO III - Preencher'!E407</f>
        <v>FABIO MACHADO DE ANDRADE</v>
      </c>
      <c r="E398" s="10" t="str">
        <f>IF('[1]TCE - ANEXO III - Preencher'!F407="4 - Assistência Odontológica","2 - Outros Profissionais da Saúde",'[1]TCE - ANEXO III - Preencher'!F407)</f>
        <v>1 - Médico</v>
      </c>
      <c r="F398" s="13">
        <f>'[1]TCE - ANEXO III - Preencher'!G407</f>
        <v>225125</v>
      </c>
      <c r="G398" s="14">
        <f>IF('[1]TCE - ANEXO III - Preencher'!H407="","",'[1]TCE - ANEXO III - Preencher'!H407)</f>
        <v>44075</v>
      </c>
      <c r="H398" s="15">
        <f>'[1]TCE - ANEXO III - Preencher'!I407</f>
        <v>54.555</v>
      </c>
      <c r="I398" s="15">
        <f>'[1]TCE - ANEXO III - Preencher'!J407</f>
        <v>436.44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9.2766500000000001</v>
      </c>
      <c r="O398" s="16">
        <f>'[1]TCE - ANEXO III - Preencher'!P407</f>
        <v>0</v>
      </c>
      <c r="P398" s="17">
        <f t="shared" si="38"/>
        <v>9.2766500000000001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500.27165000000002</v>
      </c>
    </row>
    <row r="399" spans="1:28" s="4" customFormat="1" x14ac:dyDescent="0.2">
      <c r="A399" s="9">
        <f>IFERROR(VLOOKUP(B399,'[1]DADOS (OCULTAR)'!$P$3:$R$56,3,0),"")</f>
        <v>10988301000633</v>
      </c>
      <c r="B399" s="10" t="str">
        <f>'[1]TCE - ANEXO III - Preencher'!C408</f>
        <v>HOSPITAL PELÓPIDAS SILVEIRA</v>
      </c>
      <c r="C399" s="11"/>
      <c r="D399" s="12" t="str">
        <f>'[1]TCE - ANEXO III - Preencher'!E408</f>
        <v>FABIOLA DOS PRAZERES DA SILVA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411010</v>
      </c>
      <c r="G399" s="14">
        <f>IF('[1]TCE - ANEXO III - Preencher'!H408="","",'[1]TCE - ANEXO III - Preencher'!H408)</f>
        <v>44075</v>
      </c>
      <c r="H399" s="15">
        <f>'[1]TCE - ANEXO III - Preencher'!I408</f>
        <v>11.083900000000002</v>
      </c>
      <c r="I399" s="15">
        <f>'[1]TCE - ANEXO III - Preencher'!J408</f>
        <v>88.671200000000013</v>
      </c>
      <c r="J399" s="15">
        <f>'[1]TCE - ANEXO III - Preencher'!K408</f>
        <v>0</v>
      </c>
      <c r="K399" s="16">
        <f>'[1]TCE - ANEXO III - Preencher'!L408</f>
        <v>95.725822550831694</v>
      </c>
      <c r="L399" s="16">
        <f>'[1]TCE - ANEXO III - Preencher'!M408</f>
        <v>20.9</v>
      </c>
      <c r="M399" s="16">
        <f t="shared" si="37"/>
        <v>74.825822550831703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342.3</v>
      </c>
      <c r="R399" s="16">
        <f>'[1]TCE - ANEXO III - Preencher'!S408</f>
        <v>62.7</v>
      </c>
      <c r="S399" s="17">
        <f t="shared" si="39"/>
        <v>279.60000000000002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455.34092255083169</v>
      </c>
    </row>
    <row r="400" spans="1:28" s="4" customFormat="1" x14ac:dyDescent="0.2">
      <c r="A400" s="9">
        <f>IFERROR(VLOOKUP(B400,'[1]DADOS (OCULTAR)'!$P$3:$R$56,3,0),"")</f>
        <v>10988301000633</v>
      </c>
      <c r="B400" s="10" t="str">
        <f>'[1]TCE - ANEXO III - Preencher'!C409</f>
        <v>HOSPITAL PELÓPIDAS SILVEIRA</v>
      </c>
      <c r="C400" s="11"/>
      <c r="D400" s="12" t="str">
        <f>'[1]TCE - ANEXO III - Preencher'!E409</f>
        <v>FABIOLA REBECA LOPES DINIZ PAIVA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223810</v>
      </c>
      <c r="G400" s="14">
        <f>IF('[1]TCE - ANEXO III - Preencher'!H409="","",'[1]TCE - ANEXO III - Preencher'!H409)</f>
        <v>44075</v>
      </c>
      <c r="H400" s="15">
        <f>'[1]TCE - ANEXO III - Preencher'!I409</f>
        <v>17.640799999999999</v>
      </c>
      <c r="I400" s="15">
        <f>'[1]TCE - ANEXO III - Preencher'!J409</f>
        <v>141.12639999999999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64</v>
      </c>
      <c r="U400" s="16">
        <f>'[1]TCE - ANEXO III - Preencher'!V409</f>
        <v>0</v>
      </c>
      <c r="V400" s="17">
        <f t="shared" si="40"/>
        <v>64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223.9272</v>
      </c>
    </row>
    <row r="401" spans="1:28" s="4" customFormat="1" x14ac:dyDescent="0.2">
      <c r="A401" s="9">
        <f>IFERROR(VLOOKUP(B401,'[1]DADOS (OCULTAR)'!$P$3:$R$56,3,0),"")</f>
        <v>10988301000633</v>
      </c>
      <c r="B401" s="10" t="str">
        <f>'[1]TCE - ANEXO III - Preencher'!C410</f>
        <v>HOSPITAL PELÓPIDAS SILVEIRA</v>
      </c>
      <c r="C401" s="11"/>
      <c r="D401" s="12" t="str">
        <f>'[1]TCE - ANEXO III - Preencher'!E410</f>
        <v>FABIULA LAURENTINA DA CRUZ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44075</v>
      </c>
      <c r="H401" s="15">
        <f>'[1]TCE - ANEXO III - Preencher'!I410</f>
        <v>17.2393</v>
      </c>
      <c r="I401" s="15">
        <f>'[1]TCE - ANEXO III - Preencher'!J410</f>
        <v>137.9144</v>
      </c>
      <c r="J401" s="15">
        <f>'[1]TCE - ANEXO III - Preencher'!K410</f>
        <v>0</v>
      </c>
      <c r="K401" s="16">
        <f>'[1]TCE - ANEXO III - Preencher'!L410</f>
        <v>95.725822550831694</v>
      </c>
      <c r="L401" s="16">
        <f>'[1]TCE - ANEXO III - Preencher'!M410</f>
        <v>20.9</v>
      </c>
      <c r="M401" s="16">
        <f t="shared" si="37"/>
        <v>74.825822550831703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89.7</v>
      </c>
      <c r="R401" s="16">
        <f>'[1]TCE - ANEXO III - Preencher'!S410</f>
        <v>62.7</v>
      </c>
      <c r="S401" s="17">
        <f t="shared" si="39"/>
        <v>27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258.13952255083171</v>
      </c>
    </row>
    <row r="402" spans="1:28" s="4" customFormat="1" x14ac:dyDescent="0.2">
      <c r="A402" s="9">
        <f>IFERROR(VLOOKUP(B402,'[1]DADOS (OCULTAR)'!$P$3:$R$56,3,0),"")</f>
        <v>10988301000633</v>
      </c>
      <c r="B402" s="10" t="str">
        <f>'[1]TCE - ANEXO III - Preencher'!C411</f>
        <v>HOSPITAL PELÓPIDAS SILVEIRA</v>
      </c>
      <c r="C402" s="11"/>
      <c r="D402" s="12" t="str">
        <f>'[1]TCE - ANEXO III - Preencher'!E411</f>
        <v>FELIPE COELHO DE AGUIAR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44075</v>
      </c>
      <c r="H402" s="15">
        <f>'[1]TCE - ANEXO III - Preencher'!I411</f>
        <v>12.540000000000001</v>
      </c>
      <c r="I402" s="15">
        <f>'[1]TCE - ANEXO III - Preencher'!J411</f>
        <v>100.32000000000001</v>
      </c>
      <c r="J402" s="15">
        <f>'[1]TCE - ANEXO III - Preencher'!K411</f>
        <v>0</v>
      </c>
      <c r="K402" s="16">
        <f>'[1]TCE - ANEXO III - Preencher'!L411</f>
        <v>95.725822550831694</v>
      </c>
      <c r="L402" s="16">
        <f>'[1]TCE - ANEXO III - Preencher'!M411</f>
        <v>20.9</v>
      </c>
      <c r="M402" s="16">
        <f t="shared" si="37"/>
        <v>74.825822550831703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188.84582255083171</v>
      </c>
    </row>
    <row r="403" spans="1:28" s="4" customFormat="1" x14ac:dyDescent="0.2">
      <c r="A403" s="9">
        <f>IFERROR(VLOOKUP(B403,'[1]DADOS (OCULTAR)'!$P$3:$R$56,3,0),"")</f>
        <v>10988301000633</v>
      </c>
      <c r="B403" s="10" t="str">
        <f>'[1]TCE - ANEXO III - Preencher'!C412</f>
        <v>HOSPITAL PELÓPIDAS SILVEIRA</v>
      </c>
      <c r="C403" s="11"/>
      <c r="D403" s="12" t="str">
        <f>'[1]TCE - ANEXO III - Preencher'!E412</f>
        <v>FELIPPE CESAR OLIVEIRA FARIAS</v>
      </c>
      <c r="E403" s="10" t="str">
        <f>IF('[1]TCE - ANEXO III - Preencher'!F412="4 - Assistência Odontológica","2 - Outros Profissionais da Saúde",'[1]TCE - ANEXO III - Preencher'!F412)</f>
        <v>1 - Médico</v>
      </c>
      <c r="F403" s="13">
        <f>'[1]TCE - ANEXO III - Preencher'!G412</f>
        <v>225125</v>
      </c>
      <c r="G403" s="14">
        <f>IF('[1]TCE - ANEXO III - Preencher'!H412="","",'[1]TCE - ANEXO III - Preencher'!H412)</f>
        <v>44075</v>
      </c>
      <c r="H403" s="15">
        <f>'[1]TCE - ANEXO III - Preencher'!I412</f>
        <v>106.23649999999999</v>
      </c>
      <c r="I403" s="15">
        <f>'[1]TCE - ANEXO III - Preencher'!J412</f>
        <v>849.89199999999994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9.2766500000000001</v>
      </c>
      <c r="O403" s="16">
        <f>'[1]TCE - ANEXO III - Preencher'!P412</f>
        <v>0</v>
      </c>
      <c r="P403" s="17">
        <f t="shared" si="38"/>
        <v>9.2766500000000001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965.40514999999994</v>
      </c>
    </row>
    <row r="404" spans="1:28" s="4" customFormat="1" x14ac:dyDescent="0.2">
      <c r="A404" s="9">
        <f>IFERROR(VLOOKUP(B404,'[1]DADOS (OCULTAR)'!$P$3:$R$56,3,0),"")</f>
        <v>10988301000633</v>
      </c>
      <c r="B404" s="10" t="str">
        <f>'[1]TCE - ANEXO III - Preencher'!C413</f>
        <v>HOSPITAL PELÓPIDAS SILVEIRA</v>
      </c>
      <c r="C404" s="11"/>
      <c r="D404" s="12" t="str">
        <f>'[1]TCE - ANEXO III - Preencher'!E413</f>
        <v>FERNANDA DE MOURA VERGA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44075</v>
      </c>
      <c r="H404" s="15">
        <f>'[1]TCE - ANEXO III - Preencher'!I413</f>
        <v>13.168900000000001</v>
      </c>
      <c r="I404" s="15">
        <f>'[1]TCE - ANEXO III - Preencher'!J413</f>
        <v>105.35120000000001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103.5</v>
      </c>
      <c r="R404" s="16">
        <f>'[1]TCE - ANEXO III - Preencher'!S413</f>
        <v>62.7</v>
      </c>
      <c r="S404" s="17">
        <f t="shared" si="39"/>
        <v>40.799999999999997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160.48009999999999</v>
      </c>
    </row>
    <row r="405" spans="1:28" s="4" customFormat="1" x14ac:dyDescent="0.2">
      <c r="A405" s="9">
        <f>IFERROR(VLOOKUP(B405,'[1]DADOS (OCULTAR)'!$P$3:$R$56,3,0),"")</f>
        <v>10988301000633</v>
      </c>
      <c r="B405" s="10" t="str">
        <f>'[1]TCE - ANEXO III - Preencher'!C414</f>
        <v>HOSPITAL PELÓPIDAS SILVEIRA</v>
      </c>
      <c r="C405" s="11"/>
      <c r="D405" s="12" t="str">
        <f>'[1]TCE - ANEXO III - Preencher'!E414</f>
        <v>FERNANDA ELISA DE FRANCA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44075</v>
      </c>
      <c r="H405" s="15">
        <f>'[1]TCE - ANEXO III - Preencher'!I414</f>
        <v>17.934999999999999</v>
      </c>
      <c r="I405" s="15">
        <f>'[1]TCE - ANEXO III - Preencher'!J414</f>
        <v>143.47999999999999</v>
      </c>
      <c r="J405" s="15">
        <f>'[1]TCE - ANEXO III - Preencher'!K414</f>
        <v>0</v>
      </c>
      <c r="K405" s="16">
        <f>'[1]TCE - ANEXO III - Preencher'!L414</f>
        <v>95.725822550831694</v>
      </c>
      <c r="L405" s="16">
        <f>'[1]TCE - ANEXO III - Preencher'!M414</f>
        <v>20.9</v>
      </c>
      <c r="M405" s="16">
        <f t="shared" si="37"/>
        <v>74.825822550831703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96.6</v>
      </c>
      <c r="R405" s="16">
        <f>'[1]TCE - ANEXO III - Preencher'!S414</f>
        <v>62.7</v>
      </c>
      <c r="S405" s="17">
        <f t="shared" si="39"/>
        <v>33.899999999999991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271.3008225508317</v>
      </c>
    </row>
    <row r="406" spans="1:28" s="4" customFormat="1" x14ac:dyDescent="0.2">
      <c r="A406" s="9">
        <f>IFERROR(VLOOKUP(B406,'[1]DADOS (OCULTAR)'!$P$3:$R$56,3,0),"")</f>
        <v>10988301000633</v>
      </c>
      <c r="B406" s="10" t="str">
        <f>'[1]TCE - ANEXO III - Preencher'!C415</f>
        <v>HOSPITAL PELÓPIDAS SILVEIRA</v>
      </c>
      <c r="C406" s="11"/>
      <c r="D406" s="12" t="str">
        <f>'[1]TCE - ANEXO III - Preencher'!E415</f>
        <v>FERNANDA GOMES DOS PASSOS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515205</v>
      </c>
      <c r="G406" s="14">
        <f>IF('[1]TCE - ANEXO III - Preencher'!H415="","",'[1]TCE - ANEXO III - Preencher'!H415)</f>
        <v>44075</v>
      </c>
      <c r="H406" s="15">
        <f>'[1]TCE - ANEXO III - Preencher'!I415</f>
        <v>12.89</v>
      </c>
      <c r="I406" s="15">
        <f>'[1]TCE - ANEXO III - Preencher'!J415</f>
        <v>103.12</v>
      </c>
      <c r="J406" s="15">
        <f>'[1]TCE - ANEXO III - Preencher'!K415</f>
        <v>0</v>
      </c>
      <c r="K406" s="16">
        <f>'[1]TCE - ANEXO III - Preencher'!L415</f>
        <v>95.725822550831694</v>
      </c>
      <c r="L406" s="16">
        <f>'[1]TCE - ANEXO III - Preencher'!M415</f>
        <v>21.6</v>
      </c>
      <c r="M406" s="16">
        <f t="shared" si="37"/>
        <v>74.125822550831685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103.5</v>
      </c>
      <c r="R406" s="16">
        <f>'[1]TCE - ANEXO III - Preencher'!S415</f>
        <v>64.8</v>
      </c>
      <c r="S406" s="17">
        <f t="shared" si="39"/>
        <v>38.700000000000003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229.99582255083169</v>
      </c>
    </row>
    <row r="407" spans="1:28" s="4" customFormat="1" x14ac:dyDescent="0.2">
      <c r="A407" s="9">
        <f>IFERROR(VLOOKUP(B407,'[1]DADOS (OCULTAR)'!$P$3:$R$56,3,0),"")</f>
        <v>10988301000633</v>
      </c>
      <c r="B407" s="10" t="str">
        <f>'[1]TCE - ANEXO III - Preencher'!C416</f>
        <v>HOSPITAL PELÓPIDAS SILVEIRA</v>
      </c>
      <c r="C407" s="11"/>
      <c r="D407" s="12" t="str">
        <f>'[1]TCE - ANEXO III - Preencher'!E416</f>
        <v>FERNANDA LAURIANO DA SILVA CRUZ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44075</v>
      </c>
      <c r="H407" s="15">
        <f>'[1]TCE - ANEXO III - Preencher'!I416</f>
        <v>13.1135</v>
      </c>
      <c r="I407" s="15">
        <f>'[1]TCE - ANEXO III - Preencher'!J416</f>
        <v>104.908</v>
      </c>
      <c r="J407" s="15">
        <f>'[1]TCE - ANEXO III - Preencher'!K416</f>
        <v>0</v>
      </c>
      <c r="K407" s="16">
        <f>'[1]TCE - ANEXO III - Preencher'!L416</f>
        <v>95.725822550831694</v>
      </c>
      <c r="L407" s="16">
        <f>'[1]TCE - ANEXO III - Preencher'!M416</f>
        <v>20.9</v>
      </c>
      <c r="M407" s="16">
        <f t="shared" si="37"/>
        <v>74.825822550831703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207</v>
      </c>
      <c r="R407" s="16">
        <f>'[1]TCE - ANEXO III - Preencher'!S416</f>
        <v>62.7</v>
      </c>
      <c r="S407" s="17">
        <f t="shared" si="39"/>
        <v>144.30000000000001</v>
      </c>
      <c r="T407" s="16">
        <f>'[1]TCE - ANEXO III - Preencher'!U416</f>
        <v>66.11</v>
      </c>
      <c r="U407" s="16">
        <f>'[1]TCE - ANEXO III - Preencher'!V416</f>
        <v>0</v>
      </c>
      <c r="V407" s="17">
        <f t="shared" si="40"/>
        <v>66.11</v>
      </c>
      <c r="W407" s="18" t="str">
        <f>IF('[1]TCE - ANEXO III - Preencher'!X416="","",'[1]TCE - ANEXO III - Preencher'!X416)</f>
        <v>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404.41732255083173</v>
      </c>
    </row>
    <row r="408" spans="1:28" s="4" customFormat="1" x14ac:dyDescent="0.2">
      <c r="A408" s="9">
        <f>IFERROR(VLOOKUP(B408,'[1]DADOS (OCULTAR)'!$P$3:$R$56,3,0),"")</f>
        <v>10988301000633</v>
      </c>
      <c r="B408" s="10" t="str">
        <f>'[1]TCE - ANEXO III - Preencher'!C417</f>
        <v>HOSPITAL PELÓPIDAS SILVEIRA</v>
      </c>
      <c r="C408" s="11"/>
      <c r="D408" s="12" t="str">
        <f>'[1]TCE - ANEXO III - Preencher'!E417</f>
        <v>FERNANDA MARIA OLIVEIRA DOS SANTOS SOUZA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324205</v>
      </c>
      <c r="G408" s="14">
        <f>IF('[1]TCE - ANEXO III - Preencher'!H417="","",'[1]TCE - ANEXO III - Preencher'!H417)</f>
        <v>44075</v>
      </c>
      <c r="H408" s="15">
        <f>'[1]TCE - ANEXO III - Preencher'!I417</f>
        <v>15.659300000000002</v>
      </c>
      <c r="I408" s="15">
        <f>'[1]TCE - ANEXO III - Preencher'!J417</f>
        <v>125.27440000000001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207</v>
      </c>
      <c r="R408" s="16">
        <f>'[1]TCE - ANEXO III - Preencher'!S417</f>
        <v>77.540000000000006</v>
      </c>
      <c r="S408" s="17">
        <f t="shared" si="39"/>
        <v>129.45999999999998</v>
      </c>
      <c r="T408" s="16">
        <f>'[1]TCE - ANEXO III - Preencher'!U417</f>
        <v>57</v>
      </c>
      <c r="U408" s="16">
        <f>'[1]TCE - ANEXO III - Preencher'!V417</f>
        <v>0</v>
      </c>
      <c r="V408" s="17">
        <f t="shared" si="40"/>
        <v>57</v>
      </c>
      <c r="W408" s="18" t="str">
        <f>IF('[1]TCE - ANEXO III - Preencher'!X417="","",'[1]TCE - ANEXO III - Preencher'!X417)</f>
        <v>AUXILIO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328.55369999999999</v>
      </c>
    </row>
    <row r="409" spans="1:28" s="4" customFormat="1" x14ac:dyDescent="0.2">
      <c r="A409" s="9">
        <f>IFERROR(VLOOKUP(B409,'[1]DADOS (OCULTAR)'!$P$3:$R$56,3,0),"")</f>
        <v>10988301000633</v>
      </c>
      <c r="B409" s="10" t="str">
        <f>'[1]TCE - ANEXO III - Preencher'!C418</f>
        <v>HOSPITAL PELÓPIDAS SILVEIRA</v>
      </c>
      <c r="C409" s="11"/>
      <c r="D409" s="12" t="str">
        <f>'[1]TCE - ANEXO III - Preencher'!E418</f>
        <v>FERNANDA MARIZ QUEIROGA PEDROSA</v>
      </c>
      <c r="E409" s="10" t="str">
        <f>IF('[1]TCE - ANEXO III - Preencher'!F418="4 - Assistência Odontológica","2 - Outros Profissionais da Saúde",'[1]TCE - ANEXO III - Preencher'!F418)</f>
        <v>1 - Médico</v>
      </c>
      <c r="F409" s="13">
        <f>'[1]TCE - ANEXO III - Preencher'!G418</f>
        <v>225125</v>
      </c>
      <c r="G409" s="14">
        <f>IF('[1]TCE - ANEXO III - Preencher'!H418="","",'[1]TCE - ANEXO III - Preencher'!H418)</f>
        <v>44075</v>
      </c>
      <c r="H409" s="15">
        <f>'[1]TCE - ANEXO III - Preencher'!I418</f>
        <v>95.790400000000005</v>
      </c>
      <c r="I409" s="15">
        <f>'[1]TCE - ANEXO III - Preencher'!J418</f>
        <v>766.32320000000004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9.2766500000000001</v>
      </c>
      <c r="O409" s="16">
        <f>'[1]TCE - ANEXO III - Preencher'!P418</f>
        <v>0</v>
      </c>
      <c r="P409" s="17">
        <f t="shared" si="38"/>
        <v>9.2766500000000001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871.39025000000004</v>
      </c>
    </row>
    <row r="410" spans="1:28" s="4" customFormat="1" x14ac:dyDescent="0.2">
      <c r="A410" s="9">
        <f>IFERROR(VLOOKUP(B410,'[1]DADOS (OCULTAR)'!$P$3:$R$56,3,0),"")</f>
        <v>10988301000633</v>
      </c>
      <c r="B410" s="10" t="str">
        <f>'[1]TCE - ANEXO III - Preencher'!C419</f>
        <v>HOSPITAL PELÓPIDAS SILVEIRA</v>
      </c>
      <c r="C410" s="11"/>
      <c r="D410" s="12" t="str">
        <f>'[1]TCE - ANEXO III - Preencher'!E419</f>
        <v>FERNANDO ANTONIO GALVAO GONDIM FILHO</v>
      </c>
      <c r="E410" s="10" t="str">
        <f>IF('[1]TCE - ANEXO III - Preencher'!F419="4 - Assistência Odontológica","2 - Outros Profissionais da Saúde",'[1]TCE - ANEXO III - Preencher'!F419)</f>
        <v>1 - Médico</v>
      </c>
      <c r="F410" s="13">
        <f>'[1]TCE - ANEXO III - Preencher'!G419</f>
        <v>225125</v>
      </c>
      <c r="G410" s="14">
        <f>IF('[1]TCE - ANEXO III - Preencher'!H419="","",'[1]TCE - ANEXO III - Preencher'!H419)</f>
        <v>44075</v>
      </c>
      <c r="H410" s="15">
        <f>'[1]TCE - ANEXO III - Preencher'!I419</f>
        <v>80.787500000000009</v>
      </c>
      <c r="I410" s="15">
        <f>'[1]TCE - ANEXO III - Preencher'!J419</f>
        <v>646.30000000000007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9.2766500000000001</v>
      </c>
      <c r="O410" s="16">
        <f>'[1]TCE - ANEXO III - Preencher'!P419</f>
        <v>0</v>
      </c>
      <c r="P410" s="17">
        <f t="shared" si="38"/>
        <v>9.2766500000000001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736.36415000000011</v>
      </c>
    </row>
    <row r="411" spans="1:28" s="4" customFormat="1" x14ac:dyDescent="0.2">
      <c r="A411" s="9">
        <f>IFERROR(VLOOKUP(B411,'[1]DADOS (OCULTAR)'!$P$3:$R$56,3,0),"")</f>
        <v>10988301000633</v>
      </c>
      <c r="B411" s="10" t="str">
        <f>'[1]TCE - ANEXO III - Preencher'!C420</f>
        <v>HOSPITAL PELÓPIDAS SILVEIRA</v>
      </c>
      <c r="C411" s="11"/>
      <c r="D411" s="12" t="str">
        <f>'[1]TCE - ANEXO III - Preencher'!E420</f>
        <v>FERNANDO FRANCISCO MOURA DOS SANTOS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723310</v>
      </c>
      <c r="G411" s="14">
        <f>IF('[1]TCE - ANEXO III - Preencher'!H420="","",'[1]TCE - ANEXO III - Preencher'!H420)</f>
        <v>44075</v>
      </c>
      <c r="H411" s="15">
        <f>'[1]TCE - ANEXO III - Preencher'!I420</f>
        <v>14.806900000000001</v>
      </c>
      <c r="I411" s="15">
        <f>'[1]TCE - ANEXO III - Preencher'!J420</f>
        <v>118.4552</v>
      </c>
      <c r="J411" s="15">
        <f>'[1]TCE - ANEXO III - Preencher'!K420</f>
        <v>0</v>
      </c>
      <c r="K411" s="16">
        <f>'[1]TCE - ANEXO III - Preencher'!L420</f>
        <v>95.725822550831694</v>
      </c>
      <c r="L411" s="16">
        <f>'[1]TCE - ANEXO III - Preencher'!M420</f>
        <v>25.43</v>
      </c>
      <c r="M411" s="16">
        <f t="shared" si="37"/>
        <v>70.295822550831701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82.8</v>
      </c>
      <c r="R411" s="16">
        <f>'[1]TCE - ANEXO III - Preencher'!S420</f>
        <v>76.3</v>
      </c>
      <c r="S411" s="17">
        <f t="shared" si="39"/>
        <v>6.5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211.2179225508317</v>
      </c>
    </row>
    <row r="412" spans="1:28" s="4" customFormat="1" x14ac:dyDescent="0.2">
      <c r="A412" s="9">
        <f>IFERROR(VLOOKUP(B412,'[1]DADOS (OCULTAR)'!$P$3:$R$56,3,0),"")</f>
        <v>10988301000633</v>
      </c>
      <c r="B412" s="10" t="str">
        <f>'[1]TCE - ANEXO III - Preencher'!C421</f>
        <v>HOSPITAL PELÓPIDAS SILVEIRA</v>
      </c>
      <c r="C412" s="11"/>
      <c r="D412" s="12" t="str">
        <f>'[1]TCE - ANEXO III - Preencher'!E421</f>
        <v>FERNANDO NUNES FERREIRA DE OLIVEIRA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223505</v>
      </c>
      <c r="G412" s="14">
        <f>IF('[1]TCE - ANEXO III - Preencher'!H421="","",'[1]TCE - ANEXO III - Preencher'!H421)</f>
        <v>44075</v>
      </c>
      <c r="H412" s="15">
        <f>'[1]TCE - ANEXO III - Preencher'!I421</f>
        <v>50.2834</v>
      </c>
      <c r="I412" s="15">
        <f>'[1]TCE - ANEXO III - Preencher'!J421</f>
        <v>402.2672</v>
      </c>
      <c r="J412" s="15">
        <f>'[1]TCE - ANEXO III - Preencher'!K421</f>
        <v>0</v>
      </c>
      <c r="K412" s="16">
        <f>'[1]TCE - ANEXO III - Preencher'!L421</f>
        <v>95.725822550831694</v>
      </c>
      <c r="L412" s="16">
        <f>'[1]TCE - ANEXO III - Preencher'!M421</f>
        <v>3.08</v>
      </c>
      <c r="M412" s="16">
        <f t="shared" si="37"/>
        <v>92.645822550831696</v>
      </c>
      <c r="N412" s="16">
        <f>'[1]TCE - ANEXO III - Preencher'!O421</f>
        <v>2.44</v>
      </c>
      <c r="O412" s="16">
        <f>'[1]TCE - ANEXO III - Preencher'!P421</f>
        <v>0</v>
      </c>
      <c r="P412" s="17">
        <f t="shared" si="38"/>
        <v>2.44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547.63642255083175</v>
      </c>
    </row>
    <row r="413" spans="1:28" s="4" customFormat="1" x14ac:dyDescent="0.2">
      <c r="A413" s="9">
        <f>IFERROR(VLOOKUP(B413,'[1]DADOS (OCULTAR)'!$P$3:$R$56,3,0),"")</f>
        <v>10988301000633</v>
      </c>
      <c r="B413" s="10" t="str">
        <f>'[1]TCE - ANEXO III - Preencher'!C422</f>
        <v>HOSPITAL PELÓPIDAS SILVEIRA</v>
      </c>
      <c r="C413" s="11"/>
      <c r="D413" s="12" t="str">
        <f>'[1]TCE - ANEXO III - Preencher'!E422</f>
        <v>FERNANDO TENORIO TRAVASSOS</v>
      </c>
      <c r="E413" s="10" t="str">
        <f>IF('[1]TCE - ANEXO III - Preencher'!F422="4 - Assistência Odontológica","2 - Outros Profissionais da Saúde",'[1]TCE - ANEXO III - Preencher'!F422)</f>
        <v>1 - Médico</v>
      </c>
      <c r="F413" s="13">
        <f>'[1]TCE - ANEXO III - Preencher'!G422</f>
        <v>225125</v>
      </c>
      <c r="G413" s="14">
        <f>IF('[1]TCE - ANEXO III - Preencher'!H422="","",'[1]TCE - ANEXO III - Preencher'!H422)</f>
        <v>44075</v>
      </c>
      <c r="H413" s="15">
        <f>'[1]TCE - ANEXO III - Preencher'!I422</f>
        <v>107.02</v>
      </c>
      <c r="I413" s="15">
        <f>'[1]TCE - ANEXO III - Preencher'!J422</f>
        <v>856.16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9.2766500000000001</v>
      </c>
      <c r="O413" s="16">
        <f>'[1]TCE - ANEXO III - Preencher'!P422</f>
        <v>0</v>
      </c>
      <c r="P413" s="17">
        <f t="shared" si="38"/>
        <v>9.2766500000000001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972.45664999999997</v>
      </c>
    </row>
    <row r="414" spans="1:28" s="4" customFormat="1" x14ac:dyDescent="0.2">
      <c r="A414" s="9">
        <f>IFERROR(VLOOKUP(B414,'[1]DADOS (OCULTAR)'!$P$3:$R$56,3,0),"")</f>
        <v>10988301000633</v>
      </c>
      <c r="B414" s="10" t="str">
        <f>'[1]TCE - ANEXO III - Preencher'!C423</f>
        <v>HOSPITAL PELÓPIDAS SILVEIRA</v>
      </c>
      <c r="C414" s="11"/>
      <c r="D414" s="12" t="str">
        <f>'[1]TCE - ANEXO III - Preencher'!E423</f>
        <v>FILIPE DE SIQUEIRA ARAUJO LAFAYETTE</v>
      </c>
      <c r="E414" s="10" t="str">
        <f>IF('[1]TCE - ANEXO III - Preencher'!F423="4 - Assistência Odontológica","2 - Outros Profissionais da Saúde",'[1]TCE - ANEXO III - Preencher'!F423)</f>
        <v>1 - Médico</v>
      </c>
      <c r="F414" s="13">
        <f>'[1]TCE - ANEXO III - Preencher'!G423</f>
        <v>225235</v>
      </c>
      <c r="G414" s="14">
        <f>IF('[1]TCE - ANEXO III - Preencher'!H423="","",'[1]TCE - ANEXO III - Preencher'!H423)</f>
        <v>44075</v>
      </c>
      <c r="H414" s="15">
        <f>'[1]TCE - ANEXO III - Preencher'!I423</f>
        <v>53.234999999999999</v>
      </c>
      <c r="I414" s="15">
        <f>'[1]TCE - ANEXO III - Preencher'!J423</f>
        <v>425.88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9.2766500000000001</v>
      </c>
      <c r="O414" s="16">
        <f>'[1]TCE - ANEXO III - Preencher'!P423</f>
        <v>0</v>
      </c>
      <c r="P414" s="17">
        <f t="shared" si="38"/>
        <v>9.2766500000000001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488.39165000000003</v>
      </c>
    </row>
    <row r="415" spans="1:28" s="4" customFormat="1" x14ac:dyDescent="0.2">
      <c r="A415" s="9">
        <f>IFERROR(VLOOKUP(B415,'[1]DADOS (OCULTAR)'!$P$3:$R$56,3,0),"")</f>
        <v>10988301000633</v>
      </c>
      <c r="B415" s="10" t="str">
        <f>'[1]TCE - ANEXO III - Preencher'!C424</f>
        <v>HOSPITAL PELÓPIDAS SILVEIRA</v>
      </c>
      <c r="C415" s="11"/>
      <c r="D415" s="12" t="str">
        <f>'[1]TCE - ANEXO III - Preencher'!E424</f>
        <v>FILIPE PEDRO DA SILVA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411010</v>
      </c>
      <c r="G415" s="14">
        <f>IF('[1]TCE - ANEXO III - Preencher'!H424="","",'[1]TCE - ANEXO III - Preencher'!H424)</f>
        <v>44075</v>
      </c>
      <c r="H415" s="15">
        <f>'[1]TCE - ANEXO III - Preencher'!I424</f>
        <v>1.74</v>
      </c>
      <c r="I415" s="15">
        <f>'[1]TCE - ANEXO III - Preencher'!J424</f>
        <v>8.7100000000000009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117.3</v>
      </c>
      <c r="R415" s="16">
        <f>'[1]TCE - ANEXO III - Preencher'!S424</f>
        <v>0</v>
      </c>
      <c r="S415" s="17">
        <f t="shared" si="39"/>
        <v>117.3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128.91</v>
      </c>
    </row>
    <row r="416" spans="1:28" s="4" customFormat="1" x14ac:dyDescent="0.2">
      <c r="A416" s="9">
        <f>IFERROR(VLOOKUP(B416,'[1]DADOS (OCULTAR)'!$P$3:$R$56,3,0),"")</f>
        <v>10988301000633</v>
      </c>
      <c r="B416" s="10" t="str">
        <f>'[1]TCE - ANEXO III - Preencher'!C425</f>
        <v>HOSPITAL PELÓPIDAS SILVEIRA</v>
      </c>
      <c r="C416" s="11"/>
      <c r="D416" s="12" t="str">
        <f>'[1]TCE - ANEXO III - Preencher'!E425</f>
        <v>FLAVIA CRISTINA CHAGAS CORREIA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411010</v>
      </c>
      <c r="G416" s="14">
        <f>IF('[1]TCE - ANEXO III - Preencher'!H425="","",'[1]TCE - ANEXO III - Preencher'!H425)</f>
        <v>44075</v>
      </c>
      <c r="H416" s="15">
        <f>'[1]TCE - ANEXO III - Preencher'!I425</f>
        <v>19.322100000000002</v>
      </c>
      <c r="I416" s="15">
        <f>'[1]TCE - ANEXO III - Preencher'!J425</f>
        <v>154.57680000000002</v>
      </c>
      <c r="J416" s="15">
        <f>'[1]TCE - ANEXO III - Preencher'!K425</f>
        <v>0</v>
      </c>
      <c r="K416" s="16">
        <f>'[1]TCE - ANEXO III - Preencher'!L425</f>
        <v>95.725822550831694</v>
      </c>
      <c r="L416" s="16">
        <f>'[1]TCE - ANEXO III - Preencher'!M425</f>
        <v>36.86</v>
      </c>
      <c r="M416" s="16">
        <f t="shared" si="37"/>
        <v>58.865822550831695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64</v>
      </c>
      <c r="U416" s="16">
        <f>'[1]TCE - ANEXO III - Preencher'!V425</f>
        <v>0</v>
      </c>
      <c r="V416" s="17">
        <f t="shared" si="40"/>
        <v>64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297.92472255083169</v>
      </c>
    </row>
    <row r="417" spans="1:28" s="4" customFormat="1" x14ac:dyDescent="0.2">
      <c r="A417" s="9">
        <f>IFERROR(VLOOKUP(B417,'[1]DADOS (OCULTAR)'!$P$3:$R$56,3,0),"")</f>
        <v>10988301000633</v>
      </c>
      <c r="B417" s="10" t="str">
        <f>'[1]TCE - ANEXO III - Preencher'!C426</f>
        <v>HOSPITAL PELÓPIDAS SILVEIRA</v>
      </c>
      <c r="C417" s="11"/>
      <c r="D417" s="12" t="str">
        <f>'[1]TCE - ANEXO III - Preencher'!E426</f>
        <v>FLAVIA GONCALVES MASSENA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223505</v>
      </c>
      <c r="G417" s="14">
        <f>IF('[1]TCE - ANEXO III - Preencher'!H426="","",'[1]TCE - ANEXO III - Preencher'!H426)</f>
        <v>44075</v>
      </c>
      <c r="H417" s="15">
        <f>'[1]TCE - ANEXO III - Preencher'!I426</f>
        <v>23.965900000000001</v>
      </c>
      <c r="I417" s="15">
        <f>'[1]TCE - ANEXO III - Preencher'!J426</f>
        <v>191.72720000000001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2.44</v>
      </c>
      <c r="O417" s="16">
        <f>'[1]TCE - ANEXO III - Preencher'!P426</f>
        <v>0</v>
      </c>
      <c r="P417" s="17">
        <f t="shared" si="38"/>
        <v>2.44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218.13310000000001</v>
      </c>
    </row>
    <row r="418" spans="1:28" s="4" customFormat="1" x14ac:dyDescent="0.2">
      <c r="A418" s="9">
        <f>IFERROR(VLOOKUP(B418,'[1]DADOS (OCULTAR)'!$P$3:$R$56,3,0),"")</f>
        <v>10988301000633</v>
      </c>
      <c r="B418" s="10" t="str">
        <f>'[1]TCE - ANEXO III - Preencher'!C427</f>
        <v>HOSPITAL PELÓPIDAS SILVEIRA</v>
      </c>
      <c r="C418" s="11"/>
      <c r="D418" s="12" t="str">
        <f>'[1]TCE - ANEXO III - Preencher'!E427</f>
        <v>FLAVIA KARINA RAMOS E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223505</v>
      </c>
      <c r="G418" s="14">
        <f>IF('[1]TCE - ANEXO III - Preencher'!H427="","",'[1]TCE - ANEXO III - Preencher'!H427)</f>
        <v>44075</v>
      </c>
      <c r="H418" s="15">
        <f>'[1]TCE - ANEXO III - Preencher'!I427</f>
        <v>37.868600000000001</v>
      </c>
      <c r="I418" s="15">
        <f>'[1]TCE - ANEXO III - Preencher'!J427</f>
        <v>302.94880000000001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2.44</v>
      </c>
      <c r="O418" s="16">
        <f>'[1]TCE - ANEXO III - Preencher'!P427</f>
        <v>0</v>
      </c>
      <c r="P418" s="17">
        <f t="shared" si="38"/>
        <v>2.44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343.25740000000002</v>
      </c>
    </row>
    <row r="419" spans="1:28" s="4" customFormat="1" x14ac:dyDescent="0.2">
      <c r="A419" s="9">
        <f>IFERROR(VLOOKUP(B419,'[1]DADOS (OCULTAR)'!$P$3:$R$56,3,0),"")</f>
        <v>10988301000633</v>
      </c>
      <c r="B419" s="10" t="str">
        <f>'[1]TCE - ANEXO III - Preencher'!C428</f>
        <v>HOSPITAL PELÓPIDAS SILVEIRA</v>
      </c>
      <c r="C419" s="11"/>
      <c r="D419" s="12" t="str">
        <f>'[1]TCE - ANEXO III - Preencher'!E428</f>
        <v>FLAVIA PEREIRA DE SOUZA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411010</v>
      </c>
      <c r="G419" s="14">
        <f>IF('[1]TCE - ANEXO III - Preencher'!H428="","",'[1]TCE - ANEXO III - Preencher'!H428)</f>
        <v>44075</v>
      </c>
      <c r="H419" s="15">
        <f>'[1]TCE - ANEXO III - Preencher'!I428</f>
        <v>26.0322</v>
      </c>
      <c r="I419" s="15">
        <f>'[1]TCE - ANEXO III - Preencher'!J428</f>
        <v>208.2576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235.44979999999998</v>
      </c>
    </row>
    <row r="420" spans="1:28" s="4" customFormat="1" x14ac:dyDescent="0.2">
      <c r="A420" s="9">
        <f>IFERROR(VLOOKUP(B420,'[1]DADOS (OCULTAR)'!$P$3:$R$56,3,0),"")</f>
        <v>10988301000633</v>
      </c>
      <c r="B420" s="10" t="str">
        <f>'[1]TCE - ANEXO III - Preencher'!C429</f>
        <v>HOSPITAL PELÓPIDAS SILVEIRA</v>
      </c>
      <c r="C420" s="11"/>
      <c r="D420" s="12" t="str">
        <f>'[1]TCE - ANEXO III - Preencher'!E429</f>
        <v>FLAVIA RIBEIRO DE OLIVEIRA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44075</v>
      </c>
      <c r="H420" s="15">
        <f>'[1]TCE - ANEXO III - Preencher'!I429</f>
        <v>12.8735</v>
      </c>
      <c r="I420" s="15">
        <f>'[1]TCE - ANEXO III - Preencher'!J429</f>
        <v>102.988</v>
      </c>
      <c r="J420" s="15">
        <f>'[1]TCE - ANEXO III - Preencher'!K429</f>
        <v>0</v>
      </c>
      <c r="K420" s="16">
        <f>'[1]TCE - ANEXO III - Preencher'!L429</f>
        <v>95.725822550831694</v>
      </c>
      <c r="L420" s="16">
        <f>'[1]TCE - ANEXO III - Preencher'!M429</f>
        <v>20.9</v>
      </c>
      <c r="M420" s="16">
        <f t="shared" si="37"/>
        <v>74.825822550831703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66.11</v>
      </c>
      <c r="U420" s="16">
        <f>'[1]TCE - ANEXO III - Preencher'!V429</f>
        <v>0</v>
      </c>
      <c r="V420" s="17">
        <f t="shared" si="40"/>
        <v>66.11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257.95732255083169</v>
      </c>
    </row>
    <row r="421" spans="1:28" s="4" customFormat="1" x14ac:dyDescent="0.2">
      <c r="A421" s="9">
        <f>IFERROR(VLOOKUP(B421,'[1]DADOS (OCULTAR)'!$P$3:$R$56,3,0),"")</f>
        <v>10988301000633</v>
      </c>
      <c r="B421" s="10" t="str">
        <f>'[1]TCE - ANEXO III - Preencher'!C430</f>
        <v>HOSPITAL PELÓPIDAS SILVEIRA</v>
      </c>
      <c r="C421" s="11"/>
      <c r="D421" s="12" t="str">
        <f>'[1]TCE - ANEXO III - Preencher'!E430</f>
        <v>FLAVIANA CRISTINA SANTIAGO MACIEL FERNANDES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223505</v>
      </c>
      <c r="G421" s="14">
        <f>IF('[1]TCE - ANEXO III - Preencher'!H430="","",'[1]TCE - ANEXO III - Preencher'!H430)</f>
        <v>44075</v>
      </c>
      <c r="H421" s="15">
        <f>'[1]TCE - ANEXO III - Preencher'!I430</f>
        <v>35.693000000000005</v>
      </c>
      <c r="I421" s="15">
        <f>'[1]TCE - ANEXO III - Preencher'!J430</f>
        <v>285.54400000000004</v>
      </c>
      <c r="J421" s="15">
        <f>'[1]TCE - ANEXO III - Preencher'!K430</f>
        <v>0</v>
      </c>
      <c r="K421" s="16">
        <f>'[1]TCE - ANEXO III - Preencher'!L430</f>
        <v>95.725822550831694</v>
      </c>
      <c r="L421" s="16">
        <f>'[1]TCE - ANEXO III - Preencher'!M430</f>
        <v>3.08</v>
      </c>
      <c r="M421" s="16">
        <f t="shared" si="37"/>
        <v>92.645822550831696</v>
      </c>
      <c r="N421" s="16">
        <f>'[1]TCE - ANEXO III - Preencher'!O430</f>
        <v>2.44</v>
      </c>
      <c r="O421" s="16">
        <f>'[1]TCE - ANEXO III - Preencher'!P430</f>
        <v>0</v>
      </c>
      <c r="P421" s="17">
        <f t="shared" si="38"/>
        <v>2.44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416.32282255083175</v>
      </c>
    </row>
    <row r="422" spans="1:28" s="4" customFormat="1" x14ac:dyDescent="0.2">
      <c r="A422" s="9">
        <f>IFERROR(VLOOKUP(B422,'[1]DADOS (OCULTAR)'!$P$3:$R$56,3,0),"")</f>
        <v>10988301000633</v>
      </c>
      <c r="B422" s="10" t="str">
        <f>'[1]TCE - ANEXO III - Preencher'!C431</f>
        <v>HOSPITAL PELÓPIDAS SILVEIRA</v>
      </c>
      <c r="C422" s="11"/>
      <c r="D422" s="12" t="str">
        <f>'[1]TCE - ANEXO III - Preencher'!E431</f>
        <v>FLAVIO ROGERIO FERREIRA DE LIMA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521130</v>
      </c>
      <c r="G422" s="14">
        <f>IF('[1]TCE - ANEXO III - Preencher'!H431="","",'[1]TCE - ANEXO III - Preencher'!H431)</f>
        <v>44075</v>
      </c>
      <c r="H422" s="15">
        <f>'[1]TCE - ANEXO III - Preencher'!I431</f>
        <v>10.1737</v>
      </c>
      <c r="I422" s="15">
        <f>'[1]TCE - ANEXO III - Preencher'!J431</f>
        <v>81.389600000000002</v>
      </c>
      <c r="J422" s="15">
        <f>'[1]TCE - ANEXO III - Preencher'!K431</f>
        <v>0</v>
      </c>
      <c r="K422" s="16">
        <f>'[1]TCE - ANEXO III - Preencher'!L431</f>
        <v>95.725822550831694</v>
      </c>
      <c r="L422" s="16">
        <f>'[1]TCE - ANEXO III - Preencher'!M431</f>
        <v>20.9</v>
      </c>
      <c r="M422" s="16">
        <f t="shared" si="37"/>
        <v>74.825822550831703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289.8</v>
      </c>
      <c r="R422" s="16">
        <f>'[1]TCE - ANEXO III - Preencher'!S431</f>
        <v>62.7</v>
      </c>
      <c r="S422" s="17">
        <f t="shared" si="39"/>
        <v>227.10000000000002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394.64912255083175</v>
      </c>
    </row>
    <row r="423" spans="1:28" s="4" customFormat="1" x14ac:dyDescent="0.2">
      <c r="A423" s="9">
        <f>IFERROR(VLOOKUP(B423,'[1]DADOS (OCULTAR)'!$P$3:$R$56,3,0),"")</f>
        <v>10988301000633</v>
      </c>
      <c r="B423" s="10" t="str">
        <f>'[1]TCE - ANEXO III - Preencher'!C432</f>
        <v>HOSPITAL PELÓPIDAS SILVEIRA</v>
      </c>
      <c r="C423" s="11"/>
      <c r="D423" s="12" t="str">
        <f>'[1]TCE - ANEXO III - Preencher'!E432</f>
        <v>FRANCIANE DOS PRAZERES DA SILVA ROCHA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414105</v>
      </c>
      <c r="G423" s="14">
        <f>IF('[1]TCE - ANEXO III - Preencher'!H432="","",'[1]TCE - ANEXO III - Preencher'!H432)</f>
        <v>44075</v>
      </c>
      <c r="H423" s="15">
        <f>'[1]TCE - ANEXO III - Preencher'!I432</f>
        <v>13.985999999999999</v>
      </c>
      <c r="I423" s="15">
        <f>'[1]TCE - ANEXO III - Preencher'!J432</f>
        <v>111.88799999999999</v>
      </c>
      <c r="J423" s="15">
        <f>'[1]TCE - ANEXO III - Preencher'!K432</f>
        <v>0</v>
      </c>
      <c r="K423" s="16">
        <f>'[1]TCE - ANEXO III - Preencher'!L432</f>
        <v>95.725822550831694</v>
      </c>
      <c r="L423" s="16">
        <f>'[1]TCE - ANEXO III - Preencher'!M432</f>
        <v>25.29</v>
      </c>
      <c r="M423" s="16">
        <f t="shared" si="37"/>
        <v>70.435822550831688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342.3</v>
      </c>
      <c r="R423" s="16">
        <f>'[1]TCE - ANEXO III - Preencher'!S432</f>
        <v>75.86</v>
      </c>
      <c r="S423" s="17">
        <f t="shared" si="39"/>
        <v>266.44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463.90982255083168</v>
      </c>
    </row>
    <row r="424" spans="1:28" s="4" customFormat="1" x14ac:dyDescent="0.2">
      <c r="A424" s="9">
        <f>IFERROR(VLOOKUP(B424,'[1]DADOS (OCULTAR)'!$P$3:$R$56,3,0),"")</f>
        <v>10988301000633</v>
      </c>
      <c r="B424" s="10" t="str">
        <f>'[1]TCE - ANEXO III - Preencher'!C433</f>
        <v>HOSPITAL PELÓPIDAS SILVEIRA</v>
      </c>
      <c r="C424" s="11"/>
      <c r="D424" s="12" t="str">
        <f>'[1]TCE - ANEXO III - Preencher'!E433</f>
        <v>FRANCINEIDE TERESA DA LUZ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517410</v>
      </c>
      <c r="G424" s="14">
        <f>IF('[1]TCE - ANEXO III - Preencher'!H433="","",'[1]TCE - ANEXO III - Preencher'!H433)</f>
        <v>44075</v>
      </c>
      <c r="H424" s="15">
        <f>'[1]TCE - ANEXO III - Preencher'!I433</f>
        <v>10.9725</v>
      </c>
      <c r="I424" s="15">
        <f>'[1]TCE - ANEXO III - Preencher'!J433</f>
        <v>87.78</v>
      </c>
      <c r="J424" s="15">
        <f>'[1]TCE - ANEXO III - Preencher'!K433</f>
        <v>0</v>
      </c>
      <c r="K424" s="16">
        <f>'[1]TCE - ANEXO III - Preencher'!L433</f>
        <v>95.725822550831694</v>
      </c>
      <c r="L424" s="16">
        <f>'[1]TCE - ANEXO III - Preencher'!M433</f>
        <v>20.9</v>
      </c>
      <c r="M424" s="16">
        <f t="shared" si="37"/>
        <v>74.825822550831703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103.5</v>
      </c>
      <c r="R424" s="16">
        <f>'[1]TCE - ANEXO III - Preencher'!S433</f>
        <v>62.7</v>
      </c>
      <c r="S424" s="17">
        <f t="shared" si="39"/>
        <v>40.799999999999997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215.53832255083171</v>
      </c>
    </row>
    <row r="425" spans="1:28" s="4" customFormat="1" x14ac:dyDescent="0.2">
      <c r="A425" s="9">
        <f>IFERROR(VLOOKUP(B425,'[1]DADOS (OCULTAR)'!$P$3:$R$56,3,0),"")</f>
        <v>10988301000633</v>
      </c>
      <c r="B425" s="10" t="str">
        <f>'[1]TCE - ANEXO III - Preencher'!C434</f>
        <v>HOSPITAL PELÓPIDAS SILVEIRA</v>
      </c>
      <c r="C425" s="11"/>
      <c r="D425" s="12" t="str">
        <f>'[1]TCE - ANEXO III - Preencher'!E434</f>
        <v>FRANCISCA DO NASCIMENTO DE OLIVEIRA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44075</v>
      </c>
      <c r="H425" s="15">
        <f>'[1]TCE - ANEXO III - Preencher'!I434</f>
        <v>12.9922</v>
      </c>
      <c r="I425" s="15">
        <f>'[1]TCE - ANEXO III - Preencher'!J434</f>
        <v>103.9376</v>
      </c>
      <c r="J425" s="15">
        <f>'[1]TCE - ANEXO III - Preencher'!K434</f>
        <v>0</v>
      </c>
      <c r="K425" s="16">
        <f>'[1]TCE - ANEXO III - Preencher'!L434</f>
        <v>95.725822550831694</v>
      </c>
      <c r="L425" s="16">
        <f>'[1]TCE - ANEXO III - Preencher'!M434</f>
        <v>20.9</v>
      </c>
      <c r="M425" s="16">
        <f t="shared" si="37"/>
        <v>74.825822550831703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192.9156225508317</v>
      </c>
    </row>
    <row r="426" spans="1:28" s="4" customFormat="1" x14ac:dyDescent="0.2">
      <c r="A426" s="9">
        <f>IFERROR(VLOOKUP(B426,'[1]DADOS (OCULTAR)'!$P$3:$R$56,3,0),"")</f>
        <v>10988301000633</v>
      </c>
      <c r="B426" s="10" t="str">
        <f>'[1]TCE - ANEXO III - Preencher'!C435</f>
        <v>HOSPITAL PELÓPIDAS SILVEIRA</v>
      </c>
      <c r="C426" s="11"/>
      <c r="D426" s="12" t="str">
        <f>'[1]TCE - ANEXO III - Preencher'!E435</f>
        <v>FRANCISCO DE ASSIS LINS DA SILVA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517410</v>
      </c>
      <c r="G426" s="14">
        <f>IF('[1]TCE - ANEXO III - Preencher'!H435="","",'[1]TCE - ANEXO III - Preencher'!H435)</f>
        <v>44075</v>
      </c>
      <c r="H426" s="15">
        <f>'[1]TCE - ANEXO III - Preencher'!I435</f>
        <v>16.639400000000002</v>
      </c>
      <c r="I426" s="15">
        <f>'[1]TCE - ANEXO III - Preencher'!J435</f>
        <v>133.11520000000002</v>
      </c>
      <c r="J426" s="15">
        <f>'[1]TCE - ANEXO III - Preencher'!K435</f>
        <v>0</v>
      </c>
      <c r="K426" s="16">
        <f>'[1]TCE - ANEXO III - Preencher'!L435</f>
        <v>95.725822550831694</v>
      </c>
      <c r="L426" s="16">
        <f>'[1]TCE - ANEXO III - Preencher'!M435</f>
        <v>20.9</v>
      </c>
      <c r="M426" s="16">
        <f t="shared" si="37"/>
        <v>74.825822550831703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225.74042255083171</v>
      </c>
    </row>
    <row r="427" spans="1:28" s="4" customFormat="1" x14ac:dyDescent="0.2">
      <c r="A427" s="9">
        <f>IFERROR(VLOOKUP(B427,'[1]DADOS (OCULTAR)'!$P$3:$R$56,3,0),"")</f>
        <v>10988301000633</v>
      </c>
      <c r="B427" s="10" t="str">
        <f>'[1]TCE - ANEXO III - Preencher'!C436</f>
        <v>HOSPITAL PELÓPIDAS SILVEIRA</v>
      </c>
      <c r="C427" s="11"/>
      <c r="D427" s="12" t="str">
        <f>'[1]TCE - ANEXO III - Preencher'!E436</f>
        <v>GABRIEL CARNEIRO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521130</v>
      </c>
      <c r="G427" s="14">
        <f>IF('[1]TCE - ANEXO III - Preencher'!H436="","",'[1]TCE - ANEXO III - Preencher'!H436)</f>
        <v>44075</v>
      </c>
      <c r="H427" s="15">
        <f>'[1]TCE - ANEXO III - Preencher'!I436</f>
        <v>10.450000000000001</v>
      </c>
      <c r="I427" s="15">
        <f>'[1]TCE - ANEXO III - Preencher'!J436</f>
        <v>83.600000000000009</v>
      </c>
      <c r="J427" s="15">
        <f>'[1]TCE - ANEXO III - Preencher'!K436</f>
        <v>0</v>
      </c>
      <c r="K427" s="16">
        <f>'[1]TCE - ANEXO III - Preencher'!L436</f>
        <v>95.725822550831694</v>
      </c>
      <c r="L427" s="16">
        <f>'[1]TCE - ANEXO III - Preencher'!M436</f>
        <v>20.9</v>
      </c>
      <c r="M427" s="16">
        <f t="shared" si="37"/>
        <v>74.825822550831703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289.8</v>
      </c>
      <c r="R427" s="16">
        <f>'[1]TCE - ANEXO III - Preencher'!S436</f>
        <v>62.7</v>
      </c>
      <c r="S427" s="17">
        <f t="shared" si="39"/>
        <v>227.10000000000002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397.13582255083173</v>
      </c>
    </row>
    <row r="428" spans="1:28" s="4" customFormat="1" x14ac:dyDescent="0.2">
      <c r="A428" s="9">
        <f>IFERROR(VLOOKUP(B428,'[1]DADOS (OCULTAR)'!$P$3:$R$56,3,0),"")</f>
        <v>10988301000633</v>
      </c>
      <c r="B428" s="10" t="str">
        <f>'[1]TCE - ANEXO III - Preencher'!C437</f>
        <v>HOSPITAL PELÓPIDAS SILVEIRA</v>
      </c>
      <c r="C428" s="11"/>
      <c r="D428" s="12" t="str">
        <f>'[1]TCE - ANEXO III - Preencher'!E437</f>
        <v>GABRIEL MAIA DE ALBUQUERQUE COSTA</v>
      </c>
      <c r="E428" s="10" t="str">
        <f>IF('[1]TCE - ANEXO III - Preencher'!F437="4 - Assistência Odontológica","2 - Outros Profissionais da Saúde",'[1]TCE - ANEXO III - Preencher'!F437)</f>
        <v>1 - Médico</v>
      </c>
      <c r="F428" s="13">
        <f>'[1]TCE - ANEXO III - Preencher'!G437</f>
        <v>225125</v>
      </c>
      <c r="G428" s="14">
        <f>IF('[1]TCE - ANEXO III - Preencher'!H437="","",'[1]TCE - ANEXO III - Preencher'!H437)</f>
        <v>44075</v>
      </c>
      <c r="H428" s="15">
        <f>'[1]TCE - ANEXO III - Preencher'!I437</f>
        <v>49.612400000000001</v>
      </c>
      <c r="I428" s="15">
        <f>'[1]TCE - ANEXO III - Preencher'!J437</f>
        <v>396.89920000000001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9.2766500000000001</v>
      </c>
      <c r="O428" s="16">
        <f>'[1]TCE - ANEXO III - Preencher'!P437</f>
        <v>0</v>
      </c>
      <c r="P428" s="17">
        <f t="shared" si="38"/>
        <v>9.2766500000000001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455.78825000000001</v>
      </c>
    </row>
    <row r="429" spans="1:28" s="4" customFormat="1" x14ac:dyDescent="0.2">
      <c r="A429" s="9">
        <f>IFERROR(VLOOKUP(B429,'[1]DADOS (OCULTAR)'!$P$3:$R$56,3,0),"")</f>
        <v>10988301000633</v>
      </c>
      <c r="B429" s="10" t="str">
        <f>'[1]TCE - ANEXO III - Preencher'!C438</f>
        <v>HOSPITAL PELÓPIDAS SILVEIRA</v>
      </c>
      <c r="C429" s="11"/>
      <c r="D429" s="12" t="str">
        <f>'[1]TCE - ANEXO III - Preencher'!E438</f>
        <v>GABRIELA DOS SANTOS ARCANJO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44075</v>
      </c>
      <c r="H429" s="15">
        <f>'[1]TCE - ANEXO III - Preencher'!I438</f>
        <v>12.532500000000001</v>
      </c>
      <c r="I429" s="15">
        <f>'[1]TCE - ANEXO III - Preencher'!J438</f>
        <v>100.26</v>
      </c>
      <c r="J429" s="15">
        <f>'[1]TCE - ANEXO III - Preencher'!K438</f>
        <v>0</v>
      </c>
      <c r="K429" s="16">
        <f>'[1]TCE - ANEXO III - Preencher'!L438</f>
        <v>95.725822550831694</v>
      </c>
      <c r="L429" s="16">
        <f>'[1]TCE - ANEXO III - Preencher'!M438</f>
        <v>20.9</v>
      </c>
      <c r="M429" s="16">
        <f t="shared" si="37"/>
        <v>74.825822550831703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103.5</v>
      </c>
      <c r="R429" s="16">
        <f>'[1]TCE - ANEXO III - Preencher'!S438</f>
        <v>58.52</v>
      </c>
      <c r="S429" s="17">
        <f t="shared" si="39"/>
        <v>44.98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233.75832255083168</v>
      </c>
    </row>
    <row r="430" spans="1:28" s="4" customFormat="1" x14ac:dyDescent="0.2">
      <c r="A430" s="9">
        <f>IFERROR(VLOOKUP(B430,'[1]DADOS (OCULTAR)'!$P$3:$R$56,3,0),"")</f>
        <v>10988301000633</v>
      </c>
      <c r="B430" s="10" t="str">
        <f>'[1]TCE - ANEXO III - Preencher'!C439</f>
        <v>HOSPITAL PELÓPIDAS SILVEIRA</v>
      </c>
      <c r="C430" s="11"/>
      <c r="D430" s="12" t="str">
        <f>'[1]TCE - ANEXO III - Preencher'!E439</f>
        <v>GABRIELA FARIAS DE BARROS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223505</v>
      </c>
      <c r="G430" s="14">
        <f>IF('[1]TCE - ANEXO III - Preencher'!H439="","",'[1]TCE - ANEXO III - Preencher'!H439)</f>
        <v>44075</v>
      </c>
      <c r="H430" s="15">
        <f>'[1]TCE - ANEXO III - Preencher'!I439</f>
        <v>37.0105</v>
      </c>
      <c r="I430" s="15">
        <f>'[1]TCE - ANEXO III - Preencher'!J439</f>
        <v>296.084</v>
      </c>
      <c r="J430" s="15">
        <f>'[1]TCE - ANEXO III - Preencher'!K439</f>
        <v>0</v>
      </c>
      <c r="K430" s="16">
        <f>'[1]TCE - ANEXO III - Preencher'!L439</f>
        <v>95.725822550831694</v>
      </c>
      <c r="L430" s="16">
        <f>'[1]TCE - ANEXO III - Preencher'!M439</f>
        <v>3.08</v>
      </c>
      <c r="M430" s="16">
        <f t="shared" si="37"/>
        <v>92.645822550831696</v>
      </c>
      <c r="N430" s="16">
        <f>'[1]TCE - ANEXO III - Preencher'!O439</f>
        <v>2.44</v>
      </c>
      <c r="O430" s="16">
        <f>'[1]TCE - ANEXO III - Preencher'!P439</f>
        <v>0</v>
      </c>
      <c r="P430" s="17">
        <f t="shared" si="38"/>
        <v>2.44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428.1803225508317</v>
      </c>
    </row>
    <row r="431" spans="1:28" s="4" customFormat="1" x14ac:dyDescent="0.2">
      <c r="A431" s="9">
        <f>IFERROR(VLOOKUP(B431,'[1]DADOS (OCULTAR)'!$P$3:$R$56,3,0),"")</f>
        <v>10988301000633</v>
      </c>
      <c r="B431" s="10" t="str">
        <f>'[1]TCE - ANEXO III - Preencher'!C440</f>
        <v>HOSPITAL PELÓPIDAS SILVEIRA</v>
      </c>
      <c r="C431" s="11"/>
      <c r="D431" s="12" t="str">
        <f>'[1]TCE - ANEXO III - Preencher'!E440</f>
        <v>GABRIELE DE FATIMA DA COSTA RAMOS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44075</v>
      </c>
      <c r="H431" s="15">
        <f>'[1]TCE - ANEXO III - Preencher'!I440</f>
        <v>15.878</v>
      </c>
      <c r="I431" s="15">
        <f>'[1]TCE - ANEXO III - Preencher'!J440</f>
        <v>127.024</v>
      </c>
      <c r="J431" s="15">
        <f>'[1]TCE - ANEXO III - Preencher'!K440</f>
        <v>0</v>
      </c>
      <c r="K431" s="16">
        <f>'[1]TCE - ANEXO III - Preencher'!L440</f>
        <v>95.725822550831694</v>
      </c>
      <c r="L431" s="16">
        <f>'[1]TCE - ANEXO III - Preencher'!M440</f>
        <v>20.9</v>
      </c>
      <c r="M431" s="16">
        <f t="shared" si="37"/>
        <v>74.825822550831703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103.5</v>
      </c>
      <c r="R431" s="16">
        <f>'[1]TCE - ANEXO III - Preencher'!S440</f>
        <v>60.61</v>
      </c>
      <c r="S431" s="17">
        <f t="shared" si="39"/>
        <v>42.89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261.77782255083167</v>
      </c>
    </row>
    <row r="432" spans="1:28" s="4" customFormat="1" x14ac:dyDescent="0.2">
      <c r="A432" s="9">
        <f>IFERROR(VLOOKUP(B432,'[1]DADOS (OCULTAR)'!$P$3:$R$56,3,0),"")</f>
        <v>10988301000633</v>
      </c>
      <c r="B432" s="10" t="str">
        <f>'[1]TCE - ANEXO III - Preencher'!C441</f>
        <v>HOSPITAL PELÓPIDAS SILVEIRA</v>
      </c>
      <c r="C432" s="11"/>
      <c r="D432" s="12" t="str">
        <f>'[1]TCE - ANEXO III - Preencher'!E441</f>
        <v>GABRIELE TELES CHAVES</v>
      </c>
      <c r="E432" s="10" t="str">
        <f>IF('[1]TCE - ANEXO III - Preencher'!F441="4 - Assistência Odontológica","2 - Outros Profissionais da Saúde",'[1]TCE - ANEXO III - Preencher'!F441)</f>
        <v>1 - Médico</v>
      </c>
      <c r="F432" s="13">
        <f>'[1]TCE - ANEXO III - Preencher'!G441</f>
        <v>225125</v>
      </c>
      <c r="G432" s="14">
        <f>IF('[1]TCE - ANEXO III - Preencher'!H441="","",'[1]TCE - ANEXO III - Preencher'!H441)</f>
        <v>44075</v>
      </c>
      <c r="H432" s="15">
        <f>'[1]TCE - ANEXO III - Preencher'!I441</f>
        <v>40.555999999999997</v>
      </c>
      <c r="I432" s="15">
        <f>'[1]TCE - ANEXO III - Preencher'!J441</f>
        <v>324.44799999999998</v>
      </c>
      <c r="J432" s="15">
        <f>'[1]TCE - ANEXO III - Preencher'!K441</f>
        <v>0</v>
      </c>
      <c r="K432" s="16">
        <f>'[1]TCE - ANEXO III - Preencher'!L441</f>
        <v>95.725822550831694</v>
      </c>
      <c r="L432" s="16">
        <f>'[1]TCE - ANEXO III - Preencher'!M441</f>
        <v>3.17</v>
      </c>
      <c r="M432" s="16">
        <f t="shared" si="37"/>
        <v>92.555822550831692</v>
      </c>
      <c r="N432" s="16">
        <f>'[1]TCE - ANEXO III - Preencher'!O441</f>
        <v>9.2766500000000001</v>
      </c>
      <c r="O432" s="16">
        <f>'[1]TCE - ANEXO III - Preencher'!P441</f>
        <v>0</v>
      </c>
      <c r="P432" s="17">
        <f t="shared" si="38"/>
        <v>9.2766500000000001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466.83647255083167</v>
      </c>
    </row>
    <row r="433" spans="1:28" s="4" customFormat="1" x14ac:dyDescent="0.2">
      <c r="A433" s="9">
        <f>IFERROR(VLOOKUP(B433,'[1]DADOS (OCULTAR)'!$P$3:$R$56,3,0),"")</f>
        <v>10988301000633</v>
      </c>
      <c r="B433" s="10" t="str">
        <f>'[1]TCE - ANEXO III - Preencher'!C442</f>
        <v>HOSPITAL PELÓPIDAS SILVEIRA</v>
      </c>
      <c r="C433" s="11"/>
      <c r="D433" s="12" t="str">
        <f>'[1]TCE - ANEXO III - Preencher'!E442</f>
        <v>GENEZIA CELINA DA SILVA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44075</v>
      </c>
      <c r="H433" s="15">
        <f>'[1]TCE - ANEXO III - Preencher'!I442</f>
        <v>22.842700000000001</v>
      </c>
      <c r="I433" s="15">
        <f>'[1]TCE - ANEXO III - Preencher'!J442</f>
        <v>182.74160000000001</v>
      </c>
      <c r="J433" s="15">
        <f>'[1]TCE - ANEXO III - Preencher'!K442</f>
        <v>0</v>
      </c>
      <c r="K433" s="16">
        <f>'[1]TCE - ANEXO III - Preencher'!L442</f>
        <v>95.725822550831694</v>
      </c>
      <c r="L433" s="16">
        <f>'[1]TCE - ANEXO III - Preencher'!M442</f>
        <v>20.9</v>
      </c>
      <c r="M433" s="16">
        <f t="shared" si="37"/>
        <v>74.825822550831703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207</v>
      </c>
      <c r="R433" s="16">
        <f>'[1]TCE - ANEXO III - Preencher'!S442</f>
        <v>62.7</v>
      </c>
      <c r="S433" s="17">
        <f t="shared" si="39"/>
        <v>144.30000000000001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425.87012255083175</v>
      </c>
    </row>
    <row r="434" spans="1:28" s="4" customFormat="1" x14ac:dyDescent="0.2">
      <c r="A434" s="9">
        <f>IFERROR(VLOOKUP(B434,'[1]DADOS (OCULTAR)'!$P$3:$R$56,3,0),"")</f>
        <v>10988301000633</v>
      </c>
      <c r="B434" s="10" t="str">
        <f>'[1]TCE - ANEXO III - Preencher'!C443</f>
        <v>HOSPITAL PELÓPIDAS SILVEIRA</v>
      </c>
      <c r="C434" s="11"/>
      <c r="D434" s="12" t="str">
        <f>'[1]TCE - ANEXO III - Preencher'!E443</f>
        <v>GENI MARIA GOMES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44075</v>
      </c>
      <c r="H434" s="15">
        <f>'[1]TCE - ANEXO III - Preencher'!I443</f>
        <v>19.858800000000002</v>
      </c>
      <c r="I434" s="15">
        <f>'[1]TCE - ANEXO III - Preencher'!J443</f>
        <v>158.87040000000002</v>
      </c>
      <c r="J434" s="15">
        <f>'[1]TCE - ANEXO III - Preencher'!K443</f>
        <v>0</v>
      </c>
      <c r="K434" s="16">
        <f>'[1]TCE - ANEXO III - Preencher'!L443</f>
        <v>95.725822550831694</v>
      </c>
      <c r="L434" s="16">
        <f>'[1]TCE - ANEXO III - Preencher'!M443</f>
        <v>20.9</v>
      </c>
      <c r="M434" s="16">
        <f t="shared" si="37"/>
        <v>74.825822550831703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207</v>
      </c>
      <c r="R434" s="16">
        <f>'[1]TCE - ANEXO III - Preencher'!S443</f>
        <v>62.7</v>
      </c>
      <c r="S434" s="17">
        <f t="shared" si="39"/>
        <v>144.30000000000001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399.01502255083176</v>
      </c>
    </row>
    <row r="435" spans="1:28" s="4" customFormat="1" x14ac:dyDescent="0.2">
      <c r="A435" s="9">
        <f>IFERROR(VLOOKUP(B435,'[1]DADOS (OCULTAR)'!$P$3:$R$56,3,0),"")</f>
        <v>10988301000633</v>
      </c>
      <c r="B435" s="10" t="str">
        <f>'[1]TCE - ANEXO III - Preencher'!C444</f>
        <v>HOSPITAL PELÓPIDAS SILVEIRA</v>
      </c>
      <c r="C435" s="11"/>
      <c r="D435" s="12" t="str">
        <f>'[1]TCE - ANEXO III - Preencher'!E444</f>
        <v>GENISI CALDAS DOS SANTOS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44075</v>
      </c>
      <c r="H435" s="15">
        <f>'[1]TCE - ANEXO III - Preencher'!I444</f>
        <v>14.135999999999999</v>
      </c>
      <c r="I435" s="15">
        <f>'[1]TCE - ANEXO III - Preencher'!J444</f>
        <v>113.08799999999999</v>
      </c>
      <c r="J435" s="15">
        <f>'[1]TCE - ANEXO III - Preencher'!K444</f>
        <v>0</v>
      </c>
      <c r="K435" s="16">
        <f>'[1]TCE - ANEXO III - Preencher'!L444</f>
        <v>95.725822550831694</v>
      </c>
      <c r="L435" s="16">
        <f>'[1]TCE - ANEXO III - Preencher'!M444</f>
        <v>20.9</v>
      </c>
      <c r="M435" s="16">
        <f t="shared" si="37"/>
        <v>74.825822550831703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103.5</v>
      </c>
      <c r="R435" s="16">
        <f>'[1]TCE - ANEXO III - Preencher'!S444</f>
        <v>62.7</v>
      </c>
      <c r="S435" s="17">
        <f t="shared" si="39"/>
        <v>40.799999999999997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244.0098225508317</v>
      </c>
    </row>
    <row r="436" spans="1:28" s="4" customFormat="1" x14ac:dyDescent="0.2">
      <c r="A436" s="9">
        <f>IFERROR(VLOOKUP(B436,'[1]DADOS (OCULTAR)'!$P$3:$R$56,3,0),"")</f>
        <v>10988301000633</v>
      </c>
      <c r="B436" s="10" t="str">
        <f>'[1]TCE - ANEXO III - Preencher'!C445</f>
        <v>HOSPITAL PELÓPIDAS SILVEIRA</v>
      </c>
      <c r="C436" s="11"/>
      <c r="D436" s="12" t="str">
        <f>'[1]TCE - ANEXO III - Preencher'!E445</f>
        <v>GENOVEVA DA CONCEICAO PEREIRA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44075</v>
      </c>
      <c r="H436" s="15">
        <f>'[1]TCE - ANEXO III - Preencher'!I445</f>
        <v>12.526700000000002</v>
      </c>
      <c r="I436" s="15">
        <f>'[1]TCE - ANEXO III - Preencher'!J445</f>
        <v>100.21360000000001</v>
      </c>
      <c r="J436" s="15">
        <f>'[1]TCE - ANEXO III - Preencher'!K445</f>
        <v>0</v>
      </c>
      <c r="K436" s="16">
        <f>'[1]TCE - ANEXO III - Preencher'!L445</f>
        <v>95.725822550831694</v>
      </c>
      <c r="L436" s="16">
        <f>'[1]TCE - ANEXO III - Preencher'!M445</f>
        <v>20.9</v>
      </c>
      <c r="M436" s="16">
        <f t="shared" si="37"/>
        <v>74.825822550831703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193.2</v>
      </c>
      <c r="R436" s="16">
        <f>'[1]TCE - ANEXO III - Preencher'!S445</f>
        <v>62.7</v>
      </c>
      <c r="S436" s="17">
        <f t="shared" si="39"/>
        <v>130.5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319.22612255083175</v>
      </c>
    </row>
    <row r="437" spans="1:28" s="4" customFormat="1" x14ac:dyDescent="0.2">
      <c r="A437" s="9">
        <f>IFERROR(VLOOKUP(B437,'[1]DADOS (OCULTAR)'!$P$3:$R$56,3,0),"")</f>
        <v>10988301000633</v>
      </c>
      <c r="B437" s="10" t="str">
        <f>'[1]TCE - ANEXO III - Preencher'!C446</f>
        <v>HOSPITAL PELÓPIDAS SILVEIRA</v>
      </c>
      <c r="C437" s="11"/>
      <c r="D437" s="12" t="str">
        <f>'[1]TCE - ANEXO III - Preencher'!E446</f>
        <v>GEORGIA MARCELA SILVA DE ARAUJO SOUZA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44075</v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207</v>
      </c>
      <c r="R437" s="16">
        <f>'[1]TCE - ANEXO III - Preencher'!S446</f>
        <v>0</v>
      </c>
      <c r="S437" s="17">
        <f t="shared" si="39"/>
        <v>207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208.16</v>
      </c>
    </row>
    <row r="438" spans="1:28" s="4" customFormat="1" x14ac:dyDescent="0.2">
      <c r="A438" s="9">
        <f>IFERROR(VLOOKUP(B438,'[1]DADOS (OCULTAR)'!$P$3:$R$56,3,0),"")</f>
        <v>10988301000633</v>
      </c>
      <c r="B438" s="10" t="str">
        <f>'[1]TCE - ANEXO III - Preencher'!C447</f>
        <v>HOSPITAL PELÓPIDAS SILVEIRA</v>
      </c>
      <c r="C438" s="11"/>
      <c r="D438" s="12" t="str">
        <f>'[1]TCE - ANEXO III - Preencher'!E447</f>
        <v>GERLANDIA MARIA NOGUEIRA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44075</v>
      </c>
      <c r="H438" s="15">
        <f>'[1]TCE - ANEXO III - Preencher'!I447</f>
        <v>15.569000000000001</v>
      </c>
      <c r="I438" s="15">
        <f>'[1]TCE - ANEXO III - Preencher'!J447</f>
        <v>124.55200000000001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83.74</v>
      </c>
      <c r="U438" s="16">
        <f>'[1]TCE - ANEXO III - Preencher'!V447</f>
        <v>0</v>
      </c>
      <c r="V438" s="17">
        <f t="shared" si="40"/>
        <v>83.74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225.02100000000002</v>
      </c>
    </row>
    <row r="439" spans="1:28" s="4" customFormat="1" x14ac:dyDescent="0.2">
      <c r="A439" s="9">
        <f>IFERROR(VLOOKUP(B439,'[1]DADOS (OCULTAR)'!$P$3:$R$56,3,0),"")</f>
        <v>10988301000633</v>
      </c>
      <c r="B439" s="10" t="str">
        <f>'[1]TCE - ANEXO III - Preencher'!C448</f>
        <v>HOSPITAL PELÓPIDAS SILVEIRA</v>
      </c>
      <c r="C439" s="11"/>
      <c r="D439" s="12" t="str">
        <f>'[1]TCE - ANEXO III - Preencher'!E448</f>
        <v>GERLANIO SILVESTRE FERREIRA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>
        <f>'[1]TCE - ANEXO III - Preencher'!G448</f>
        <v>782320</v>
      </c>
      <c r="G439" s="14">
        <f>IF('[1]TCE - ANEXO III - Preencher'!H448="","",'[1]TCE - ANEXO III - Preencher'!H448)</f>
        <v>44075</v>
      </c>
      <c r="H439" s="15">
        <f>'[1]TCE - ANEXO III - Preencher'!I448</f>
        <v>16.652799999999999</v>
      </c>
      <c r="I439" s="15">
        <f>'[1]TCE - ANEXO III - Preencher'!J448</f>
        <v>133.22239999999999</v>
      </c>
      <c r="J439" s="15">
        <f>'[1]TCE - ANEXO III - Preencher'!K448</f>
        <v>0</v>
      </c>
      <c r="K439" s="16">
        <f>'[1]TCE - ANEXO III - Preencher'!L448</f>
        <v>95.725822550831694</v>
      </c>
      <c r="L439" s="16">
        <f>'[1]TCE - ANEXO III - Preencher'!M448</f>
        <v>28.48</v>
      </c>
      <c r="M439" s="16">
        <f t="shared" si="37"/>
        <v>67.24582255083169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218.28102255083169</v>
      </c>
    </row>
    <row r="440" spans="1:28" s="4" customFormat="1" x14ac:dyDescent="0.2">
      <c r="A440" s="9">
        <f>IFERROR(VLOOKUP(B440,'[1]DADOS (OCULTAR)'!$P$3:$R$56,3,0),"")</f>
        <v>10988301000633</v>
      </c>
      <c r="B440" s="10" t="str">
        <f>'[1]TCE - ANEXO III - Preencher'!C449</f>
        <v>HOSPITAL PELÓPIDAS SILVEIRA</v>
      </c>
      <c r="C440" s="11"/>
      <c r="D440" s="12" t="str">
        <f>'[1]TCE - ANEXO III - Preencher'!E449</f>
        <v>GERSON ALMEIDA DA SILVA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411010</v>
      </c>
      <c r="G440" s="14">
        <f>IF('[1]TCE - ANEXO III - Preencher'!H449="","",'[1]TCE - ANEXO III - Preencher'!H449)</f>
        <v>44075</v>
      </c>
      <c r="H440" s="15">
        <f>'[1]TCE - ANEXO III - Preencher'!I449</f>
        <v>1.58</v>
      </c>
      <c r="I440" s="15">
        <f>'[1]TCE - ANEXO III - Preencher'!J449</f>
        <v>19.93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138</v>
      </c>
      <c r="R440" s="16">
        <f>'[1]TCE - ANEXO III - Preencher'!S449</f>
        <v>125.46000000000001</v>
      </c>
      <c r="S440" s="17">
        <f t="shared" si="39"/>
        <v>12.539999999999992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35.209999999999994</v>
      </c>
    </row>
    <row r="441" spans="1:28" s="4" customFormat="1" x14ac:dyDescent="0.2">
      <c r="A441" s="9">
        <f>IFERROR(VLOOKUP(B441,'[1]DADOS (OCULTAR)'!$P$3:$R$56,3,0),"")</f>
        <v>10988301000633</v>
      </c>
      <c r="B441" s="10" t="str">
        <f>'[1]TCE - ANEXO III - Preencher'!C450</f>
        <v>HOSPITAL PELÓPIDAS SILVEIRA</v>
      </c>
      <c r="C441" s="11"/>
      <c r="D441" s="12" t="str">
        <f>'[1]TCE - ANEXO III - Preencher'!E450</f>
        <v>GERSYCA PAOLA BARBOSA CAVALCANTI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223505</v>
      </c>
      <c r="G441" s="14">
        <f>IF('[1]TCE - ANEXO III - Preencher'!H450="","",'[1]TCE - ANEXO III - Preencher'!H450)</f>
        <v>44075</v>
      </c>
      <c r="H441" s="15">
        <f>'[1]TCE - ANEXO III - Preencher'!I450</f>
        <v>58.373800000000003</v>
      </c>
      <c r="I441" s="15">
        <f>'[1]TCE - ANEXO III - Preencher'!J450</f>
        <v>466.99040000000002</v>
      </c>
      <c r="J441" s="15">
        <f>'[1]TCE - ANEXO III - Preencher'!K450</f>
        <v>0</v>
      </c>
      <c r="K441" s="16">
        <f>'[1]TCE - ANEXO III - Preencher'!L450</f>
        <v>95.725822550831694</v>
      </c>
      <c r="L441" s="16">
        <f>'[1]TCE - ANEXO III - Preencher'!M450</f>
        <v>3.08</v>
      </c>
      <c r="M441" s="16">
        <f t="shared" si="37"/>
        <v>92.645822550831696</v>
      </c>
      <c r="N441" s="16">
        <f>'[1]TCE - ANEXO III - Preencher'!O450</f>
        <v>2.44</v>
      </c>
      <c r="O441" s="16">
        <f>'[1]TCE - ANEXO III - Preencher'!P450</f>
        <v>0</v>
      </c>
      <c r="P441" s="17">
        <f t="shared" si="38"/>
        <v>2.44</v>
      </c>
      <c r="Q441" s="16">
        <f>'[1]TCE - ANEXO III - Preencher'!R450</f>
        <v>13.8</v>
      </c>
      <c r="R441" s="16">
        <f>'[1]TCE - ANEXO III - Preencher'!S450</f>
        <v>4.1100000000000003</v>
      </c>
      <c r="S441" s="17">
        <f t="shared" si="39"/>
        <v>9.6900000000000013</v>
      </c>
      <c r="T441" s="16">
        <f>'[1]TCE - ANEXO III - Preencher'!U450</f>
        <v>3.44</v>
      </c>
      <c r="U441" s="16">
        <f>'[1]TCE - ANEXO III - Preencher'!V450</f>
        <v>0</v>
      </c>
      <c r="V441" s="17">
        <f t="shared" si="40"/>
        <v>3.44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633.58002255083181</v>
      </c>
    </row>
    <row r="442" spans="1:28" s="4" customFormat="1" x14ac:dyDescent="0.2">
      <c r="A442" s="9">
        <f>IFERROR(VLOOKUP(B442,'[1]DADOS (OCULTAR)'!$P$3:$R$56,3,0),"")</f>
        <v>10988301000633</v>
      </c>
      <c r="B442" s="10" t="str">
        <f>'[1]TCE - ANEXO III - Preencher'!C451</f>
        <v>HOSPITAL PELÓPIDAS SILVEIRA</v>
      </c>
      <c r="C442" s="11"/>
      <c r="D442" s="12" t="str">
        <f>'[1]TCE - ANEXO III - Preencher'!E451</f>
        <v>GILBERTO CAIO DUARTE BATISTA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44075</v>
      </c>
      <c r="H442" s="15">
        <f>'[1]TCE - ANEXO III - Preencher'!I451</f>
        <v>21.060200000000002</v>
      </c>
      <c r="I442" s="15">
        <f>'[1]TCE - ANEXO III - Preencher'!J451</f>
        <v>168.48160000000001</v>
      </c>
      <c r="J442" s="15">
        <f>'[1]TCE - ANEXO III - Preencher'!K451</f>
        <v>0</v>
      </c>
      <c r="K442" s="16">
        <f>'[1]TCE - ANEXO III - Preencher'!L451</f>
        <v>95.725822550831694</v>
      </c>
      <c r="L442" s="16">
        <f>'[1]TCE - ANEXO III - Preencher'!M451</f>
        <v>20.9</v>
      </c>
      <c r="M442" s="16">
        <f t="shared" si="37"/>
        <v>74.825822550831703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103.5</v>
      </c>
      <c r="R442" s="16">
        <f>'[1]TCE - ANEXO III - Preencher'!S451</f>
        <v>62.7</v>
      </c>
      <c r="S442" s="17">
        <f t="shared" si="39"/>
        <v>40.799999999999997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306.32762255083173</v>
      </c>
    </row>
    <row r="443" spans="1:28" s="4" customFormat="1" x14ac:dyDescent="0.2">
      <c r="A443" s="9">
        <f>IFERROR(VLOOKUP(B443,'[1]DADOS (OCULTAR)'!$P$3:$R$56,3,0),"")</f>
        <v>10988301000633</v>
      </c>
      <c r="B443" s="10" t="str">
        <f>'[1]TCE - ANEXO III - Preencher'!C452</f>
        <v>HOSPITAL PELÓPIDAS SILVEIRA</v>
      </c>
      <c r="C443" s="11"/>
      <c r="D443" s="12" t="str">
        <f>'[1]TCE - ANEXO III - Preencher'!E452</f>
        <v>GILBERTO HANOIS FALBO FILHO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>
        <f>'[1]TCE - ANEXO III - Preencher'!G452</f>
        <v>123110</v>
      </c>
      <c r="G443" s="14">
        <f>IF('[1]TCE - ANEXO III - Preencher'!H452="","",'[1]TCE - ANEXO III - Preencher'!H452)</f>
        <v>44075</v>
      </c>
      <c r="H443" s="15">
        <f>'[1]TCE - ANEXO III - Preencher'!I452</f>
        <v>145.37459999999999</v>
      </c>
      <c r="I443" s="15">
        <f>'[1]TCE - ANEXO III - Preencher'!J452</f>
        <v>1162.9967999999999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1309.5314000000001</v>
      </c>
    </row>
    <row r="444" spans="1:28" s="4" customFormat="1" x14ac:dyDescent="0.2">
      <c r="A444" s="9">
        <f>IFERROR(VLOOKUP(B444,'[1]DADOS (OCULTAR)'!$P$3:$R$56,3,0),"")</f>
        <v>10988301000633</v>
      </c>
      <c r="B444" s="10" t="str">
        <f>'[1]TCE - ANEXO III - Preencher'!C453</f>
        <v>HOSPITAL PELÓPIDAS SILVEIRA</v>
      </c>
      <c r="C444" s="11"/>
      <c r="D444" s="12" t="str">
        <f>'[1]TCE - ANEXO III - Preencher'!E453</f>
        <v>GILBERTO PACHECO DA SILVA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515110</v>
      </c>
      <c r="G444" s="14">
        <f>IF('[1]TCE - ANEXO III - Preencher'!H453="","",'[1]TCE - ANEXO III - Preencher'!H453)</f>
        <v>44075</v>
      </c>
      <c r="H444" s="15">
        <f>'[1]TCE - ANEXO III - Preencher'!I453</f>
        <v>20.152100000000001</v>
      </c>
      <c r="I444" s="15">
        <f>'[1]TCE - ANEXO III - Preencher'!J453</f>
        <v>161.21680000000001</v>
      </c>
      <c r="J444" s="15">
        <f>'[1]TCE - ANEXO III - Preencher'!K453</f>
        <v>0</v>
      </c>
      <c r="K444" s="16">
        <f>'[1]TCE - ANEXO III - Preencher'!L453</f>
        <v>95.725822550831694</v>
      </c>
      <c r="L444" s="16">
        <f>'[1]TCE - ANEXO III - Preencher'!M453</f>
        <v>20.9</v>
      </c>
      <c r="M444" s="16">
        <f t="shared" si="37"/>
        <v>74.825822550831703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257.3547225508317</v>
      </c>
    </row>
    <row r="445" spans="1:28" s="4" customFormat="1" x14ac:dyDescent="0.2">
      <c r="A445" s="9">
        <f>IFERROR(VLOOKUP(B445,'[1]DADOS (OCULTAR)'!$P$3:$R$56,3,0),"")</f>
        <v>10988301000633</v>
      </c>
      <c r="B445" s="10" t="str">
        <f>'[1]TCE - ANEXO III - Preencher'!C454</f>
        <v>HOSPITAL PELÓPIDAS SILVEIRA</v>
      </c>
      <c r="C445" s="11"/>
      <c r="D445" s="12" t="str">
        <f>'[1]TCE - ANEXO III - Preencher'!E454</f>
        <v>GILCEIA MOURA DOS SANTOS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223505</v>
      </c>
      <c r="G445" s="14">
        <f>IF('[1]TCE - ANEXO III - Preencher'!H454="","",'[1]TCE - ANEXO III - Preencher'!H454)</f>
        <v>44075</v>
      </c>
      <c r="H445" s="15">
        <f>'[1]TCE - ANEXO III - Preencher'!I454</f>
        <v>24.2258</v>
      </c>
      <c r="I445" s="15">
        <f>'[1]TCE - ANEXO III - Preencher'!J454</f>
        <v>193.8064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2.44</v>
      </c>
      <c r="O445" s="16">
        <f>'[1]TCE - ANEXO III - Preencher'!P454</f>
        <v>0</v>
      </c>
      <c r="P445" s="17">
        <f t="shared" si="38"/>
        <v>2.44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220.47219999999999</v>
      </c>
    </row>
    <row r="446" spans="1:28" s="4" customFormat="1" x14ac:dyDescent="0.2">
      <c r="A446" s="9">
        <f>IFERROR(VLOOKUP(B446,'[1]DADOS (OCULTAR)'!$P$3:$R$56,3,0),"")</f>
        <v>10988301000633</v>
      </c>
      <c r="B446" s="10" t="str">
        <f>'[1]TCE - ANEXO III - Preencher'!C455</f>
        <v>HOSPITAL PELÓPIDAS SILVEIRA</v>
      </c>
      <c r="C446" s="11"/>
      <c r="D446" s="12" t="str">
        <f>'[1]TCE - ANEXO III - Preencher'!E455</f>
        <v>GILLYS MARIA DE MENEZES DUARTE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44075</v>
      </c>
      <c r="H446" s="15">
        <f>'[1]TCE - ANEXO III - Preencher'!I455</f>
        <v>20.999000000000002</v>
      </c>
      <c r="I446" s="15">
        <f>'[1]TCE - ANEXO III - Preencher'!J455</f>
        <v>167.99200000000002</v>
      </c>
      <c r="J446" s="15">
        <f>'[1]TCE - ANEXO III - Preencher'!K455</f>
        <v>0</v>
      </c>
      <c r="K446" s="16">
        <f>'[1]TCE - ANEXO III - Preencher'!L455</f>
        <v>95.725822550831694</v>
      </c>
      <c r="L446" s="16">
        <f>'[1]TCE - ANEXO III - Preencher'!M455</f>
        <v>20.9</v>
      </c>
      <c r="M446" s="16">
        <f t="shared" si="37"/>
        <v>74.825822550831703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193.2</v>
      </c>
      <c r="R446" s="16">
        <f>'[1]TCE - ANEXO III - Preencher'!S455</f>
        <v>62.7</v>
      </c>
      <c r="S446" s="17">
        <f t="shared" si="39"/>
        <v>130.5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395.47682255083174</v>
      </c>
    </row>
    <row r="447" spans="1:28" s="4" customFormat="1" x14ac:dyDescent="0.2">
      <c r="A447" s="9">
        <f>IFERROR(VLOOKUP(B447,'[1]DADOS (OCULTAR)'!$P$3:$R$56,3,0),"")</f>
        <v>10988301000633</v>
      </c>
      <c r="B447" s="10" t="str">
        <f>'[1]TCE - ANEXO III - Preencher'!C456</f>
        <v>HOSPITAL PELÓPIDAS SILVEIRA</v>
      </c>
      <c r="C447" s="11"/>
      <c r="D447" s="12" t="str">
        <f>'[1]TCE - ANEXO III - Preencher'!E456</f>
        <v>GILSON MATHEUS BARBOSA DE SOUZA</v>
      </c>
      <c r="E447" s="10" t="str">
        <f>IF('[1]TCE - ANEXO III - Preencher'!F456="4 - Assistência Odontológica","2 - Outros Profissionais da Saúde",'[1]TCE - ANEXO III - Preencher'!F456)</f>
        <v>3 - Administrativo</v>
      </c>
      <c r="F447" s="13">
        <f>'[1]TCE - ANEXO III - Preencher'!G456</f>
        <v>411010</v>
      </c>
      <c r="G447" s="14">
        <f>IF('[1]TCE - ANEXO III - Preencher'!H456="","",'[1]TCE - ANEXO III - Preencher'!H456)</f>
        <v>44075</v>
      </c>
      <c r="H447" s="15">
        <f>'[1]TCE - ANEXO III - Preencher'!I456</f>
        <v>5.1823000000000006</v>
      </c>
      <c r="I447" s="15">
        <f>'[1]TCE - ANEXO III - Preencher'!J456</f>
        <v>10.364600000000001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110.4</v>
      </c>
      <c r="R447" s="16">
        <f>'[1]TCE - ANEXO III - Preencher'!S456</f>
        <v>0</v>
      </c>
      <c r="S447" s="17">
        <f t="shared" si="39"/>
        <v>110.4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127.10690000000001</v>
      </c>
    </row>
    <row r="448" spans="1:28" s="4" customFormat="1" x14ac:dyDescent="0.2">
      <c r="A448" s="9">
        <f>IFERROR(VLOOKUP(B448,'[1]DADOS (OCULTAR)'!$P$3:$R$56,3,0),"")</f>
        <v>10988301000633</v>
      </c>
      <c r="B448" s="10" t="str">
        <f>'[1]TCE - ANEXO III - Preencher'!C457</f>
        <v>HOSPITAL PELÓPIDAS SILVEIRA</v>
      </c>
      <c r="C448" s="11"/>
      <c r="D448" s="12" t="str">
        <f>'[1]TCE - ANEXO III - Preencher'!E457</f>
        <v>GILVANETE BATISTA CAVALCANTI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142115</v>
      </c>
      <c r="G448" s="14">
        <f>IF('[1]TCE - ANEXO III - Preencher'!H457="","",'[1]TCE - ANEXO III - Preencher'!H457)</f>
        <v>44075</v>
      </c>
      <c r="H448" s="15">
        <f>'[1]TCE - ANEXO III - Preencher'!I457</f>
        <v>55.802600000000005</v>
      </c>
      <c r="I448" s="15">
        <f>'[1]TCE - ANEXO III - Preencher'!J457</f>
        <v>446.42080000000004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503.38340000000005</v>
      </c>
    </row>
    <row r="449" spans="1:28" s="4" customFormat="1" x14ac:dyDescent="0.2">
      <c r="A449" s="9">
        <f>IFERROR(VLOOKUP(B449,'[1]DADOS (OCULTAR)'!$P$3:$R$56,3,0),"")</f>
        <v>10988301000633</v>
      </c>
      <c r="B449" s="10" t="str">
        <f>'[1]TCE - ANEXO III - Preencher'!C458</f>
        <v>HOSPITAL PELÓPIDAS SILVEIRA</v>
      </c>
      <c r="C449" s="11"/>
      <c r="D449" s="12" t="str">
        <f>'[1]TCE - ANEXO III - Preencher'!E458</f>
        <v>GILVANETE MARIA LIMA DO NASCIMENTO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44075</v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207</v>
      </c>
      <c r="R449" s="16">
        <f>'[1]TCE - ANEXO III - Preencher'!S458</f>
        <v>0</v>
      </c>
      <c r="S449" s="17">
        <f t="shared" si="39"/>
        <v>207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208.16</v>
      </c>
    </row>
    <row r="450" spans="1:28" s="4" customFormat="1" x14ac:dyDescent="0.2">
      <c r="A450" s="9">
        <f>IFERROR(VLOOKUP(B450,'[1]DADOS (OCULTAR)'!$P$3:$R$56,3,0),"")</f>
        <v>10988301000633</v>
      </c>
      <c r="B450" s="10" t="str">
        <f>'[1]TCE - ANEXO III - Preencher'!C459</f>
        <v>HOSPITAL PELÓPIDAS SILVEIRA</v>
      </c>
      <c r="C450" s="11"/>
      <c r="D450" s="12" t="str">
        <f>'[1]TCE - ANEXO III - Preencher'!E459</f>
        <v>GILVANIA PEREIRA DE ARAUJO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44075</v>
      </c>
      <c r="H450" s="15">
        <f>'[1]TCE - ANEXO III - Preencher'!I459</f>
        <v>14.100899999999999</v>
      </c>
      <c r="I450" s="15">
        <f>'[1]TCE - ANEXO III - Preencher'!J459</f>
        <v>112.80719999999999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207</v>
      </c>
      <c r="R450" s="16">
        <f>'[1]TCE - ANEXO III - Preencher'!S459</f>
        <v>62.7</v>
      </c>
      <c r="S450" s="17">
        <f t="shared" si="39"/>
        <v>144.30000000000001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272.36810000000003</v>
      </c>
    </row>
    <row r="451" spans="1:28" s="4" customFormat="1" x14ac:dyDescent="0.2">
      <c r="A451" s="9">
        <f>IFERROR(VLOOKUP(B451,'[1]DADOS (OCULTAR)'!$P$3:$R$56,3,0),"")</f>
        <v>10988301000633</v>
      </c>
      <c r="B451" s="10" t="str">
        <f>'[1]TCE - ANEXO III - Preencher'!C460</f>
        <v>HOSPITAL PELÓPIDAS SILVEIRA</v>
      </c>
      <c r="C451" s="11"/>
      <c r="D451" s="12" t="str">
        <f>'[1]TCE - ANEXO III - Preencher'!E460</f>
        <v>GIOVANA KARINA BRANDAO DE MOURA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223710</v>
      </c>
      <c r="G451" s="14">
        <f>IF('[1]TCE - ANEXO III - Preencher'!H460="","",'[1]TCE - ANEXO III - Preencher'!H460)</f>
        <v>44075</v>
      </c>
      <c r="H451" s="15">
        <f>'[1]TCE - ANEXO III - Preencher'!I460</f>
        <v>49.179600000000001</v>
      </c>
      <c r="I451" s="15">
        <f>'[1]TCE - ANEXO III - Preencher'!J460</f>
        <v>393.43680000000001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443.77640000000002</v>
      </c>
    </row>
    <row r="452" spans="1:28" s="4" customFormat="1" x14ac:dyDescent="0.2">
      <c r="A452" s="9">
        <f>IFERROR(VLOOKUP(B452,'[1]DADOS (OCULTAR)'!$P$3:$R$56,3,0),"")</f>
        <v>10988301000633</v>
      </c>
      <c r="B452" s="10" t="str">
        <f>'[1]TCE - ANEXO III - Preencher'!C461</f>
        <v>HOSPITAL PELÓPIDAS SILVEIRA</v>
      </c>
      <c r="C452" s="11"/>
      <c r="D452" s="12" t="str">
        <f>'[1]TCE - ANEXO III - Preencher'!E461</f>
        <v>GISLAYNE DOS SANTOS NUNES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411010</v>
      </c>
      <c r="G452" s="14">
        <f>IF('[1]TCE - ANEXO III - Preencher'!H461="","",'[1]TCE - ANEXO III - Preencher'!H461)</f>
        <v>44075</v>
      </c>
      <c r="H452" s="15">
        <f>'[1]TCE - ANEXO III - Preencher'!I461</f>
        <v>10.284500000000001</v>
      </c>
      <c r="I452" s="15">
        <f>'[1]TCE - ANEXO III - Preencher'!J461</f>
        <v>82.27600000000001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262.2</v>
      </c>
      <c r="R452" s="16">
        <f>'[1]TCE - ANEXO III - Preencher'!S461</f>
        <v>60.61</v>
      </c>
      <c r="S452" s="17">
        <f t="shared" ref="S452:S515" si="45">Q452-R452</f>
        <v>201.58999999999997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295.31049999999999</v>
      </c>
    </row>
    <row r="453" spans="1:28" s="4" customFormat="1" x14ac:dyDescent="0.2">
      <c r="A453" s="9">
        <f>IFERROR(VLOOKUP(B453,'[1]DADOS (OCULTAR)'!$P$3:$R$56,3,0),"")</f>
        <v>10988301000633</v>
      </c>
      <c r="B453" s="10" t="str">
        <f>'[1]TCE - ANEXO III - Preencher'!C462</f>
        <v>HOSPITAL PELÓPIDAS SILVEIRA</v>
      </c>
      <c r="C453" s="11"/>
      <c r="D453" s="12" t="str">
        <f>'[1]TCE - ANEXO III - Preencher'!E462</f>
        <v>GIUSEPPINA PAULINO FUCALE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223405</v>
      </c>
      <c r="G453" s="14">
        <f>IF('[1]TCE - ANEXO III - Preencher'!H462="","",'[1]TCE - ANEXO III - Preencher'!H462)</f>
        <v>44075</v>
      </c>
      <c r="H453" s="15">
        <f>'[1]TCE - ANEXO III - Preencher'!I462</f>
        <v>72.574799999999996</v>
      </c>
      <c r="I453" s="15">
        <f>'[1]TCE - ANEXO III - Preencher'!J462</f>
        <v>580.59839999999997</v>
      </c>
      <c r="J453" s="15">
        <f>'[1]TCE - ANEXO III - Preencher'!K462</f>
        <v>0</v>
      </c>
      <c r="K453" s="16">
        <f>'[1]TCE - ANEXO III - Preencher'!L462</f>
        <v>95.725822550831694</v>
      </c>
      <c r="L453" s="16">
        <f>'[1]TCE - ANEXO III - Preencher'!M462</f>
        <v>17.55</v>
      </c>
      <c r="M453" s="16">
        <f t="shared" si="43"/>
        <v>78.175822550831697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732.50902255083167</v>
      </c>
    </row>
    <row r="454" spans="1:28" s="4" customFormat="1" x14ac:dyDescent="0.2">
      <c r="A454" s="9">
        <f>IFERROR(VLOOKUP(B454,'[1]DADOS (OCULTAR)'!$P$3:$R$56,3,0),"")</f>
        <v>10988301000633</v>
      </c>
      <c r="B454" s="10" t="str">
        <f>'[1]TCE - ANEXO III - Preencher'!C463</f>
        <v>HOSPITAL PELÓPIDAS SILVEIRA</v>
      </c>
      <c r="C454" s="11"/>
      <c r="D454" s="12" t="str">
        <f>'[1]TCE - ANEXO III - Preencher'!E463</f>
        <v>GIVALDO JOSE DOS SANTOS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44075</v>
      </c>
      <c r="H454" s="15">
        <f>'[1]TCE - ANEXO III - Preencher'!I463</f>
        <v>14.010199999999999</v>
      </c>
      <c r="I454" s="15">
        <f>'[1]TCE - ANEXO III - Preencher'!J463</f>
        <v>112.08159999999999</v>
      </c>
      <c r="J454" s="15">
        <f>'[1]TCE - ANEXO III - Preencher'!K463</f>
        <v>0</v>
      </c>
      <c r="K454" s="16">
        <f>'[1]TCE - ANEXO III - Preencher'!L463</f>
        <v>95.725822550831694</v>
      </c>
      <c r="L454" s="16">
        <f>'[1]TCE - ANEXO III - Preencher'!M463</f>
        <v>20.9</v>
      </c>
      <c r="M454" s="16">
        <f t="shared" si="43"/>
        <v>74.825822550831703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244.5</v>
      </c>
      <c r="R454" s="16">
        <f>'[1]TCE - ANEXO III - Preencher'!S463</f>
        <v>62.7</v>
      </c>
      <c r="S454" s="17">
        <f t="shared" si="45"/>
        <v>181.8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383.87762255083169</v>
      </c>
    </row>
    <row r="455" spans="1:28" s="4" customFormat="1" x14ac:dyDescent="0.2">
      <c r="A455" s="9">
        <f>IFERROR(VLOOKUP(B455,'[1]DADOS (OCULTAR)'!$P$3:$R$56,3,0),"")</f>
        <v>10988301000633</v>
      </c>
      <c r="B455" s="10" t="str">
        <f>'[1]TCE - ANEXO III - Preencher'!C464</f>
        <v>HOSPITAL PELÓPIDAS SILVEIRA</v>
      </c>
      <c r="C455" s="11"/>
      <c r="D455" s="12" t="str">
        <f>'[1]TCE - ANEXO III - Preencher'!E464</f>
        <v>GIVANILDO BALBINO DA SILVA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516345</v>
      </c>
      <c r="G455" s="14">
        <f>IF('[1]TCE - ANEXO III - Preencher'!H464="","",'[1]TCE - ANEXO III - Preencher'!H464)</f>
        <v>44075</v>
      </c>
      <c r="H455" s="15">
        <f>'[1]TCE - ANEXO III - Preencher'!I464</f>
        <v>5.016</v>
      </c>
      <c r="I455" s="15">
        <f>'[1]TCE - ANEXO III - Preencher'!J464</f>
        <v>40.128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25.08</v>
      </c>
      <c r="S455" s="17">
        <f t="shared" si="45"/>
        <v>-25.08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21.223999999999997</v>
      </c>
    </row>
    <row r="456" spans="1:28" s="4" customFormat="1" x14ac:dyDescent="0.2">
      <c r="A456" s="9">
        <f>IFERROR(VLOOKUP(B456,'[1]DADOS (OCULTAR)'!$P$3:$R$56,3,0),"")</f>
        <v>10988301000633</v>
      </c>
      <c r="B456" s="10" t="str">
        <f>'[1]TCE - ANEXO III - Preencher'!C465</f>
        <v>HOSPITAL PELÓPIDAS SILVEIRA</v>
      </c>
      <c r="C456" s="11"/>
      <c r="D456" s="12" t="str">
        <f>'[1]TCE - ANEXO III - Preencher'!E465</f>
        <v>GIVANILSON SANTO LIMA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715210</v>
      </c>
      <c r="G456" s="14">
        <f>IF('[1]TCE - ANEXO III - Preencher'!H465="","",'[1]TCE - ANEXO III - Preencher'!H465)</f>
        <v>44075</v>
      </c>
      <c r="H456" s="15">
        <f>'[1]TCE - ANEXO III - Preencher'!I465</f>
        <v>15.242599999999999</v>
      </c>
      <c r="I456" s="15">
        <f>'[1]TCE - ANEXO III - Preencher'!J465</f>
        <v>121.9408</v>
      </c>
      <c r="J456" s="15">
        <f>'[1]TCE - ANEXO III - Preencher'!K465</f>
        <v>0</v>
      </c>
      <c r="K456" s="16">
        <f>'[1]TCE - ANEXO III - Preencher'!L465</f>
        <v>95.725822550831694</v>
      </c>
      <c r="L456" s="16">
        <f>'[1]TCE - ANEXO III - Preencher'!M465</f>
        <v>25.43</v>
      </c>
      <c r="M456" s="16">
        <f t="shared" si="43"/>
        <v>70.295822550831701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207</v>
      </c>
      <c r="R456" s="16">
        <f>'[1]TCE - ANEXO III - Preencher'!S465</f>
        <v>76.3</v>
      </c>
      <c r="S456" s="17">
        <f t="shared" si="45"/>
        <v>130.69999999999999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339.33922255083166</v>
      </c>
    </row>
    <row r="457" spans="1:28" s="4" customFormat="1" x14ac:dyDescent="0.2">
      <c r="A457" s="9">
        <f>IFERROR(VLOOKUP(B457,'[1]DADOS (OCULTAR)'!$P$3:$R$56,3,0),"")</f>
        <v>10988301000633</v>
      </c>
      <c r="B457" s="10" t="str">
        <f>'[1]TCE - ANEXO III - Preencher'!C466</f>
        <v>HOSPITAL PELÓPIDAS SILVEIRA</v>
      </c>
      <c r="C457" s="11"/>
      <c r="D457" s="12" t="str">
        <f>'[1]TCE - ANEXO III - Preencher'!E466</f>
        <v>GLEICE BARBARA MELO FERREIRA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324115</v>
      </c>
      <c r="G457" s="14">
        <f>IF('[1]TCE - ANEXO III - Preencher'!H466="","",'[1]TCE - ANEXO III - Preencher'!H466)</f>
        <v>44075</v>
      </c>
      <c r="H457" s="15">
        <f>'[1]TCE - ANEXO III - Preencher'!I466</f>
        <v>35.337800000000001</v>
      </c>
      <c r="I457" s="15">
        <f>'[1]TCE - ANEXO III - Preencher'!J466</f>
        <v>282.70240000000001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319.20020000000005</v>
      </c>
    </row>
    <row r="458" spans="1:28" s="4" customFormat="1" x14ac:dyDescent="0.2">
      <c r="A458" s="9">
        <f>IFERROR(VLOOKUP(B458,'[1]DADOS (OCULTAR)'!$P$3:$R$56,3,0),"")</f>
        <v>10988301000633</v>
      </c>
      <c r="B458" s="10" t="str">
        <f>'[1]TCE - ANEXO III - Preencher'!C467</f>
        <v>HOSPITAL PELÓPIDAS SILVEIRA</v>
      </c>
      <c r="C458" s="11"/>
      <c r="D458" s="12" t="str">
        <f>'[1]TCE - ANEXO III - Preencher'!E467</f>
        <v>GLEICEANE DE AQUINO SATURNO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>
        <f>'[1]TCE - ANEXO III - Preencher'!G467</f>
        <v>411010</v>
      </c>
      <c r="G458" s="14">
        <f>IF('[1]TCE - ANEXO III - Preencher'!H467="","",'[1]TCE - ANEXO III - Preencher'!H467)</f>
        <v>44075</v>
      </c>
      <c r="H458" s="15">
        <f>'[1]TCE - ANEXO III - Preencher'!I467</f>
        <v>10.450000000000001</v>
      </c>
      <c r="I458" s="15">
        <f>'[1]TCE - ANEXO III - Preencher'!J467</f>
        <v>83.600000000000009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144.9</v>
      </c>
      <c r="R458" s="16">
        <f>'[1]TCE - ANEXO III - Preencher'!S467</f>
        <v>62.7</v>
      </c>
      <c r="S458" s="17">
        <f t="shared" si="45"/>
        <v>82.2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177.41000000000003</v>
      </c>
    </row>
    <row r="459" spans="1:28" s="4" customFormat="1" x14ac:dyDescent="0.2">
      <c r="A459" s="9">
        <f>IFERROR(VLOOKUP(B459,'[1]DADOS (OCULTAR)'!$P$3:$R$56,3,0),"")</f>
        <v>10988301000633</v>
      </c>
      <c r="B459" s="10" t="str">
        <f>'[1]TCE - ANEXO III - Preencher'!C468</f>
        <v>HOSPITAL PELÓPIDAS SILVEIRA</v>
      </c>
      <c r="C459" s="11"/>
      <c r="D459" s="12" t="str">
        <f>'[1]TCE - ANEXO III - Preencher'!E468</f>
        <v>GLEICI ELOISA PIMENTEL DA COSTA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44075</v>
      </c>
      <c r="H459" s="15">
        <f>'[1]TCE - ANEXO III - Preencher'!I468</f>
        <v>19.538599999999999</v>
      </c>
      <c r="I459" s="15">
        <f>'[1]TCE - ANEXO III - Preencher'!J468</f>
        <v>156.30879999999999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177.00739999999999</v>
      </c>
    </row>
    <row r="460" spans="1:28" s="4" customFormat="1" x14ac:dyDescent="0.2">
      <c r="A460" s="9">
        <f>IFERROR(VLOOKUP(B460,'[1]DADOS (OCULTAR)'!$P$3:$R$56,3,0),"")</f>
        <v>10988301000633</v>
      </c>
      <c r="B460" s="10" t="str">
        <f>'[1]TCE - ANEXO III - Preencher'!C469</f>
        <v>HOSPITAL PELÓPIDAS SILVEIRA</v>
      </c>
      <c r="C460" s="11"/>
      <c r="D460" s="12" t="str">
        <f>'[1]TCE - ANEXO III - Preencher'!E469</f>
        <v>GLEICIANE SILVA CRUZ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223505</v>
      </c>
      <c r="G460" s="14">
        <f>IF('[1]TCE - ANEXO III - Preencher'!H469="","",'[1]TCE - ANEXO III - Preencher'!H469)</f>
        <v>44075</v>
      </c>
      <c r="H460" s="15">
        <f>'[1]TCE - ANEXO III - Preencher'!I469</f>
        <v>34.040900000000001</v>
      </c>
      <c r="I460" s="15">
        <f>'[1]TCE - ANEXO III - Preencher'!J469</f>
        <v>272.3272</v>
      </c>
      <c r="J460" s="15">
        <f>'[1]TCE - ANEXO III - Preencher'!K469</f>
        <v>0</v>
      </c>
      <c r="K460" s="16">
        <f>'[1]TCE - ANEXO III - Preencher'!L469</f>
        <v>95.725822550831694</v>
      </c>
      <c r="L460" s="16">
        <f>'[1]TCE - ANEXO III - Preencher'!M469</f>
        <v>3.08</v>
      </c>
      <c r="M460" s="16">
        <f t="shared" si="43"/>
        <v>92.645822550831696</v>
      </c>
      <c r="N460" s="16">
        <f>'[1]TCE - ANEXO III - Preencher'!O469</f>
        <v>2.44</v>
      </c>
      <c r="O460" s="16">
        <f>'[1]TCE - ANEXO III - Preencher'!P469</f>
        <v>0</v>
      </c>
      <c r="P460" s="17">
        <f t="shared" si="44"/>
        <v>2.44</v>
      </c>
      <c r="Q460" s="16">
        <f>'[1]TCE - ANEXO III - Preencher'!R469</f>
        <v>289.8</v>
      </c>
      <c r="R460" s="16">
        <f>'[1]TCE - ANEXO III - Preencher'!S469</f>
        <v>123.36</v>
      </c>
      <c r="S460" s="17">
        <f t="shared" si="45"/>
        <v>166.44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567.89392255083169</v>
      </c>
    </row>
    <row r="461" spans="1:28" s="4" customFormat="1" x14ac:dyDescent="0.2">
      <c r="A461" s="9">
        <f>IFERROR(VLOOKUP(B461,'[1]DADOS (OCULTAR)'!$P$3:$R$56,3,0),"")</f>
        <v>10988301000633</v>
      </c>
      <c r="B461" s="10" t="str">
        <f>'[1]TCE - ANEXO III - Preencher'!C470</f>
        <v>HOSPITAL PELÓPIDAS SILVEIRA</v>
      </c>
      <c r="C461" s="11"/>
      <c r="D461" s="12" t="str">
        <f>'[1]TCE - ANEXO III - Preencher'!E470</f>
        <v>GLEISE CALINE DOS ANJOS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44075</v>
      </c>
      <c r="H461" s="15">
        <f>'[1]TCE - ANEXO III - Preencher'!I470</f>
        <v>13.937899999999999</v>
      </c>
      <c r="I461" s="15">
        <f>'[1]TCE - ANEXO III - Preencher'!J470</f>
        <v>111.50319999999999</v>
      </c>
      <c r="J461" s="15">
        <f>'[1]TCE - ANEXO III - Preencher'!K470</f>
        <v>0</v>
      </c>
      <c r="K461" s="16">
        <f>'[1]TCE - ANEXO III - Preencher'!L470</f>
        <v>95.725822550831694</v>
      </c>
      <c r="L461" s="16">
        <f>'[1]TCE - ANEXO III - Preencher'!M470</f>
        <v>20.9</v>
      </c>
      <c r="M461" s="16">
        <f t="shared" si="43"/>
        <v>74.825822550831703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103.5</v>
      </c>
      <c r="R461" s="16">
        <f>'[1]TCE - ANEXO III - Preencher'!S470</f>
        <v>48.07</v>
      </c>
      <c r="S461" s="17">
        <f t="shared" si="45"/>
        <v>55.43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256.85692255083165</v>
      </c>
    </row>
    <row r="462" spans="1:28" s="4" customFormat="1" x14ac:dyDescent="0.2">
      <c r="A462" s="9">
        <f>IFERROR(VLOOKUP(B462,'[1]DADOS (OCULTAR)'!$P$3:$R$56,3,0),"")</f>
        <v>10988301000633</v>
      </c>
      <c r="B462" s="10" t="str">
        <f>'[1]TCE - ANEXO III - Preencher'!C471</f>
        <v>HOSPITAL PELÓPIDAS SILVEIRA</v>
      </c>
      <c r="C462" s="11"/>
      <c r="D462" s="12" t="str">
        <f>'[1]TCE - ANEXO III - Preencher'!E471</f>
        <v>GRACIELE EDLA DE SOUZA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223505</v>
      </c>
      <c r="G462" s="14">
        <f>IF('[1]TCE - ANEXO III - Preencher'!H471="","",'[1]TCE - ANEXO III - Preencher'!H471)</f>
        <v>44075</v>
      </c>
      <c r="H462" s="15">
        <f>'[1]TCE - ANEXO III - Preencher'!I471</f>
        <v>46.087700000000005</v>
      </c>
      <c r="I462" s="15">
        <f>'[1]TCE - ANEXO III - Preencher'!J471</f>
        <v>368.70160000000004</v>
      </c>
      <c r="J462" s="15">
        <f>'[1]TCE - ANEXO III - Preencher'!K471</f>
        <v>0</v>
      </c>
      <c r="K462" s="16">
        <f>'[1]TCE - ANEXO III - Preencher'!L471</f>
        <v>95.725822550831694</v>
      </c>
      <c r="L462" s="16">
        <f>'[1]TCE - ANEXO III - Preencher'!M471</f>
        <v>3.08</v>
      </c>
      <c r="M462" s="16">
        <f t="shared" si="43"/>
        <v>92.645822550831696</v>
      </c>
      <c r="N462" s="16">
        <f>'[1]TCE - ANEXO III - Preencher'!O471</f>
        <v>2.44</v>
      </c>
      <c r="O462" s="16">
        <f>'[1]TCE - ANEXO III - Preencher'!P471</f>
        <v>0</v>
      </c>
      <c r="P462" s="17">
        <f t="shared" si="44"/>
        <v>2.44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509.87512255083169</v>
      </c>
    </row>
    <row r="463" spans="1:28" s="4" customFormat="1" x14ac:dyDescent="0.2">
      <c r="A463" s="9">
        <f>IFERROR(VLOOKUP(B463,'[1]DADOS (OCULTAR)'!$P$3:$R$56,3,0),"")</f>
        <v>10988301000633</v>
      </c>
      <c r="B463" s="10" t="str">
        <f>'[1]TCE - ANEXO III - Preencher'!C472</f>
        <v>HOSPITAL PELÓPIDAS SILVEIRA</v>
      </c>
      <c r="C463" s="11"/>
      <c r="D463" s="12" t="str">
        <f>'[1]TCE - ANEXO III - Preencher'!E472</f>
        <v>GRACIELE MARIA SILVA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>
        <f>'[1]TCE - ANEXO III - Preencher'!G472</f>
        <v>142105</v>
      </c>
      <c r="G463" s="14">
        <f>IF('[1]TCE - ANEXO III - Preencher'!H472="","",'[1]TCE - ANEXO III - Preencher'!H472)</f>
        <v>44075</v>
      </c>
      <c r="H463" s="15">
        <f>'[1]TCE - ANEXO III - Preencher'!I472</f>
        <v>17.293900000000001</v>
      </c>
      <c r="I463" s="15">
        <f>'[1]TCE - ANEXO III - Preencher'!J472</f>
        <v>138.35120000000001</v>
      </c>
      <c r="J463" s="15">
        <f>'[1]TCE - ANEXO III - Preencher'!K472</f>
        <v>0</v>
      </c>
      <c r="K463" s="16">
        <f>'[1]TCE - ANEXO III - Preencher'!L472</f>
        <v>95.725822550831694</v>
      </c>
      <c r="L463" s="16">
        <f>'[1]TCE - ANEXO III - Preencher'!M472</f>
        <v>36.86</v>
      </c>
      <c r="M463" s="16">
        <f t="shared" si="43"/>
        <v>58.865822550831695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144.9</v>
      </c>
      <c r="R463" s="16">
        <f>'[1]TCE - ANEXO III - Preencher'!S472</f>
        <v>0</v>
      </c>
      <c r="S463" s="17">
        <f t="shared" si="45"/>
        <v>144.9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360.57092255083171</v>
      </c>
    </row>
    <row r="464" spans="1:28" s="4" customFormat="1" x14ac:dyDescent="0.2">
      <c r="A464" s="9">
        <f>IFERROR(VLOOKUP(B464,'[1]DADOS (OCULTAR)'!$P$3:$R$56,3,0),"")</f>
        <v>10988301000633</v>
      </c>
      <c r="B464" s="10" t="str">
        <f>'[1]TCE - ANEXO III - Preencher'!C473</f>
        <v>HOSPITAL PELÓPIDAS SILVEIRA</v>
      </c>
      <c r="C464" s="11"/>
      <c r="D464" s="12" t="str">
        <f>'[1]TCE - ANEXO III - Preencher'!E473</f>
        <v>GRACIELY DE SANTANA SOUZA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324115</v>
      </c>
      <c r="G464" s="14">
        <f>IF('[1]TCE - ANEXO III - Preencher'!H473="","",'[1]TCE - ANEXO III - Preencher'!H473)</f>
        <v>44075</v>
      </c>
      <c r="H464" s="15">
        <f>'[1]TCE - ANEXO III - Preencher'!I473</f>
        <v>52.393700000000003</v>
      </c>
      <c r="I464" s="15">
        <f>'[1]TCE - ANEXO III - Preencher'!J473</f>
        <v>419.14960000000002</v>
      </c>
      <c r="J464" s="15">
        <f>'[1]TCE - ANEXO III - Preencher'!K473</f>
        <v>0</v>
      </c>
      <c r="K464" s="16">
        <f>'[1]TCE - ANEXO III - Preencher'!L473</f>
        <v>95.725822550831694</v>
      </c>
      <c r="L464" s="16">
        <f>'[1]TCE - ANEXO III - Preencher'!M473</f>
        <v>4.07</v>
      </c>
      <c r="M464" s="16">
        <f t="shared" si="43"/>
        <v>91.655822550831687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564.35912255083167</v>
      </c>
    </row>
    <row r="465" spans="1:28" s="4" customFormat="1" x14ac:dyDescent="0.2">
      <c r="A465" s="9">
        <f>IFERROR(VLOOKUP(B465,'[1]DADOS (OCULTAR)'!$P$3:$R$56,3,0),"")</f>
        <v>10988301000633</v>
      </c>
      <c r="B465" s="10" t="str">
        <f>'[1]TCE - ANEXO III - Preencher'!C474</f>
        <v>HOSPITAL PELÓPIDAS SILVEIRA</v>
      </c>
      <c r="C465" s="11"/>
      <c r="D465" s="12" t="str">
        <f>'[1]TCE - ANEXO III - Preencher'!E474</f>
        <v>GUILHERME SANTOS DE PAULA LEAL</v>
      </c>
      <c r="E465" s="10" t="str">
        <f>IF('[1]TCE - ANEXO III - Preencher'!F474="4 - Assistência Odontológica","2 - Outros Profissionais da Saúde",'[1]TCE - ANEXO III - Preencher'!F474)</f>
        <v>1 - Médico</v>
      </c>
      <c r="F465" s="13">
        <f>'[1]TCE - ANEXO III - Preencher'!G474</f>
        <v>225125</v>
      </c>
      <c r="G465" s="14">
        <f>IF('[1]TCE - ANEXO III - Preencher'!H474="","",'[1]TCE - ANEXO III - Preencher'!H474)</f>
        <v>44075</v>
      </c>
      <c r="H465" s="15">
        <f>'[1]TCE - ANEXO III - Preencher'!I474</f>
        <v>99.447700000000012</v>
      </c>
      <c r="I465" s="15">
        <f>'[1]TCE - ANEXO III - Preencher'!J474</f>
        <v>795.58160000000009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9.2766500000000001</v>
      </c>
      <c r="O465" s="16">
        <f>'[1]TCE - ANEXO III - Preencher'!P474</f>
        <v>0</v>
      </c>
      <c r="P465" s="17">
        <f t="shared" si="44"/>
        <v>9.2766500000000001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904.30595000000017</v>
      </c>
    </row>
    <row r="466" spans="1:28" s="4" customFormat="1" x14ac:dyDescent="0.2">
      <c r="A466" s="9">
        <f>IFERROR(VLOOKUP(B466,'[1]DADOS (OCULTAR)'!$P$3:$R$56,3,0),"")</f>
        <v>10988301000633</v>
      </c>
      <c r="B466" s="10" t="str">
        <f>'[1]TCE - ANEXO III - Preencher'!C475</f>
        <v>HOSPITAL PELÓPIDAS SILVEIRA</v>
      </c>
      <c r="C466" s="11"/>
      <c r="D466" s="12" t="str">
        <f>'[1]TCE - ANEXO III - Preencher'!E475</f>
        <v>GUSTAVO GOMES DE LIMA</v>
      </c>
      <c r="E466" s="10" t="str">
        <f>IF('[1]TCE - ANEXO III - Preencher'!F475="4 - Assistência Odontológica","2 - Outros Profissionais da Saúde",'[1]TCE - ANEXO III - Preencher'!F475)</f>
        <v>1 - Médico</v>
      </c>
      <c r="F466" s="13">
        <f>'[1]TCE - ANEXO III - Preencher'!G475</f>
        <v>225125</v>
      </c>
      <c r="G466" s="14">
        <f>IF('[1]TCE - ANEXO III - Preencher'!H475="","",'[1]TCE - ANEXO III - Preencher'!H475)</f>
        <v>44075</v>
      </c>
      <c r="H466" s="15">
        <f>'[1]TCE - ANEXO III - Preencher'!I475</f>
        <v>80.787500000000009</v>
      </c>
      <c r="I466" s="15">
        <f>'[1]TCE - ANEXO III - Preencher'!J475</f>
        <v>646.30000000000007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9.2766500000000001</v>
      </c>
      <c r="O466" s="16">
        <f>'[1]TCE - ANEXO III - Preencher'!P475</f>
        <v>0</v>
      </c>
      <c r="P466" s="17">
        <f t="shared" si="44"/>
        <v>9.2766500000000001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736.36415000000011</v>
      </c>
    </row>
    <row r="467" spans="1:28" s="4" customFormat="1" x14ac:dyDescent="0.2">
      <c r="A467" s="9">
        <f>IFERROR(VLOOKUP(B467,'[1]DADOS (OCULTAR)'!$P$3:$R$56,3,0),"")</f>
        <v>10988301000633</v>
      </c>
      <c r="B467" s="10" t="str">
        <f>'[1]TCE - ANEXO III - Preencher'!C476</f>
        <v>HOSPITAL PELÓPIDAS SILVEIRA</v>
      </c>
      <c r="C467" s="11"/>
      <c r="D467" s="12" t="str">
        <f>'[1]TCE - ANEXO III - Preencher'!E476</f>
        <v>GUSTAVO NERY DA COSTA AZEVEDO</v>
      </c>
      <c r="E467" s="10" t="str">
        <f>IF('[1]TCE - ANEXO III - Preencher'!F476="4 - Assistência Odontológica","2 - Outros Profissionais da Saúde",'[1]TCE - ANEXO III - Preencher'!F476)</f>
        <v>1 - Médico</v>
      </c>
      <c r="F467" s="13">
        <f>'[1]TCE - ANEXO III - Preencher'!G476</f>
        <v>225125</v>
      </c>
      <c r="G467" s="14">
        <f>IF('[1]TCE - ANEXO III - Preencher'!H476="","",'[1]TCE - ANEXO III - Preencher'!H476)</f>
        <v>44075</v>
      </c>
      <c r="H467" s="15">
        <f>'[1]TCE - ANEXO III - Preencher'!I476</f>
        <v>47.227200000000003</v>
      </c>
      <c r="I467" s="15">
        <f>'[1]TCE - ANEXO III - Preencher'!J476</f>
        <v>377.81760000000003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9.2766500000000001</v>
      </c>
      <c r="O467" s="16">
        <f>'[1]TCE - ANEXO III - Preencher'!P476</f>
        <v>0</v>
      </c>
      <c r="P467" s="17">
        <f t="shared" si="44"/>
        <v>9.2766500000000001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434.32145000000003</v>
      </c>
    </row>
    <row r="468" spans="1:28" s="4" customFormat="1" x14ac:dyDescent="0.2">
      <c r="A468" s="9">
        <f>IFERROR(VLOOKUP(B468,'[1]DADOS (OCULTAR)'!$P$3:$R$56,3,0),"")</f>
        <v>10988301000633</v>
      </c>
      <c r="B468" s="10" t="str">
        <f>'[1]TCE - ANEXO III - Preencher'!C477</f>
        <v>HOSPITAL PELÓPIDAS SILVEIRA</v>
      </c>
      <c r="C468" s="11"/>
      <c r="D468" s="12" t="str">
        <f>'[1]TCE - ANEXO III - Preencher'!E477</f>
        <v>HEBER ARAUJO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44075</v>
      </c>
      <c r="H468" s="15">
        <f>'[1]TCE - ANEXO III - Preencher'!I477</f>
        <v>13.214</v>
      </c>
      <c r="I468" s="15">
        <f>'[1]TCE - ANEXO III - Preencher'!J477</f>
        <v>105.712</v>
      </c>
      <c r="J468" s="15">
        <f>'[1]TCE - ANEXO III - Preencher'!K477</f>
        <v>0</v>
      </c>
      <c r="K468" s="16">
        <f>'[1]TCE - ANEXO III - Preencher'!L477</f>
        <v>95.725822550831694</v>
      </c>
      <c r="L468" s="16">
        <f>'[1]TCE - ANEXO III - Preencher'!M477</f>
        <v>20.9</v>
      </c>
      <c r="M468" s="16">
        <f t="shared" si="43"/>
        <v>74.825822550831703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89.7</v>
      </c>
      <c r="R468" s="16">
        <f>'[1]TCE - ANEXO III - Preencher'!S477</f>
        <v>56.43</v>
      </c>
      <c r="S468" s="17">
        <f t="shared" si="45"/>
        <v>33.270000000000003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228.18182255083173</v>
      </c>
    </row>
    <row r="469" spans="1:28" s="4" customFormat="1" x14ac:dyDescent="0.2">
      <c r="A469" s="9">
        <f>IFERROR(VLOOKUP(B469,'[1]DADOS (OCULTAR)'!$P$3:$R$56,3,0),"")</f>
        <v>10988301000633</v>
      </c>
      <c r="B469" s="10" t="str">
        <f>'[1]TCE - ANEXO III - Preencher'!C478</f>
        <v>HOSPITAL PELÓPIDAS SILVEIRA</v>
      </c>
      <c r="C469" s="11"/>
      <c r="D469" s="12" t="str">
        <f>'[1]TCE - ANEXO III - Preencher'!E478</f>
        <v>HELAYNE NOGUEIRA MELO DO NASCIMENTO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44075</v>
      </c>
      <c r="H469" s="15">
        <f>'[1]TCE - ANEXO III - Preencher'!I478</f>
        <v>12.646400000000002</v>
      </c>
      <c r="I469" s="15">
        <f>'[1]TCE - ANEXO III - Preencher'!J478</f>
        <v>101.17120000000001</v>
      </c>
      <c r="J469" s="15">
        <f>'[1]TCE - ANEXO III - Preencher'!K478</f>
        <v>0</v>
      </c>
      <c r="K469" s="16">
        <f>'[1]TCE - ANEXO III - Preencher'!L478</f>
        <v>95.725822550831694</v>
      </c>
      <c r="L469" s="16">
        <f>'[1]TCE - ANEXO III - Preencher'!M478</f>
        <v>20.9</v>
      </c>
      <c r="M469" s="16">
        <f t="shared" si="43"/>
        <v>74.825822550831703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193.2</v>
      </c>
      <c r="R469" s="16">
        <f>'[1]TCE - ANEXO III - Preencher'!S478</f>
        <v>62.7</v>
      </c>
      <c r="S469" s="17">
        <f t="shared" si="45"/>
        <v>130.5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320.30342255083167</v>
      </c>
    </row>
    <row r="470" spans="1:28" s="4" customFormat="1" x14ac:dyDescent="0.2">
      <c r="A470" s="9">
        <f>IFERROR(VLOOKUP(B470,'[1]DADOS (OCULTAR)'!$P$3:$R$56,3,0),"")</f>
        <v>10988301000633</v>
      </c>
      <c r="B470" s="10" t="str">
        <f>'[1]TCE - ANEXO III - Preencher'!C479</f>
        <v>HOSPITAL PELÓPIDAS SILVEIRA</v>
      </c>
      <c r="C470" s="11"/>
      <c r="D470" s="12" t="str">
        <f>'[1]TCE - ANEXO III - Preencher'!E479</f>
        <v>HELENICE DOS SANTOS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44075</v>
      </c>
      <c r="H470" s="15">
        <f>'[1]TCE - ANEXO III - Preencher'!I479</f>
        <v>13.0625</v>
      </c>
      <c r="I470" s="15">
        <f>'[1]TCE - ANEXO III - Preencher'!J479</f>
        <v>104.5</v>
      </c>
      <c r="J470" s="15">
        <f>'[1]TCE - ANEXO III - Preencher'!K479</f>
        <v>0</v>
      </c>
      <c r="K470" s="16">
        <f>'[1]TCE - ANEXO III - Preencher'!L479</f>
        <v>95.725822550831694</v>
      </c>
      <c r="L470" s="16">
        <f>'[1]TCE - ANEXO III - Preencher'!M479</f>
        <v>20.9</v>
      </c>
      <c r="M470" s="16">
        <f t="shared" si="43"/>
        <v>74.825822550831703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248.4</v>
      </c>
      <c r="R470" s="16">
        <f>'[1]TCE - ANEXO III - Preencher'!S479</f>
        <v>62.7</v>
      </c>
      <c r="S470" s="17">
        <f t="shared" si="45"/>
        <v>185.7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379.24832255083169</v>
      </c>
    </row>
    <row r="471" spans="1:28" s="4" customFormat="1" x14ac:dyDescent="0.2">
      <c r="A471" s="9">
        <f>IFERROR(VLOOKUP(B471,'[1]DADOS (OCULTAR)'!$P$3:$R$56,3,0),"")</f>
        <v>10988301000633</v>
      </c>
      <c r="B471" s="10" t="str">
        <f>'[1]TCE - ANEXO III - Preencher'!C480</f>
        <v>HOSPITAL PELÓPIDAS SILVEIRA</v>
      </c>
      <c r="C471" s="11"/>
      <c r="D471" s="12" t="str">
        <f>'[1]TCE - ANEXO III - Preencher'!E480</f>
        <v>HELIDA LARISSA CAVALCANTE ROLIM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223605</v>
      </c>
      <c r="G471" s="14">
        <f>IF('[1]TCE - ANEXO III - Preencher'!H480="","",'[1]TCE - ANEXO III - Preencher'!H480)</f>
        <v>44075</v>
      </c>
      <c r="H471" s="15">
        <f>'[1]TCE - ANEXO III - Preencher'!I480</f>
        <v>32.589700000000001</v>
      </c>
      <c r="I471" s="15">
        <f>'[1]TCE - ANEXO III - Preencher'!J480</f>
        <v>260.7176</v>
      </c>
      <c r="J471" s="15">
        <f>'[1]TCE - ANEXO III - Preencher'!K480</f>
        <v>0</v>
      </c>
      <c r="K471" s="16">
        <f>'[1]TCE - ANEXO III - Preencher'!L480</f>
        <v>95.725822550831694</v>
      </c>
      <c r="L471" s="16">
        <f>'[1]TCE - ANEXO III - Preencher'!M480</f>
        <v>2.41</v>
      </c>
      <c r="M471" s="16">
        <f t="shared" si="43"/>
        <v>93.315822550831697</v>
      </c>
      <c r="N471" s="16">
        <f>'[1]TCE - ANEXO III - Preencher'!O480</f>
        <v>2.44</v>
      </c>
      <c r="O471" s="16">
        <f>'[1]TCE - ANEXO III - Preencher'!P480</f>
        <v>0</v>
      </c>
      <c r="P471" s="17">
        <f t="shared" si="44"/>
        <v>2.44</v>
      </c>
      <c r="Q471" s="16">
        <f>'[1]TCE - ANEXO III - Preencher'!R480</f>
        <v>20.7</v>
      </c>
      <c r="R471" s="16">
        <f>'[1]TCE - ANEXO III - Preencher'!S480</f>
        <v>12.84</v>
      </c>
      <c r="S471" s="17">
        <f t="shared" si="45"/>
        <v>7.8599999999999994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396.92312255083169</v>
      </c>
    </row>
    <row r="472" spans="1:28" s="4" customFormat="1" x14ac:dyDescent="0.2">
      <c r="A472" s="9">
        <f>IFERROR(VLOOKUP(B472,'[1]DADOS (OCULTAR)'!$P$3:$R$56,3,0),"")</f>
        <v>10988301000633</v>
      </c>
      <c r="B472" s="10" t="str">
        <f>'[1]TCE - ANEXO III - Preencher'!C481</f>
        <v>HOSPITAL PELÓPIDAS SILVEIRA</v>
      </c>
      <c r="C472" s="11"/>
      <c r="D472" s="12" t="str">
        <f>'[1]TCE - ANEXO III - Preencher'!E481</f>
        <v>HELIO CARNEIRO DA SILVA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>
        <f>'[1]TCE - ANEXO III - Preencher'!G481</f>
        <v>517410</v>
      </c>
      <c r="G472" s="14">
        <f>IF('[1]TCE - ANEXO III - Preencher'!H481="","",'[1]TCE - ANEXO III - Preencher'!H481)</f>
        <v>44075</v>
      </c>
      <c r="H472" s="15">
        <f>'[1]TCE - ANEXO III - Preencher'!I481</f>
        <v>10.3233</v>
      </c>
      <c r="I472" s="15">
        <f>'[1]TCE - ANEXO III - Preencher'!J481</f>
        <v>82.586399999999998</v>
      </c>
      <c r="J472" s="15">
        <f>'[1]TCE - ANEXO III - Preencher'!K481</f>
        <v>0</v>
      </c>
      <c r="K472" s="16">
        <f>'[1]TCE - ANEXO III - Preencher'!L481</f>
        <v>95.725822550831694</v>
      </c>
      <c r="L472" s="16">
        <f>'[1]TCE - ANEXO III - Preencher'!M481</f>
        <v>20.9</v>
      </c>
      <c r="M472" s="16">
        <f t="shared" si="43"/>
        <v>74.825822550831703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103.5</v>
      </c>
      <c r="R472" s="16">
        <f>'[1]TCE - ANEXO III - Preencher'!S481</f>
        <v>62.7</v>
      </c>
      <c r="S472" s="17">
        <f t="shared" si="45"/>
        <v>40.799999999999997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209.6955225508317</v>
      </c>
    </row>
    <row r="473" spans="1:28" s="4" customFormat="1" x14ac:dyDescent="0.2">
      <c r="A473" s="9">
        <f>IFERROR(VLOOKUP(B473,'[1]DADOS (OCULTAR)'!$P$3:$R$56,3,0),"")</f>
        <v>10988301000633</v>
      </c>
      <c r="B473" s="10" t="str">
        <f>'[1]TCE - ANEXO III - Preencher'!C482</f>
        <v>HOSPITAL PELÓPIDAS SILVEIRA</v>
      </c>
      <c r="C473" s="11"/>
      <c r="D473" s="12" t="str">
        <f>'[1]TCE - ANEXO III - Preencher'!E482</f>
        <v>HELOISA SOARES JACOMO DE ARAUJO</v>
      </c>
      <c r="E473" s="10" t="str">
        <f>IF('[1]TCE - ANEXO III - Preencher'!F482="4 - Assistência Odontológica","2 - Outros Profissionais da Saúde",'[1]TCE - ANEXO III - Preencher'!F482)</f>
        <v>1 - Médico</v>
      </c>
      <c r="F473" s="13">
        <f>'[1]TCE - ANEXO III - Preencher'!G482</f>
        <v>225125</v>
      </c>
      <c r="G473" s="14">
        <f>IF('[1]TCE - ANEXO III - Preencher'!H482="","",'[1]TCE - ANEXO III - Preencher'!H482)</f>
        <v>44075</v>
      </c>
      <c r="H473" s="15">
        <f>'[1]TCE - ANEXO III - Preencher'!I482</f>
        <v>97.196900000000014</v>
      </c>
      <c r="I473" s="15">
        <f>'[1]TCE - ANEXO III - Preencher'!J482</f>
        <v>777.57520000000011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9.2766500000000001</v>
      </c>
      <c r="O473" s="16">
        <f>'[1]TCE - ANEXO III - Preencher'!P482</f>
        <v>0</v>
      </c>
      <c r="P473" s="17">
        <f t="shared" si="44"/>
        <v>9.2766500000000001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884.04875000000015</v>
      </c>
    </row>
    <row r="474" spans="1:28" s="4" customFormat="1" x14ac:dyDescent="0.2">
      <c r="A474" s="9">
        <f>IFERROR(VLOOKUP(B474,'[1]DADOS (OCULTAR)'!$P$3:$R$56,3,0),"")</f>
        <v>10988301000633</v>
      </c>
      <c r="B474" s="10" t="str">
        <f>'[1]TCE - ANEXO III - Preencher'!C483</f>
        <v>HOSPITAL PELÓPIDAS SILVEIRA</v>
      </c>
      <c r="C474" s="11"/>
      <c r="D474" s="12" t="str">
        <f>'[1]TCE - ANEXO III - Preencher'!E483</f>
        <v>HELTON DOUGLAS BARROS DA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223405</v>
      </c>
      <c r="G474" s="14">
        <f>IF('[1]TCE - ANEXO III - Preencher'!H483="","",'[1]TCE - ANEXO III - Preencher'!H483)</f>
        <v>44075</v>
      </c>
      <c r="H474" s="15">
        <f>'[1]TCE - ANEXO III - Preencher'!I483</f>
        <v>62.8461</v>
      </c>
      <c r="I474" s="15">
        <f>'[1]TCE - ANEXO III - Preencher'!J483</f>
        <v>502.7688</v>
      </c>
      <c r="J474" s="15">
        <f>'[1]TCE - ANEXO III - Preencher'!K483</f>
        <v>0</v>
      </c>
      <c r="K474" s="16">
        <f>'[1]TCE - ANEXO III - Preencher'!L483</f>
        <v>95.725822550831694</v>
      </c>
      <c r="L474" s="16">
        <f>'[1]TCE - ANEXO III - Preencher'!M483</f>
        <v>17.55</v>
      </c>
      <c r="M474" s="16">
        <f t="shared" si="43"/>
        <v>78.175822550831697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644.95072255083176</v>
      </c>
    </row>
    <row r="475" spans="1:28" s="4" customFormat="1" x14ac:dyDescent="0.2">
      <c r="A475" s="9">
        <f>IFERROR(VLOOKUP(B475,'[1]DADOS (OCULTAR)'!$P$3:$R$56,3,0),"")</f>
        <v>10988301000633</v>
      </c>
      <c r="B475" s="10" t="str">
        <f>'[1]TCE - ANEXO III - Preencher'!C484</f>
        <v>HOSPITAL PELÓPIDAS SILVEIRA</v>
      </c>
      <c r="C475" s="11"/>
      <c r="D475" s="12" t="str">
        <f>'[1]TCE - ANEXO III - Preencher'!E484</f>
        <v>HELY SUELEN MARIA BARBOSA DANTAS ESPOSITO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223810</v>
      </c>
      <c r="G475" s="14">
        <f>IF('[1]TCE - ANEXO III - Preencher'!H484="","",'[1]TCE - ANEXO III - Preencher'!H484)</f>
        <v>44075</v>
      </c>
      <c r="H475" s="15">
        <f>'[1]TCE - ANEXO III - Preencher'!I484</f>
        <v>16.59</v>
      </c>
      <c r="I475" s="15">
        <f>'[1]TCE - ANEXO III - Preencher'!J484</f>
        <v>132.72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150.47</v>
      </c>
    </row>
    <row r="476" spans="1:28" s="4" customFormat="1" x14ac:dyDescent="0.2">
      <c r="A476" s="9">
        <f>IFERROR(VLOOKUP(B476,'[1]DADOS (OCULTAR)'!$P$3:$R$56,3,0),"")</f>
        <v>10988301000633</v>
      </c>
      <c r="B476" s="10" t="str">
        <f>'[1]TCE - ANEXO III - Preencher'!C485</f>
        <v>HOSPITAL PELÓPIDAS SILVEIRA</v>
      </c>
      <c r="C476" s="11"/>
      <c r="D476" s="12" t="str">
        <f>'[1]TCE - ANEXO III - Preencher'!E485</f>
        <v>HENRIQUE BATISTA DOS SANTOS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>
        <f>'[1]TCE - ANEXO III - Preencher'!G485</f>
        <v>517410</v>
      </c>
      <c r="G476" s="14">
        <f>IF('[1]TCE - ANEXO III - Preencher'!H485="","",'[1]TCE - ANEXO III - Preencher'!H485)</f>
        <v>44075</v>
      </c>
      <c r="H476" s="15">
        <f>'[1]TCE - ANEXO III - Preencher'!I485</f>
        <v>12.104000000000001</v>
      </c>
      <c r="I476" s="15">
        <f>'[1]TCE - ANEXO III - Preencher'!J485</f>
        <v>96.832000000000008</v>
      </c>
      <c r="J476" s="15">
        <f>'[1]TCE - ANEXO III - Preencher'!K485</f>
        <v>0</v>
      </c>
      <c r="K476" s="16">
        <f>'[1]TCE - ANEXO III - Preencher'!L485</f>
        <v>95.725822550831694</v>
      </c>
      <c r="L476" s="16">
        <f>'[1]TCE - ANEXO III - Preencher'!M485</f>
        <v>20.9</v>
      </c>
      <c r="M476" s="16">
        <f t="shared" si="43"/>
        <v>74.825822550831703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184.92182255083171</v>
      </c>
    </row>
    <row r="477" spans="1:28" s="4" customFormat="1" x14ac:dyDescent="0.2">
      <c r="A477" s="9">
        <f>IFERROR(VLOOKUP(B477,'[1]DADOS (OCULTAR)'!$P$3:$R$56,3,0),"")</f>
        <v>10988301000633</v>
      </c>
      <c r="B477" s="10" t="str">
        <f>'[1]TCE - ANEXO III - Preencher'!C486</f>
        <v>HOSPITAL PELÓPIDAS SILVEIRA</v>
      </c>
      <c r="C477" s="11"/>
      <c r="D477" s="12" t="str">
        <f>'[1]TCE - ANEXO III - Preencher'!E486</f>
        <v>HENRIQUE BELEM RODRIGUES DE MELO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223605</v>
      </c>
      <c r="G477" s="14">
        <f>IF('[1]TCE - ANEXO III - Preencher'!H486="","",'[1]TCE - ANEXO III - Preencher'!H486)</f>
        <v>44075</v>
      </c>
      <c r="H477" s="15">
        <f>'[1]TCE - ANEXO III - Preencher'!I486</f>
        <v>39.552399999999999</v>
      </c>
      <c r="I477" s="15">
        <f>'[1]TCE - ANEXO III - Preencher'!J486</f>
        <v>316.41919999999999</v>
      </c>
      <c r="J477" s="15">
        <f>'[1]TCE - ANEXO III - Preencher'!K486</f>
        <v>0</v>
      </c>
      <c r="K477" s="16">
        <f>'[1]TCE - ANEXO III - Preencher'!L486</f>
        <v>95.725822550831694</v>
      </c>
      <c r="L477" s="16">
        <f>'[1]TCE - ANEXO III - Preencher'!M486</f>
        <v>2.41</v>
      </c>
      <c r="M477" s="16">
        <f t="shared" si="43"/>
        <v>93.315822550831697</v>
      </c>
      <c r="N477" s="16">
        <f>'[1]TCE - ANEXO III - Preencher'!O486</f>
        <v>2.44</v>
      </c>
      <c r="O477" s="16">
        <f>'[1]TCE - ANEXO III - Preencher'!P486</f>
        <v>0</v>
      </c>
      <c r="P477" s="17">
        <f t="shared" si="44"/>
        <v>2.44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451.72742255083165</v>
      </c>
    </row>
    <row r="478" spans="1:28" s="4" customFormat="1" x14ac:dyDescent="0.2">
      <c r="A478" s="9">
        <f>IFERROR(VLOOKUP(B478,'[1]DADOS (OCULTAR)'!$P$3:$R$56,3,0),"")</f>
        <v>10988301000633</v>
      </c>
      <c r="B478" s="10" t="str">
        <f>'[1]TCE - ANEXO III - Preencher'!C487</f>
        <v>HOSPITAL PELÓPIDAS SILVEIRA</v>
      </c>
      <c r="C478" s="11"/>
      <c r="D478" s="12" t="str">
        <f>'[1]TCE - ANEXO III - Preencher'!E487</f>
        <v>HERICKSSEN GUSTAVO DE MEDEIROS SILVA</v>
      </c>
      <c r="E478" s="10" t="str">
        <f>IF('[1]TCE - ANEXO III - Preencher'!F487="4 - Assistência Odontológica","2 - Outros Profissionais da Saúde",'[1]TCE - ANEXO III - Preencher'!F487)</f>
        <v>1 - Médico</v>
      </c>
      <c r="F478" s="13">
        <f>'[1]TCE - ANEXO III - Preencher'!G487</f>
        <v>225125</v>
      </c>
      <c r="G478" s="14">
        <f>IF('[1]TCE - ANEXO III - Preencher'!H487="","",'[1]TCE - ANEXO III - Preencher'!H487)</f>
        <v>44075</v>
      </c>
      <c r="H478" s="15">
        <f>'[1]TCE - ANEXO III - Preencher'!I487</f>
        <v>103.35450000000002</v>
      </c>
      <c r="I478" s="15">
        <f>'[1]TCE - ANEXO III - Preencher'!J487</f>
        <v>826.83600000000013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9.2766500000000001</v>
      </c>
      <c r="O478" s="16">
        <f>'[1]TCE - ANEXO III - Preencher'!P487</f>
        <v>0</v>
      </c>
      <c r="P478" s="17">
        <f t="shared" si="44"/>
        <v>9.2766500000000001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939.46715000000017</v>
      </c>
    </row>
    <row r="479" spans="1:28" s="4" customFormat="1" x14ac:dyDescent="0.2">
      <c r="A479" s="9">
        <f>IFERROR(VLOOKUP(B479,'[1]DADOS (OCULTAR)'!$P$3:$R$56,3,0),"")</f>
        <v>10988301000633</v>
      </c>
      <c r="B479" s="10" t="str">
        <f>'[1]TCE - ANEXO III - Preencher'!C488</f>
        <v>HOSPITAL PELÓPIDAS SILVEIRA</v>
      </c>
      <c r="C479" s="11"/>
      <c r="D479" s="12" t="str">
        <f>'[1]TCE - ANEXO III - Preencher'!E488</f>
        <v>HETEVALDO TAVARES DE LIRA FILHO</v>
      </c>
      <c r="E479" s="10" t="str">
        <f>IF('[1]TCE - ANEXO III - Preencher'!F488="4 - Assistência Odontológica","2 - Outros Profissionais da Saúde",'[1]TCE - ANEXO III - Preencher'!F488)</f>
        <v>1 - Médico</v>
      </c>
      <c r="F479" s="13">
        <f>'[1]TCE - ANEXO III - Preencher'!G488</f>
        <v>225125</v>
      </c>
      <c r="G479" s="14">
        <f>IF('[1]TCE - ANEXO III - Preencher'!H488="","",'[1]TCE - ANEXO III - Preencher'!H488)</f>
        <v>44075</v>
      </c>
      <c r="H479" s="15">
        <f>'[1]TCE - ANEXO III - Preencher'!I488</f>
        <v>76.975300000000004</v>
      </c>
      <c r="I479" s="15">
        <f>'[1]TCE - ANEXO III - Preencher'!J488</f>
        <v>615.80240000000003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9.2766500000000001</v>
      </c>
      <c r="O479" s="16">
        <f>'[1]TCE - ANEXO III - Preencher'!P488</f>
        <v>0</v>
      </c>
      <c r="P479" s="17">
        <f t="shared" si="44"/>
        <v>9.2766500000000001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702.05435000000011</v>
      </c>
    </row>
    <row r="480" spans="1:28" s="4" customFormat="1" x14ac:dyDescent="0.2">
      <c r="A480" s="9">
        <f>IFERROR(VLOOKUP(B480,'[1]DADOS (OCULTAR)'!$P$3:$R$56,3,0),"")</f>
        <v>10988301000633</v>
      </c>
      <c r="B480" s="10" t="str">
        <f>'[1]TCE - ANEXO III - Preencher'!C489</f>
        <v>HOSPITAL PELÓPIDAS SILVEIRA</v>
      </c>
      <c r="C480" s="11"/>
      <c r="D480" s="12" t="str">
        <f>'[1]TCE - ANEXO III - Preencher'!E489</f>
        <v>HEVERTON HENRIQUE DE LIMA RIBEIRO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521130</v>
      </c>
      <c r="G480" s="14">
        <f>IF('[1]TCE - ANEXO III - Preencher'!H489="","",'[1]TCE - ANEXO III - Preencher'!H489)</f>
        <v>44075</v>
      </c>
      <c r="H480" s="15">
        <f>'[1]TCE - ANEXO III - Preencher'!I489</f>
        <v>10.943499999999998</v>
      </c>
      <c r="I480" s="15">
        <f>'[1]TCE - ANEXO III - Preencher'!J489</f>
        <v>87.547999999999988</v>
      </c>
      <c r="J480" s="15">
        <f>'[1]TCE - ANEXO III - Preencher'!K489</f>
        <v>0</v>
      </c>
      <c r="K480" s="16">
        <f>'[1]TCE - ANEXO III - Preencher'!L489</f>
        <v>95.725822550831694</v>
      </c>
      <c r="L480" s="16">
        <f>'[1]TCE - ANEXO III - Preencher'!M489</f>
        <v>20.9</v>
      </c>
      <c r="M480" s="16">
        <f t="shared" si="43"/>
        <v>74.825822550831703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289.8</v>
      </c>
      <c r="R480" s="16">
        <f>'[1]TCE - ANEXO III - Preencher'!S489</f>
        <v>58.52</v>
      </c>
      <c r="S480" s="17">
        <f t="shared" si="45"/>
        <v>231.28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405.7573225508317</v>
      </c>
    </row>
    <row r="481" spans="1:28" s="4" customFormat="1" x14ac:dyDescent="0.2">
      <c r="A481" s="9">
        <f>IFERROR(VLOOKUP(B481,'[1]DADOS (OCULTAR)'!$P$3:$R$56,3,0),"")</f>
        <v>10988301000633</v>
      </c>
      <c r="B481" s="10" t="str">
        <f>'[1]TCE - ANEXO III - Preencher'!C490</f>
        <v>HOSPITAL PELÓPIDAS SILVEIRA</v>
      </c>
      <c r="C481" s="11"/>
      <c r="D481" s="12" t="str">
        <f>'[1]TCE - ANEXO III - Preencher'!E490</f>
        <v>HORRANNY RODRIGUES SANTOS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44075</v>
      </c>
      <c r="H481" s="15">
        <f>'[1]TCE - ANEXO III - Preencher'!I490</f>
        <v>13.7529</v>
      </c>
      <c r="I481" s="15">
        <f>'[1]TCE - ANEXO III - Preencher'!J490</f>
        <v>110.0232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103.5</v>
      </c>
      <c r="R481" s="16">
        <f>'[1]TCE - ANEXO III - Preencher'!S490</f>
        <v>62.7</v>
      </c>
      <c r="S481" s="17">
        <f t="shared" si="45"/>
        <v>40.799999999999997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165.73609999999999</v>
      </c>
    </row>
    <row r="482" spans="1:28" s="4" customFormat="1" x14ac:dyDescent="0.2">
      <c r="A482" s="9">
        <f>IFERROR(VLOOKUP(B482,'[1]DADOS (OCULTAR)'!$P$3:$R$56,3,0),"")</f>
        <v>10988301000633</v>
      </c>
      <c r="B482" s="10" t="str">
        <f>'[1]TCE - ANEXO III - Preencher'!C491</f>
        <v>HOSPITAL PELÓPIDAS SILVEIRA</v>
      </c>
      <c r="C482" s="11"/>
      <c r="D482" s="12" t="str">
        <f>'[1]TCE - ANEXO III - Preencher'!E491</f>
        <v>HORTENCIA RODRIGUES DE BARROS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44075</v>
      </c>
      <c r="H482" s="15">
        <f>'[1]TCE - ANEXO III - Preencher'!I491</f>
        <v>12.425000000000001</v>
      </c>
      <c r="I482" s="15">
        <f>'[1]TCE - ANEXO III - Preencher'!J491</f>
        <v>99.4</v>
      </c>
      <c r="J482" s="15">
        <f>'[1]TCE - ANEXO III - Preencher'!K491</f>
        <v>0</v>
      </c>
      <c r="K482" s="16">
        <f>'[1]TCE - ANEXO III - Preencher'!L491</f>
        <v>95.725822550831694</v>
      </c>
      <c r="L482" s="16">
        <f>'[1]TCE - ANEXO III - Preencher'!M491</f>
        <v>20.9</v>
      </c>
      <c r="M482" s="16">
        <f t="shared" si="43"/>
        <v>74.825822550831703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96.6</v>
      </c>
      <c r="R482" s="16">
        <f>'[1]TCE - ANEXO III - Preencher'!S491</f>
        <v>62.7</v>
      </c>
      <c r="S482" s="17">
        <f t="shared" si="45"/>
        <v>33.899999999999991</v>
      </c>
      <c r="T482" s="16">
        <f>'[1]TCE - ANEXO III - Preencher'!U491</f>
        <v>66.11</v>
      </c>
      <c r="U482" s="16">
        <f>'[1]TCE - ANEXO III - Preencher'!V491</f>
        <v>0</v>
      </c>
      <c r="V482" s="17">
        <f t="shared" si="46"/>
        <v>66.11</v>
      </c>
      <c r="W482" s="18" t="str">
        <f>IF('[1]TCE - ANEXO III - Preencher'!X491="","",'[1]TCE - ANEXO III - Preencher'!X491)</f>
        <v>AUXILIO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287.82082255083174</v>
      </c>
    </row>
    <row r="483" spans="1:28" s="4" customFormat="1" x14ac:dyDescent="0.2">
      <c r="A483" s="9">
        <f>IFERROR(VLOOKUP(B483,'[1]DADOS (OCULTAR)'!$P$3:$R$56,3,0),"")</f>
        <v>10988301000633</v>
      </c>
      <c r="B483" s="10" t="str">
        <f>'[1]TCE - ANEXO III - Preencher'!C492</f>
        <v>HOSPITAL PELÓPIDAS SILVEIRA</v>
      </c>
      <c r="C483" s="11"/>
      <c r="D483" s="12" t="str">
        <f>'[1]TCE - ANEXO III - Preencher'!E492</f>
        <v>HUGO MATHEUS ALVES TEOBALDO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>
        <f>'[1]TCE - ANEXO III - Preencher'!G492</f>
        <v>411010</v>
      </c>
      <c r="G483" s="14">
        <f>IF('[1]TCE - ANEXO III - Preencher'!H492="","",'[1]TCE - ANEXO III - Preencher'!H492)</f>
        <v>44075</v>
      </c>
      <c r="H483" s="15">
        <f>'[1]TCE - ANEXO III - Preencher'!I492</f>
        <v>4.8452999999999999</v>
      </c>
      <c r="I483" s="15">
        <f>'[1]TCE - ANEXO III - Preencher'!J492</f>
        <v>9.6905999999999999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117.3</v>
      </c>
      <c r="R483" s="16">
        <f>'[1]TCE - ANEXO III - Preencher'!S492</f>
        <v>0</v>
      </c>
      <c r="S483" s="17">
        <f t="shared" si="45"/>
        <v>117.3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132.99590000000001</v>
      </c>
    </row>
    <row r="484" spans="1:28" s="4" customFormat="1" x14ac:dyDescent="0.2">
      <c r="A484" s="9">
        <f>IFERROR(VLOOKUP(B484,'[1]DADOS (OCULTAR)'!$P$3:$R$56,3,0),"")</f>
        <v>10988301000633</v>
      </c>
      <c r="B484" s="10" t="str">
        <f>'[1]TCE - ANEXO III - Preencher'!C493</f>
        <v>HOSPITAL PELÓPIDAS SILVEIRA</v>
      </c>
      <c r="C484" s="11"/>
      <c r="D484" s="12" t="str">
        <f>'[1]TCE - ANEXO III - Preencher'!E493</f>
        <v>HUGO WEMERSON VIEIRA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>
        <f>'[1]TCE - ANEXO III - Preencher'!G493</f>
        <v>411010</v>
      </c>
      <c r="G484" s="14">
        <f>IF('[1]TCE - ANEXO III - Preencher'!H493="","",'[1]TCE - ANEXO III - Preencher'!H493)</f>
        <v>44075</v>
      </c>
      <c r="H484" s="15">
        <f>'[1]TCE - ANEXO III - Preencher'!I493</f>
        <v>10.450000000000001</v>
      </c>
      <c r="I484" s="15">
        <f>'[1]TCE - ANEXO III - Preencher'!J493</f>
        <v>83.600000000000009</v>
      </c>
      <c r="J484" s="15">
        <f>'[1]TCE - ANEXO III - Preencher'!K493</f>
        <v>0</v>
      </c>
      <c r="K484" s="16">
        <f>'[1]TCE - ANEXO III - Preencher'!L493</f>
        <v>95.725822550831694</v>
      </c>
      <c r="L484" s="16">
        <f>'[1]TCE - ANEXO III - Preencher'!M493</f>
        <v>20.9</v>
      </c>
      <c r="M484" s="16">
        <f t="shared" si="43"/>
        <v>74.825822550831703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217.35</v>
      </c>
      <c r="R484" s="16">
        <f>'[1]TCE - ANEXO III - Preencher'!S493</f>
        <v>62.7</v>
      </c>
      <c r="S484" s="17">
        <f t="shared" si="45"/>
        <v>154.64999999999998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324.68582255083169</v>
      </c>
    </row>
    <row r="485" spans="1:28" s="4" customFormat="1" x14ac:dyDescent="0.2">
      <c r="A485" s="9">
        <f>IFERROR(VLOOKUP(B485,'[1]DADOS (OCULTAR)'!$P$3:$R$56,3,0),"")</f>
        <v>10988301000633</v>
      </c>
      <c r="B485" s="10" t="str">
        <f>'[1]TCE - ANEXO III - Preencher'!C494</f>
        <v>HOSPITAL PELÓPIDAS SILVEIRA</v>
      </c>
      <c r="C485" s="11"/>
      <c r="D485" s="12" t="str">
        <f>'[1]TCE - ANEXO III - Preencher'!E494</f>
        <v>HUMBERTO FERREIRA DOS SANTOS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324115</v>
      </c>
      <c r="G485" s="14">
        <f>IF('[1]TCE - ANEXO III - Preencher'!H494="","",'[1]TCE - ANEXO III - Preencher'!H494)</f>
        <v>44075</v>
      </c>
      <c r="H485" s="15">
        <f>'[1]TCE - ANEXO III - Preencher'!I494</f>
        <v>29.441800000000001</v>
      </c>
      <c r="I485" s="15">
        <f>'[1]TCE - ANEXO III - Preencher'!J494</f>
        <v>235.53440000000001</v>
      </c>
      <c r="J485" s="15">
        <f>'[1]TCE - ANEXO III - Preencher'!K494</f>
        <v>0</v>
      </c>
      <c r="K485" s="16">
        <f>'[1]TCE - ANEXO III - Preencher'!L494</f>
        <v>95.725822550831694</v>
      </c>
      <c r="L485" s="16">
        <f>'[1]TCE - ANEXO III - Preencher'!M494</f>
        <v>12.2</v>
      </c>
      <c r="M485" s="16">
        <f t="shared" si="43"/>
        <v>83.525822550831691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349.66202255083175</v>
      </c>
    </row>
    <row r="486" spans="1:28" s="4" customFormat="1" x14ac:dyDescent="0.2">
      <c r="A486" s="9">
        <f>IFERROR(VLOOKUP(B486,'[1]DADOS (OCULTAR)'!$P$3:$R$56,3,0),"")</f>
        <v>10988301000633</v>
      </c>
      <c r="B486" s="10" t="str">
        <f>'[1]TCE - ANEXO III - Preencher'!C495</f>
        <v>HOSPITAL PELÓPIDAS SILVEIRA</v>
      </c>
      <c r="C486" s="11"/>
      <c r="D486" s="12" t="str">
        <f>'[1]TCE - ANEXO III - Preencher'!E495</f>
        <v>IGOR FIGUEIREDO GONCALVES</v>
      </c>
      <c r="E486" s="10" t="str">
        <f>IF('[1]TCE - ANEXO III - Preencher'!F495="4 - Assistência Odontológica","2 - Outros Profissionais da Saúde",'[1]TCE - ANEXO III - Preencher'!F495)</f>
        <v>1 - Médico</v>
      </c>
      <c r="F486" s="13">
        <f>'[1]TCE - ANEXO III - Preencher'!G495</f>
        <v>225125</v>
      </c>
      <c r="G486" s="14">
        <f>IF('[1]TCE - ANEXO III - Preencher'!H495="","",'[1]TCE - ANEXO III - Preencher'!H495)</f>
        <v>44075</v>
      </c>
      <c r="H486" s="15">
        <f>'[1]TCE - ANEXO III - Preencher'!I495</f>
        <v>51.505699999999997</v>
      </c>
      <c r="I486" s="15">
        <f>'[1]TCE - ANEXO III - Preencher'!J495</f>
        <v>412.04559999999998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9.2766500000000001</v>
      </c>
      <c r="O486" s="16">
        <f>'[1]TCE - ANEXO III - Preencher'!P495</f>
        <v>0</v>
      </c>
      <c r="P486" s="17">
        <f t="shared" si="44"/>
        <v>9.2766500000000001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472.82794999999999</v>
      </c>
    </row>
    <row r="487" spans="1:28" s="4" customFormat="1" x14ac:dyDescent="0.2">
      <c r="A487" s="9">
        <f>IFERROR(VLOOKUP(B487,'[1]DADOS (OCULTAR)'!$P$3:$R$56,3,0),"")</f>
        <v>10988301000633</v>
      </c>
      <c r="B487" s="10" t="str">
        <f>'[1]TCE - ANEXO III - Preencher'!C496</f>
        <v>HOSPITAL PELÓPIDAS SILVEIRA</v>
      </c>
      <c r="C487" s="11"/>
      <c r="D487" s="12" t="str">
        <f>'[1]TCE - ANEXO III - Preencher'!E496</f>
        <v>ILZA AMADIA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44075</v>
      </c>
      <c r="H487" s="15">
        <f>'[1]TCE - ANEXO III - Preencher'!I496</f>
        <v>14.504100000000001</v>
      </c>
      <c r="I487" s="15">
        <f>'[1]TCE - ANEXO III - Preencher'!J496</f>
        <v>116.03280000000001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244.5</v>
      </c>
      <c r="R487" s="16">
        <f>'[1]TCE - ANEXO III - Preencher'!S496</f>
        <v>62.7</v>
      </c>
      <c r="S487" s="17">
        <f t="shared" si="45"/>
        <v>181.8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313.49689999999998</v>
      </c>
    </row>
    <row r="488" spans="1:28" s="4" customFormat="1" x14ac:dyDescent="0.2">
      <c r="A488" s="9">
        <f>IFERROR(VLOOKUP(B488,'[1]DADOS (OCULTAR)'!$P$3:$R$56,3,0),"")</f>
        <v>10988301000633</v>
      </c>
      <c r="B488" s="10" t="str">
        <f>'[1]TCE - ANEXO III - Preencher'!C497</f>
        <v>HOSPITAL PELÓPIDAS SILVEIRA</v>
      </c>
      <c r="C488" s="11"/>
      <c r="D488" s="12" t="str">
        <f>'[1]TCE - ANEXO III - Preencher'!E497</f>
        <v>INALDO FERREIRA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515110</v>
      </c>
      <c r="G488" s="14">
        <f>IF('[1]TCE - ANEXO III - Preencher'!H497="","",'[1]TCE - ANEXO III - Preencher'!H497)</f>
        <v>44075</v>
      </c>
      <c r="H488" s="15">
        <f>'[1]TCE - ANEXO III - Preencher'!I497</f>
        <v>10.691800000000001</v>
      </c>
      <c r="I488" s="15">
        <f>'[1]TCE - ANEXO III - Preencher'!J497</f>
        <v>85.534400000000005</v>
      </c>
      <c r="J488" s="15">
        <f>'[1]TCE - ANEXO III - Preencher'!K497</f>
        <v>0</v>
      </c>
      <c r="K488" s="16">
        <f>'[1]TCE - ANEXO III - Preencher'!L497</f>
        <v>95.725822550831694</v>
      </c>
      <c r="L488" s="16">
        <f>'[1]TCE - ANEXO III - Preencher'!M497</f>
        <v>20.9</v>
      </c>
      <c r="M488" s="16">
        <f t="shared" si="43"/>
        <v>74.825822550831703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48.3</v>
      </c>
      <c r="R488" s="16">
        <f>'[1]TCE - ANEXO III - Preencher'!S497</f>
        <v>60.61</v>
      </c>
      <c r="S488" s="17">
        <f t="shared" si="45"/>
        <v>-12.310000000000002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159.9020225508317</v>
      </c>
    </row>
    <row r="489" spans="1:28" s="4" customFormat="1" x14ac:dyDescent="0.2">
      <c r="A489" s="9">
        <f>IFERROR(VLOOKUP(B489,'[1]DADOS (OCULTAR)'!$P$3:$R$56,3,0),"")</f>
        <v>10988301000633</v>
      </c>
      <c r="B489" s="10" t="str">
        <f>'[1]TCE - ANEXO III - Preencher'!C498</f>
        <v>HOSPITAL PELÓPIDAS SILVEIRA</v>
      </c>
      <c r="C489" s="11"/>
      <c r="D489" s="12" t="str">
        <f>'[1]TCE - ANEXO III - Preencher'!E498</f>
        <v>INES HENRIQUE DA SILVA SOUZA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44075</v>
      </c>
      <c r="H489" s="15">
        <f>'[1]TCE - ANEXO III - Preencher'!I498</f>
        <v>11.8675</v>
      </c>
      <c r="I489" s="15">
        <f>'[1]TCE - ANEXO III - Preencher'!J498</f>
        <v>94.94</v>
      </c>
      <c r="J489" s="15">
        <f>'[1]TCE - ANEXO III - Preencher'!K498</f>
        <v>0</v>
      </c>
      <c r="K489" s="16">
        <f>'[1]TCE - ANEXO III - Preencher'!L498</f>
        <v>95.725822550831694</v>
      </c>
      <c r="L489" s="16">
        <f>'[1]TCE - ANEXO III - Preencher'!M498</f>
        <v>20.9</v>
      </c>
      <c r="M489" s="16">
        <f t="shared" si="43"/>
        <v>74.825822550831703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182.7933225508317</v>
      </c>
    </row>
    <row r="490" spans="1:28" s="4" customFormat="1" x14ac:dyDescent="0.2">
      <c r="A490" s="9">
        <f>IFERROR(VLOOKUP(B490,'[1]DADOS (OCULTAR)'!$P$3:$R$56,3,0),"")</f>
        <v>10988301000633</v>
      </c>
      <c r="B490" s="10" t="str">
        <f>'[1]TCE - ANEXO III - Preencher'!C499</f>
        <v>HOSPITAL PELÓPIDAS SILVEIRA</v>
      </c>
      <c r="C490" s="11"/>
      <c r="D490" s="12" t="str">
        <f>'[1]TCE - ANEXO III - Preencher'!E499</f>
        <v>INGRID RAYANNE ALVES SILVA MELO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44075</v>
      </c>
      <c r="H490" s="15">
        <f>'[1]TCE - ANEXO III - Preencher'!I499</f>
        <v>33.7654</v>
      </c>
      <c r="I490" s="15">
        <f>'[1]TCE - ANEXO III - Preencher'!J499</f>
        <v>270.1232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2.44</v>
      </c>
      <c r="O490" s="16">
        <f>'[1]TCE - ANEXO III - Preencher'!P499</f>
        <v>0</v>
      </c>
      <c r="P490" s="17">
        <f t="shared" si="44"/>
        <v>2.44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306.32859999999999</v>
      </c>
    </row>
    <row r="491" spans="1:28" s="4" customFormat="1" x14ac:dyDescent="0.2">
      <c r="A491" s="9">
        <f>IFERROR(VLOOKUP(B491,'[1]DADOS (OCULTAR)'!$P$3:$R$56,3,0),"")</f>
        <v>10988301000633</v>
      </c>
      <c r="B491" s="10" t="str">
        <f>'[1]TCE - ANEXO III - Preencher'!C500</f>
        <v>HOSPITAL PELÓPIDAS SILVEIRA</v>
      </c>
      <c r="C491" s="11"/>
      <c r="D491" s="12" t="str">
        <f>'[1]TCE - ANEXO III - Preencher'!E500</f>
        <v>INGRYD GRAZIELLE DO CARMO OLIVEIRA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>
        <f>'[1]TCE - ANEXO III - Preencher'!G500</f>
        <v>411010</v>
      </c>
      <c r="G491" s="14">
        <f>IF('[1]TCE - ANEXO III - Preencher'!H500="","",'[1]TCE - ANEXO III - Preencher'!H500)</f>
        <v>44075</v>
      </c>
      <c r="H491" s="15">
        <f>'[1]TCE - ANEXO III - Preencher'!I500</f>
        <v>5.2250000000000005</v>
      </c>
      <c r="I491" s="15">
        <f>'[1]TCE - ANEXO III - Preencher'!J500</f>
        <v>10.450000000000001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16.835000000000001</v>
      </c>
    </row>
    <row r="492" spans="1:28" s="4" customFormat="1" x14ac:dyDescent="0.2">
      <c r="A492" s="9">
        <f>IFERROR(VLOOKUP(B492,'[1]DADOS (OCULTAR)'!$P$3:$R$56,3,0),"")</f>
        <v>10988301000633</v>
      </c>
      <c r="B492" s="10" t="str">
        <f>'[1]TCE - ANEXO III - Preencher'!C501</f>
        <v>HOSPITAL PELÓPIDAS SILVEIRA</v>
      </c>
      <c r="C492" s="11"/>
      <c r="D492" s="12" t="str">
        <f>'[1]TCE - ANEXO III - Preencher'!E501</f>
        <v>IRACI JUSTINA DA SILVA PONTES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44075</v>
      </c>
      <c r="H492" s="15">
        <f>'[1]TCE - ANEXO III - Preencher'!I501</f>
        <v>47.883100000000006</v>
      </c>
      <c r="I492" s="15">
        <f>'[1]TCE - ANEXO III - Preencher'!J501</f>
        <v>383.06480000000005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2.44</v>
      </c>
      <c r="O492" s="16">
        <f>'[1]TCE - ANEXO III - Preencher'!P501</f>
        <v>0</v>
      </c>
      <c r="P492" s="17">
        <f t="shared" si="44"/>
        <v>2.44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433.38790000000006</v>
      </c>
    </row>
    <row r="493" spans="1:28" s="4" customFormat="1" x14ac:dyDescent="0.2">
      <c r="A493" s="9">
        <f>IFERROR(VLOOKUP(B493,'[1]DADOS (OCULTAR)'!$P$3:$R$56,3,0),"")</f>
        <v>10988301000633</v>
      </c>
      <c r="B493" s="10" t="str">
        <f>'[1]TCE - ANEXO III - Preencher'!C502</f>
        <v>HOSPITAL PELÓPIDAS SILVEIRA</v>
      </c>
      <c r="C493" s="11"/>
      <c r="D493" s="12" t="str">
        <f>'[1]TCE - ANEXO III - Preencher'!E502</f>
        <v>IRAILDE VIEIRA RAMOS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44075</v>
      </c>
      <c r="H493" s="15">
        <f>'[1]TCE - ANEXO III - Preencher'!I502</f>
        <v>5.016</v>
      </c>
      <c r="I493" s="15">
        <f>'[1]TCE - ANEXO III - Preencher'!J502</f>
        <v>40.128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46.303999999999995</v>
      </c>
    </row>
    <row r="494" spans="1:28" s="4" customFormat="1" x14ac:dyDescent="0.2">
      <c r="A494" s="9">
        <f>IFERROR(VLOOKUP(B494,'[1]DADOS (OCULTAR)'!$P$3:$R$56,3,0),"")</f>
        <v>10988301000633</v>
      </c>
      <c r="B494" s="10" t="str">
        <f>'[1]TCE - ANEXO III - Preencher'!C503</f>
        <v>HOSPITAL PELÓPIDAS SILVEIRA</v>
      </c>
      <c r="C494" s="11"/>
      <c r="D494" s="12" t="str">
        <f>'[1]TCE - ANEXO III - Preencher'!E503</f>
        <v>IRANI PEREIRA DA SILVA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513430</v>
      </c>
      <c r="G494" s="14">
        <f>IF('[1]TCE - ANEXO III - Preencher'!H503="","",'[1]TCE - ANEXO III - Preencher'!H503)</f>
        <v>44075</v>
      </c>
      <c r="H494" s="15">
        <f>'[1]TCE - ANEXO III - Preencher'!I503</f>
        <v>13.0625</v>
      </c>
      <c r="I494" s="15">
        <f>'[1]TCE - ANEXO III - Preencher'!J503</f>
        <v>104.5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193.2</v>
      </c>
      <c r="R494" s="16">
        <f>'[1]TCE - ANEXO III - Preencher'!S503</f>
        <v>62.7</v>
      </c>
      <c r="S494" s="17">
        <f t="shared" si="45"/>
        <v>130.5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249.2225</v>
      </c>
    </row>
    <row r="495" spans="1:28" s="4" customFormat="1" x14ac:dyDescent="0.2">
      <c r="A495" s="9">
        <f>IFERROR(VLOOKUP(B495,'[1]DADOS (OCULTAR)'!$P$3:$R$56,3,0),"")</f>
        <v>10988301000633</v>
      </c>
      <c r="B495" s="10" t="str">
        <f>'[1]TCE - ANEXO III - Preencher'!C504</f>
        <v>HOSPITAL PELÓPIDAS SILVEIRA</v>
      </c>
      <c r="C495" s="11"/>
      <c r="D495" s="12" t="str">
        <f>'[1]TCE - ANEXO III - Preencher'!E504</f>
        <v>IRINEU BAZILIO FERREIRA JUNIOR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515110</v>
      </c>
      <c r="G495" s="14">
        <f>IF('[1]TCE - ANEXO III - Preencher'!H504="","",'[1]TCE - ANEXO III - Preencher'!H504)</f>
        <v>44075</v>
      </c>
      <c r="H495" s="15">
        <f>'[1]TCE - ANEXO III - Preencher'!I504</f>
        <v>14.1556</v>
      </c>
      <c r="I495" s="15">
        <f>'[1]TCE - ANEXO III - Preencher'!J504</f>
        <v>113.2448</v>
      </c>
      <c r="J495" s="15">
        <f>'[1]TCE - ANEXO III - Preencher'!K504</f>
        <v>0</v>
      </c>
      <c r="K495" s="16">
        <f>'[1]TCE - ANEXO III - Preencher'!L504</f>
        <v>95.725822550831694</v>
      </c>
      <c r="L495" s="16">
        <f>'[1]TCE - ANEXO III - Preencher'!M504</f>
        <v>20.9</v>
      </c>
      <c r="M495" s="16">
        <f t="shared" si="43"/>
        <v>74.825822550831703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155.25</v>
      </c>
      <c r="R495" s="16">
        <f>'[1]TCE - ANEXO III - Preencher'!S504</f>
        <v>48.07</v>
      </c>
      <c r="S495" s="17">
        <f t="shared" si="45"/>
        <v>107.18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310.5662225508317</v>
      </c>
    </row>
    <row r="496" spans="1:28" s="4" customFormat="1" x14ac:dyDescent="0.2">
      <c r="A496" s="9">
        <f>IFERROR(VLOOKUP(B496,'[1]DADOS (OCULTAR)'!$P$3:$R$56,3,0),"")</f>
        <v>10988301000633</v>
      </c>
      <c r="B496" s="10" t="str">
        <f>'[1]TCE - ANEXO III - Preencher'!C505</f>
        <v>HOSPITAL PELÓPIDAS SILVEIRA</v>
      </c>
      <c r="C496" s="11"/>
      <c r="D496" s="12" t="str">
        <f>'[1]TCE - ANEXO III - Preencher'!E505</f>
        <v>IRLA MILENA DE ALBUQUERQUE BIEGING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223605</v>
      </c>
      <c r="G496" s="14">
        <f>IF('[1]TCE - ANEXO III - Preencher'!H505="","",'[1]TCE - ANEXO III - Preencher'!H505)</f>
        <v>44075</v>
      </c>
      <c r="H496" s="15">
        <f>'[1]TCE - ANEXO III - Preencher'!I505</f>
        <v>31.836600000000001</v>
      </c>
      <c r="I496" s="15">
        <f>'[1]TCE - ANEXO III - Preencher'!J505</f>
        <v>254.69280000000001</v>
      </c>
      <c r="J496" s="15">
        <f>'[1]TCE - ANEXO III - Preencher'!K505</f>
        <v>0</v>
      </c>
      <c r="K496" s="16">
        <f>'[1]TCE - ANEXO III - Preencher'!L505</f>
        <v>95.725822550831694</v>
      </c>
      <c r="L496" s="16">
        <f>'[1]TCE - ANEXO III - Preencher'!M505</f>
        <v>2.41</v>
      </c>
      <c r="M496" s="16">
        <f t="shared" si="43"/>
        <v>93.315822550831697</v>
      </c>
      <c r="N496" s="16">
        <f>'[1]TCE - ANEXO III - Preencher'!O505</f>
        <v>2.44</v>
      </c>
      <c r="O496" s="16">
        <f>'[1]TCE - ANEXO III - Preencher'!P505</f>
        <v>0</v>
      </c>
      <c r="P496" s="17">
        <f t="shared" si="44"/>
        <v>2.44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382.28522255083169</v>
      </c>
    </row>
    <row r="497" spans="1:28" s="4" customFormat="1" x14ac:dyDescent="0.2">
      <c r="A497" s="9">
        <f>IFERROR(VLOOKUP(B497,'[1]DADOS (OCULTAR)'!$P$3:$R$56,3,0),"")</f>
        <v>10988301000633</v>
      </c>
      <c r="B497" s="10" t="str">
        <f>'[1]TCE - ANEXO III - Preencher'!C506</f>
        <v>HOSPITAL PELÓPIDAS SILVEIRA</v>
      </c>
      <c r="C497" s="11"/>
      <c r="D497" s="12" t="str">
        <f>'[1]TCE - ANEXO III - Preencher'!E506</f>
        <v>ISAAC LUNA DA SILVA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782320</v>
      </c>
      <c r="G497" s="14">
        <f>IF('[1]TCE - ANEXO III - Preencher'!H506="","",'[1]TCE - ANEXO III - Preencher'!H506)</f>
        <v>44075</v>
      </c>
      <c r="H497" s="15">
        <f>'[1]TCE - ANEXO III - Preencher'!I506</f>
        <v>18.836500000000001</v>
      </c>
      <c r="I497" s="15">
        <f>'[1]TCE - ANEXO III - Preencher'!J506</f>
        <v>150.69200000000001</v>
      </c>
      <c r="J497" s="15">
        <f>'[1]TCE - ANEXO III - Preencher'!K506</f>
        <v>0</v>
      </c>
      <c r="K497" s="16">
        <f>'[1]TCE - ANEXO III - Preencher'!L506</f>
        <v>95.725822550831694</v>
      </c>
      <c r="L497" s="16">
        <f>'[1]TCE - ANEXO III - Preencher'!M506</f>
        <v>28.48</v>
      </c>
      <c r="M497" s="16">
        <f t="shared" si="43"/>
        <v>67.24582255083169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197.4</v>
      </c>
      <c r="R497" s="16">
        <f>'[1]TCE - ANEXO III - Preencher'!S506</f>
        <v>85.45</v>
      </c>
      <c r="S497" s="17">
        <f t="shared" si="45"/>
        <v>111.95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349.88432255083171</v>
      </c>
    </row>
    <row r="498" spans="1:28" s="4" customFormat="1" x14ac:dyDescent="0.2">
      <c r="A498" s="9">
        <f>IFERROR(VLOOKUP(B498,'[1]DADOS (OCULTAR)'!$P$3:$R$56,3,0),"")</f>
        <v>10988301000633</v>
      </c>
      <c r="B498" s="10" t="str">
        <f>'[1]TCE - ANEXO III - Preencher'!C507</f>
        <v>HOSPITAL PELÓPIDAS SILVEIRA</v>
      </c>
      <c r="C498" s="11"/>
      <c r="D498" s="12" t="str">
        <f>'[1]TCE - ANEXO III - Preencher'!E507</f>
        <v>ISABELA RAFAELLI MARQUES DE SA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223505</v>
      </c>
      <c r="G498" s="14">
        <f>IF('[1]TCE - ANEXO III - Preencher'!H507="","",'[1]TCE - ANEXO III - Preencher'!H507)</f>
        <v>44075</v>
      </c>
      <c r="H498" s="15">
        <f>'[1]TCE - ANEXO III - Preencher'!I507</f>
        <v>31.451000000000001</v>
      </c>
      <c r="I498" s="15">
        <f>'[1]TCE - ANEXO III - Preencher'!J507</f>
        <v>251.608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2.44</v>
      </c>
      <c r="O498" s="16">
        <f>'[1]TCE - ANEXO III - Preencher'!P507</f>
        <v>0</v>
      </c>
      <c r="P498" s="17">
        <f t="shared" si="44"/>
        <v>2.44</v>
      </c>
      <c r="Q498" s="16">
        <f>'[1]TCE - ANEXO III - Preencher'!R507</f>
        <v>317.39999999999998</v>
      </c>
      <c r="R498" s="16">
        <f>'[1]TCE - ANEXO III - Preencher'!S507</f>
        <v>89.4</v>
      </c>
      <c r="S498" s="17">
        <f t="shared" si="45"/>
        <v>227.99999999999997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513.49900000000002</v>
      </c>
    </row>
    <row r="499" spans="1:28" s="4" customFormat="1" x14ac:dyDescent="0.2">
      <c r="A499" s="9">
        <f>IFERROR(VLOOKUP(B499,'[1]DADOS (OCULTAR)'!$P$3:$R$56,3,0),"")</f>
        <v>10988301000633</v>
      </c>
      <c r="B499" s="10" t="str">
        <f>'[1]TCE - ANEXO III - Preencher'!C508</f>
        <v>HOSPITAL PELÓPIDAS SILVEIRA</v>
      </c>
      <c r="C499" s="11"/>
      <c r="D499" s="12" t="str">
        <f>'[1]TCE - ANEXO III - Preencher'!E508</f>
        <v>ISABELLA CARDOSO PEREIRA</v>
      </c>
      <c r="E499" s="10" t="str">
        <f>IF('[1]TCE - ANEXO III - Preencher'!F508="4 - Assistência Odontológica","2 - Outros Profissionais da Saúde",'[1]TCE - ANEXO III - Preencher'!F508)</f>
        <v>1 - Médico</v>
      </c>
      <c r="F499" s="13">
        <f>'[1]TCE - ANEXO III - Preencher'!G508</f>
        <v>225125</v>
      </c>
      <c r="G499" s="14">
        <f>IF('[1]TCE - ANEXO III - Preencher'!H508="","",'[1]TCE - ANEXO III - Preencher'!H508)</f>
        <v>44075</v>
      </c>
      <c r="H499" s="15">
        <f>'[1]TCE - ANEXO III - Preencher'!I508</f>
        <v>131.5179</v>
      </c>
      <c r="I499" s="15">
        <f>'[1]TCE - ANEXO III - Preencher'!J508</f>
        <v>1052.1432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9.2766500000000001</v>
      </c>
      <c r="O499" s="16">
        <f>'[1]TCE - ANEXO III - Preencher'!P508</f>
        <v>0</v>
      </c>
      <c r="P499" s="17">
        <f t="shared" si="44"/>
        <v>9.2766500000000001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1192.9377500000001</v>
      </c>
    </row>
    <row r="500" spans="1:28" s="4" customFormat="1" x14ac:dyDescent="0.2">
      <c r="A500" s="9">
        <f>IFERROR(VLOOKUP(B500,'[1]DADOS (OCULTAR)'!$P$3:$R$56,3,0),"")</f>
        <v>10988301000633</v>
      </c>
      <c r="B500" s="10" t="str">
        <f>'[1]TCE - ANEXO III - Preencher'!C509</f>
        <v>HOSPITAL PELÓPIDAS SILVEIRA</v>
      </c>
      <c r="C500" s="11"/>
      <c r="D500" s="12" t="str">
        <f>'[1]TCE - ANEXO III - Preencher'!E509</f>
        <v>ISADORA MARIA NASCIMENTO LEMOS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>
        <f>'[1]TCE - ANEXO III - Preencher'!G509</f>
        <v>411010</v>
      </c>
      <c r="G500" s="14">
        <f>IF('[1]TCE - ANEXO III - Preencher'!H509="","",'[1]TCE - ANEXO III - Preencher'!H509)</f>
        <v>44075</v>
      </c>
      <c r="H500" s="15">
        <f>'[1]TCE - ANEXO III - Preencher'!I509</f>
        <v>14.63</v>
      </c>
      <c r="I500" s="15">
        <f>'[1]TCE - ANEXO III - Preencher'!J509</f>
        <v>117.04</v>
      </c>
      <c r="J500" s="15">
        <f>'[1]TCE - ANEXO III - Preencher'!K509</f>
        <v>0</v>
      </c>
      <c r="K500" s="16">
        <f>'[1]TCE - ANEXO III - Preencher'!L509</f>
        <v>95.725822550831694</v>
      </c>
      <c r="L500" s="16">
        <f>'[1]TCE - ANEXO III - Preencher'!M509</f>
        <v>20.9</v>
      </c>
      <c r="M500" s="16">
        <f t="shared" si="43"/>
        <v>74.825822550831703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207.65582255083172</v>
      </c>
    </row>
    <row r="501" spans="1:28" s="4" customFormat="1" x14ac:dyDescent="0.2">
      <c r="A501" s="9">
        <f>IFERROR(VLOOKUP(B501,'[1]DADOS (OCULTAR)'!$P$3:$R$56,3,0),"")</f>
        <v>10988301000633</v>
      </c>
      <c r="B501" s="10" t="str">
        <f>'[1]TCE - ANEXO III - Preencher'!C510</f>
        <v>HOSPITAL PELÓPIDAS SILVEIRA</v>
      </c>
      <c r="C501" s="11"/>
      <c r="D501" s="12" t="str">
        <f>'[1]TCE - ANEXO III - Preencher'!E510</f>
        <v>ISLANE FRANCISCA DIAS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44075</v>
      </c>
      <c r="H501" s="15">
        <f>'[1]TCE - ANEXO III - Preencher'!I510</f>
        <v>14.226199999999999</v>
      </c>
      <c r="I501" s="15">
        <f>'[1]TCE - ANEXO III - Preencher'!J510</f>
        <v>113.80959999999999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55.2</v>
      </c>
      <c r="R501" s="16">
        <f>'[1]TCE - ANEXO III - Preencher'!S510</f>
        <v>62.7</v>
      </c>
      <c r="S501" s="17">
        <f t="shared" si="45"/>
        <v>-7.5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121.69579999999999</v>
      </c>
    </row>
    <row r="502" spans="1:28" s="4" customFormat="1" x14ac:dyDescent="0.2">
      <c r="A502" s="9">
        <f>IFERROR(VLOOKUP(B502,'[1]DADOS (OCULTAR)'!$P$3:$R$56,3,0),"")</f>
        <v>10988301000633</v>
      </c>
      <c r="B502" s="10" t="str">
        <f>'[1]TCE - ANEXO III - Preencher'!C511</f>
        <v>HOSPITAL PELÓPIDAS SILVEIRA</v>
      </c>
      <c r="C502" s="11"/>
      <c r="D502" s="12" t="str">
        <f>'[1]TCE - ANEXO III - Preencher'!E511</f>
        <v>ISOLDA MARIANA RIBEIRO DO VALLE BEZERRA</v>
      </c>
      <c r="E502" s="10" t="str">
        <f>IF('[1]TCE - ANEXO III - Preencher'!F511="4 - Assistência Odontológica","2 - Outros Profissionais da Saúde",'[1]TCE - ANEXO III - Preencher'!F511)</f>
        <v>1 - Médico</v>
      </c>
      <c r="F502" s="13">
        <f>'[1]TCE - ANEXO III - Preencher'!G511</f>
        <v>225125</v>
      </c>
      <c r="G502" s="14">
        <f>IF('[1]TCE - ANEXO III - Preencher'!H511="","",'[1]TCE - ANEXO III - Preencher'!H511)</f>
        <v>44075</v>
      </c>
      <c r="H502" s="15">
        <f>'[1]TCE - ANEXO III - Preencher'!I511</f>
        <v>88.240200000000002</v>
      </c>
      <c r="I502" s="15">
        <f>'[1]TCE - ANEXO III - Preencher'!J511</f>
        <v>705.92160000000001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9.2766500000000001</v>
      </c>
      <c r="O502" s="16">
        <f>'[1]TCE - ANEXO III - Preencher'!P511</f>
        <v>0</v>
      </c>
      <c r="P502" s="17">
        <f t="shared" si="44"/>
        <v>9.2766500000000001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803.43844999999999</v>
      </c>
    </row>
    <row r="503" spans="1:28" s="4" customFormat="1" x14ac:dyDescent="0.2">
      <c r="A503" s="9">
        <f>IFERROR(VLOOKUP(B503,'[1]DADOS (OCULTAR)'!$P$3:$R$56,3,0),"")</f>
        <v>10988301000633</v>
      </c>
      <c r="B503" s="10" t="str">
        <f>'[1]TCE - ANEXO III - Preencher'!C512</f>
        <v>HOSPITAL PELÓPIDAS SILVEIRA</v>
      </c>
      <c r="C503" s="11"/>
      <c r="D503" s="12" t="str">
        <f>'[1]TCE - ANEXO III - Preencher'!E512</f>
        <v>IVALDO AMARO SABINO FILHO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515110</v>
      </c>
      <c r="G503" s="14">
        <f>IF('[1]TCE - ANEXO III - Preencher'!H512="","",'[1]TCE - ANEXO III - Preencher'!H512)</f>
        <v>44075</v>
      </c>
      <c r="H503" s="15">
        <f>'[1]TCE - ANEXO III - Preencher'!I512</f>
        <v>21.248800000000003</v>
      </c>
      <c r="I503" s="15">
        <f>'[1]TCE - ANEXO III - Preencher'!J512</f>
        <v>169.99040000000002</v>
      </c>
      <c r="J503" s="15">
        <f>'[1]TCE - ANEXO III - Preencher'!K512</f>
        <v>0</v>
      </c>
      <c r="K503" s="16">
        <f>'[1]TCE - ANEXO III - Preencher'!L512</f>
        <v>95.725822550831694</v>
      </c>
      <c r="L503" s="16">
        <f>'[1]TCE - ANEXO III - Preencher'!M512</f>
        <v>20.9</v>
      </c>
      <c r="M503" s="16">
        <f t="shared" si="43"/>
        <v>74.825822550831703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289.8</v>
      </c>
      <c r="R503" s="16">
        <f>'[1]TCE - ANEXO III - Preencher'!S512</f>
        <v>62.7</v>
      </c>
      <c r="S503" s="17">
        <f t="shared" si="45"/>
        <v>227.10000000000002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494.32502255083176</v>
      </c>
    </row>
    <row r="504" spans="1:28" s="4" customFormat="1" x14ac:dyDescent="0.2">
      <c r="A504" s="9">
        <f>IFERROR(VLOOKUP(B504,'[1]DADOS (OCULTAR)'!$P$3:$R$56,3,0),"")</f>
        <v>10988301000633</v>
      </c>
      <c r="B504" s="10" t="str">
        <f>'[1]TCE - ANEXO III - Preencher'!C513</f>
        <v>HOSPITAL PELÓPIDAS SILVEIRA</v>
      </c>
      <c r="C504" s="11"/>
      <c r="D504" s="12" t="str">
        <f>'[1]TCE - ANEXO III - Preencher'!E513</f>
        <v>IVAN GOMES DE SANTANA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517410</v>
      </c>
      <c r="G504" s="14">
        <f>IF('[1]TCE - ANEXO III - Preencher'!H513="","",'[1]TCE - ANEXO III - Preencher'!H513)</f>
        <v>44075</v>
      </c>
      <c r="H504" s="15">
        <f>'[1]TCE - ANEXO III - Preencher'!I513</f>
        <v>10.450000000000001</v>
      </c>
      <c r="I504" s="15">
        <f>'[1]TCE - ANEXO III - Preencher'!J513</f>
        <v>83.600000000000009</v>
      </c>
      <c r="J504" s="15">
        <f>'[1]TCE - ANEXO III - Preencher'!K513</f>
        <v>0</v>
      </c>
      <c r="K504" s="16">
        <f>'[1]TCE - ANEXO III - Preencher'!L513</f>
        <v>95.725822550831694</v>
      </c>
      <c r="L504" s="16">
        <f>'[1]TCE - ANEXO III - Preencher'!M513</f>
        <v>20.9</v>
      </c>
      <c r="M504" s="16">
        <f t="shared" si="43"/>
        <v>74.825822550831703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207</v>
      </c>
      <c r="R504" s="16">
        <f>'[1]TCE - ANEXO III - Preencher'!S513</f>
        <v>62.7</v>
      </c>
      <c r="S504" s="17">
        <f t="shared" si="45"/>
        <v>144.30000000000001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314.33582255083172</v>
      </c>
    </row>
    <row r="505" spans="1:28" s="4" customFormat="1" x14ac:dyDescent="0.2">
      <c r="A505" s="9">
        <f>IFERROR(VLOOKUP(B505,'[1]DADOS (OCULTAR)'!$P$3:$R$56,3,0),"")</f>
        <v>10988301000633</v>
      </c>
      <c r="B505" s="10" t="str">
        <f>'[1]TCE - ANEXO III - Preencher'!C514</f>
        <v>HOSPITAL PELÓPIDAS SILVEIRA</v>
      </c>
      <c r="C505" s="11"/>
      <c r="D505" s="12" t="str">
        <f>'[1]TCE - ANEXO III - Preencher'!E514</f>
        <v>IVANEIDE VERGETE MARQUES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324115</v>
      </c>
      <c r="G505" s="14">
        <f>IF('[1]TCE - ANEXO III - Preencher'!H514="","",'[1]TCE - ANEXO III - Preencher'!H514)</f>
        <v>44075</v>
      </c>
      <c r="H505" s="15">
        <f>'[1]TCE - ANEXO III - Preencher'!I514</f>
        <v>35.4114</v>
      </c>
      <c r="I505" s="15">
        <f>'[1]TCE - ANEXO III - Preencher'!J514</f>
        <v>283.2912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94</v>
      </c>
      <c r="R505" s="16">
        <f>'[1]TCE - ANEXO III - Preencher'!S514</f>
        <v>60.91</v>
      </c>
      <c r="S505" s="17">
        <f t="shared" si="45"/>
        <v>33.090000000000003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352.95260000000007</v>
      </c>
    </row>
    <row r="506" spans="1:28" s="4" customFormat="1" x14ac:dyDescent="0.2">
      <c r="A506" s="9">
        <f>IFERROR(VLOOKUP(B506,'[1]DADOS (OCULTAR)'!$P$3:$R$56,3,0),"")</f>
        <v>10988301000633</v>
      </c>
      <c r="B506" s="10" t="str">
        <f>'[1]TCE - ANEXO III - Preencher'!C515</f>
        <v>HOSPITAL PELÓPIDAS SILVEIRA</v>
      </c>
      <c r="C506" s="11"/>
      <c r="D506" s="12" t="str">
        <f>'[1]TCE - ANEXO III - Preencher'!E515</f>
        <v>IVANETE DAS GRACAS TININ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44075</v>
      </c>
      <c r="H506" s="15">
        <f>'[1]TCE - ANEXO III - Preencher'!I515</f>
        <v>13.0625</v>
      </c>
      <c r="I506" s="15">
        <f>'[1]TCE - ANEXO III - Preencher'!J515</f>
        <v>104.5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207</v>
      </c>
      <c r="R506" s="16">
        <f>'[1]TCE - ANEXO III - Preencher'!S515</f>
        <v>62.7</v>
      </c>
      <c r="S506" s="17">
        <f t="shared" si="45"/>
        <v>144.30000000000001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263.02250000000004</v>
      </c>
    </row>
    <row r="507" spans="1:28" s="4" customFormat="1" x14ac:dyDescent="0.2">
      <c r="A507" s="9">
        <f>IFERROR(VLOOKUP(B507,'[1]DADOS (OCULTAR)'!$P$3:$R$56,3,0),"")</f>
        <v>10988301000633</v>
      </c>
      <c r="B507" s="10" t="str">
        <f>'[1]TCE - ANEXO III - Preencher'!C516</f>
        <v>HOSPITAL PELÓPIDAS SILVEIRA</v>
      </c>
      <c r="C507" s="11"/>
      <c r="D507" s="12" t="str">
        <f>'[1]TCE - ANEXO III - Preencher'!E516</f>
        <v>IVANISE MARIA DE SANTANA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44075</v>
      </c>
      <c r="H507" s="15">
        <f>'[1]TCE - ANEXO III - Preencher'!I516</f>
        <v>12.517200000000001</v>
      </c>
      <c r="I507" s="15">
        <f>'[1]TCE - ANEXO III - Preencher'!J516</f>
        <v>100.13760000000001</v>
      </c>
      <c r="J507" s="15">
        <f>'[1]TCE - ANEXO III - Preencher'!K516</f>
        <v>0</v>
      </c>
      <c r="K507" s="16">
        <f>'[1]TCE - ANEXO III - Preencher'!L516</f>
        <v>95.725822550831694</v>
      </c>
      <c r="L507" s="16">
        <f>'[1]TCE - ANEXO III - Preencher'!M516</f>
        <v>20.9</v>
      </c>
      <c r="M507" s="16">
        <f t="shared" si="43"/>
        <v>74.825822550831703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103.5</v>
      </c>
      <c r="R507" s="16">
        <f>'[1]TCE - ANEXO III - Preencher'!S516</f>
        <v>62.7</v>
      </c>
      <c r="S507" s="17">
        <f t="shared" si="45"/>
        <v>40.799999999999997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229.44062255083168</v>
      </c>
    </row>
    <row r="508" spans="1:28" s="4" customFormat="1" x14ac:dyDescent="0.2">
      <c r="A508" s="9">
        <f>IFERROR(VLOOKUP(B508,'[1]DADOS (OCULTAR)'!$P$3:$R$56,3,0),"")</f>
        <v>10988301000633</v>
      </c>
      <c r="B508" s="10" t="str">
        <f>'[1]TCE - ANEXO III - Preencher'!C517</f>
        <v>HOSPITAL PELÓPIDAS SILVEIRA</v>
      </c>
      <c r="C508" s="11"/>
      <c r="D508" s="12" t="str">
        <f>'[1]TCE - ANEXO III - Preencher'!E517</f>
        <v>IVANISE RODRIGUES DE SOUZA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44075</v>
      </c>
      <c r="H508" s="15">
        <f>'[1]TCE - ANEXO III - Preencher'!I517</f>
        <v>16.341000000000001</v>
      </c>
      <c r="I508" s="15">
        <f>'[1]TCE - ANEXO III - Preencher'!J517</f>
        <v>130.72800000000001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207</v>
      </c>
      <c r="R508" s="16">
        <f>'[1]TCE - ANEXO III - Preencher'!S517</f>
        <v>62.7</v>
      </c>
      <c r="S508" s="17">
        <f t="shared" si="45"/>
        <v>144.30000000000001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292.529</v>
      </c>
    </row>
    <row r="509" spans="1:28" s="4" customFormat="1" x14ac:dyDescent="0.2">
      <c r="A509" s="9">
        <f>IFERROR(VLOOKUP(B509,'[1]DADOS (OCULTAR)'!$P$3:$R$56,3,0),"")</f>
        <v>10988301000633</v>
      </c>
      <c r="B509" s="10" t="str">
        <f>'[1]TCE - ANEXO III - Preencher'!C518</f>
        <v>HOSPITAL PELÓPIDAS SILVEIRA</v>
      </c>
      <c r="C509" s="11"/>
      <c r="D509" s="12" t="str">
        <f>'[1]TCE - ANEXO III - Preencher'!E518</f>
        <v>IVONEIDE GOMES DE ASSIS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513430</v>
      </c>
      <c r="G509" s="14">
        <f>IF('[1]TCE - ANEXO III - Preencher'!H518="","",'[1]TCE - ANEXO III - Preencher'!H518)</f>
        <v>44075</v>
      </c>
      <c r="H509" s="15">
        <f>'[1]TCE - ANEXO III - Preencher'!I518</f>
        <v>18.302700000000002</v>
      </c>
      <c r="I509" s="15">
        <f>'[1]TCE - ANEXO III - Preencher'!J518</f>
        <v>146.42160000000001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103.5</v>
      </c>
      <c r="R509" s="16">
        <f>'[1]TCE - ANEXO III - Preencher'!S518</f>
        <v>62.7</v>
      </c>
      <c r="S509" s="17">
        <f t="shared" si="45"/>
        <v>40.799999999999997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206.68430000000001</v>
      </c>
    </row>
    <row r="510" spans="1:28" s="4" customFormat="1" x14ac:dyDescent="0.2">
      <c r="A510" s="9">
        <f>IFERROR(VLOOKUP(B510,'[1]DADOS (OCULTAR)'!$P$3:$R$56,3,0),"")</f>
        <v>10988301000633</v>
      </c>
      <c r="B510" s="10" t="str">
        <f>'[1]TCE - ANEXO III - Preencher'!C519</f>
        <v>HOSPITAL PELÓPIDAS SILVEIRA</v>
      </c>
      <c r="C510" s="11"/>
      <c r="D510" s="12" t="str">
        <f>'[1]TCE - ANEXO III - Preencher'!E519</f>
        <v>IZABEL CRISTINA BORBA DA SILVA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44075</v>
      </c>
      <c r="H510" s="15">
        <f>'[1]TCE - ANEXO III - Preencher'!I519</f>
        <v>14.082599999999999</v>
      </c>
      <c r="I510" s="15">
        <f>'[1]TCE - ANEXO III - Preencher'!J519</f>
        <v>112.66079999999999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89.7</v>
      </c>
      <c r="R510" s="16">
        <f>'[1]TCE - ANEXO III - Preencher'!S519</f>
        <v>58.52</v>
      </c>
      <c r="S510" s="17">
        <f t="shared" si="45"/>
        <v>31.18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159.08339999999998</v>
      </c>
    </row>
    <row r="511" spans="1:28" s="4" customFormat="1" x14ac:dyDescent="0.2">
      <c r="A511" s="9">
        <f>IFERROR(VLOOKUP(B511,'[1]DADOS (OCULTAR)'!$P$3:$R$56,3,0),"")</f>
        <v>10988301000633</v>
      </c>
      <c r="B511" s="10" t="str">
        <f>'[1]TCE - ANEXO III - Preencher'!C520</f>
        <v>HOSPITAL PELÓPIDAS SILVEIRA</v>
      </c>
      <c r="C511" s="11"/>
      <c r="D511" s="12" t="str">
        <f>'[1]TCE - ANEXO III - Preencher'!E520</f>
        <v>IZAIAS MENDES DO NASCIMENTO FILHO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515110</v>
      </c>
      <c r="G511" s="14">
        <f>IF('[1]TCE - ANEXO III - Preencher'!H520="","",'[1]TCE - ANEXO III - Preencher'!H520)</f>
        <v>44075</v>
      </c>
      <c r="H511" s="15">
        <f>'[1]TCE - ANEXO III - Preencher'!I520</f>
        <v>34.75</v>
      </c>
      <c r="I511" s="15">
        <f>'[1]TCE - ANEXO III - Preencher'!J520</f>
        <v>336.61</v>
      </c>
      <c r="J511" s="15">
        <f>'[1]TCE - ANEXO III - Preencher'!K520</f>
        <v>4959.3599999999997</v>
      </c>
      <c r="K511" s="16">
        <f>'[1]TCE - ANEXO III - Preencher'!L520</f>
        <v>95.725822550831694</v>
      </c>
      <c r="L511" s="16">
        <f>'[1]TCE - ANEXO III - Preencher'!M520</f>
        <v>20.9</v>
      </c>
      <c r="M511" s="16">
        <f t="shared" si="43"/>
        <v>74.825822550831703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5406.7058225508308</v>
      </c>
    </row>
    <row r="512" spans="1:28" s="4" customFormat="1" x14ac:dyDescent="0.2">
      <c r="A512" s="9">
        <f>IFERROR(VLOOKUP(B512,'[1]DADOS (OCULTAR)'!$P$3:$R$56,3,0),"")</f>
        <v>10988301000633</v>
      </c>
      <c r="B512" s="10" t="str">
        <f>'[1]TCE - ANEXO III - Preencher'!C521</f>
        <v>HOSPITAL PELÓPIDAS SILVEIRA</v>
      </c>
      <c r="C512" s="11"/>
      <c r="D512" s="12" t="str">
        <f>'[1]TCE - ANEXO III - Preencher'!E521</f>
        <v>JACIANE NASCIMENTO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44075</v>
      </c>
      <c r="H512" s="15">
        <f>'[1]TCE - ANEXO III - Preencher'!I521</f>
        <v>14.063699999999999</v>
      </c>
      <c r="I512" s="15">
        <f>'[1]TCE - ANEXO III - Preencher'!J521</f>
        <v>112.50959999999999</v>
      </c>
      <c r="J512" s="15">
        <f>'[1]TCE - ANEXO III - Preencher'!K521</f>
        <v>0</v>
      </c>
      <c r="K512" s="16">
        <f>'[1]TCE - ANEXO III - Preencher'!L521</f>
        <v>95.725822550831694</v>
      </c>
      <c r="L512" s="16">
        <f>'[1]TCE - ANEXO III - Preencher'!M521</f>
        <v>20.9</v>
      </c>
      <c r="M512" s="16">
        <f t="shared" si="43"/>
        <v>74.825822550831703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165.6</v>
      </c>
      <c r="R512" s="16">
        <f>'[1]TCE - ANEXO III - Preencher'!S521</f>
        <v>62.7</v>
      </c>
      <c r="S512" s="17">
        <f t="shared" si="45"/>
        <v>102.89999999999999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305.45912255083169</v>
      </c>
    </row>
    <row r="513" spans="1:28" s="4" customFormat="1" x14ac:dyDescent="0.2">
      <c r="A513" s="9">
        <f>IFERROR(VLOOKUP(B513,'[1]DADOS (OCULTAR)'!$P$3:$R$56,3,0),"")</f>
        <v>10988301000633</v>
      </c>
      <c r="B513" s="10" t="str">
        <f>'[1]TCE - ANEXO III - Preencher'!C522</f>
        <v>HOSPITAL PELÓPIDAS SILVEIRA</v>
      </c>
      <c r="C513" s="11"/>
      <c r="D513" s="12" t="str">
        <f>'[1]TCE - ANEXO III - Preencher'!E522</f>
        <v>JACIARA SANTOS BATISTA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44075</v>
      </c>
      <c r="H513" s="15">
        <f>'[1]TCE - ANEXO III - Preencher'!I522</f>
        <v>14.037000000000001</v>
      </c>
      <c r="I513" s="15">
        <f>'[1]TCE - ANEXO III - Preencher'!J522</f>
        <v>112.29600000000001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244.5</v>
      </c>
      <c r="R513" s="16">
        <f>'[1]TCE - ANEXO III - Preencher'!S522</f>
        <v>62.7</v>
      </c>
      <c r="S513" s="17">
        <f t="shared" si="45"/>
        <v>181.8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309.29300000000001</v>
      </c>
    </row>
    <row r="514" spans="1:28" s="4" customFormat="1" x14ac:dyDescent="0.2">
      <c r="A514" s="9">
        <f>IFERROR(VLOOKUP(B514,'[1]DADOS (OCULTAR)'!$P$3:$R$56,3,0),"")</f>
        <v>10988301000633</v>
      </c>
      <c r="B514" s="10" t="str">
        <f>'[1]TCE - ANEXO III - Preencher'!C523</f>
        <v>HOSPITAL PELÓPIDAS SILVEIRA</v>
      </c>
      <c r="C514" s="11"/>
      <c r="D514" s="12" t="str">
        <f>'[1]TCE - ANEXO III - Preencher'!E523</f>
        <v>JACIENE MARIA DA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44075</v>
      </c>
      <c r="H514" s="15">
        <f>'[1]TCE - ANEXO III - Preencher'!I523</f>
        <v>5.4340000000000002</v>
      </c>
      <c r="I514" s="15">
        <f>'[1]TCE - ANEXO III - Preencher'!J523</f>
        <v>43.472000000000001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27.17</v>
      </c>
      <c r="S514" s="17">
        <f t="shared" si="45"/>
        <v>-27.17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22.895999999999994</v>
      </c>
    </row>
    <row r="515" spans="1:28" s="4" customFormat="1" x14ac:dyDescent="0.2">
      <c r="A515" s="9">
        <f>IFERROR(VLOOKUP(B515,'[1]DADOS (OCULTAR)'!$P$3:$R$56,3,0),"")</f>
        <v>10988301000633</v>
      </c>
      <c r="B515" s="10" t="str">
        <f>'[1]TCE - ANEXO III - Preencher'!C524</f>
        <v>HOSPITAL PELÓPIDAS SILVEIRA</v>
      </c>
      <c r="C515" s="11"/>
      <c r="D515" s="12" t="str">
        <f>'[1]TCE - ANEXO III - Preencher'!E524</f>
        <v>JACIENE MARIA DE LIMA CORREIA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44075</v>
      </c>
      <c r="H515" s="15">
        <f>'[1]TCE - ANEXO III - Preencher'!I524</f>
        <v>13.578800000000001</v>
      </c>
      <c r="I515" s="15">
        <f>'[1]TCE - ANEXO III - Preencher'!J524</f>
        <v>108.63040000000001</v>
      </c>
      <c r="J515" s="15">
        <f>'[1]TCE - ANEXO III - Preencher'!K524</f>
        <v>0</v>
      </c>
      <c r="K515" s="16">
        <f>'[1]TCE - ANEXO III - Preencher'!L524</f>
        <v>95.725822550831694</v>
      </c>
      <c r="L515" s="16">
        <f>'[1]TCE - ANEXO III - Preencher'!M524</f>
        <v>20.9</v>
      </c>
      <c r="M515" s="16">
        <f t="shared" si="43"/>
        <v>74.825822550831703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165.6</v>
      </c>
      <c r="R515" s="16">
        <f>'[1]TCE - ANEXO III - Preencher'!S524</f>
        <v>62.7</v>
      </c>
      <c r="S515" s="17">
        <f t="shared" si="45"/>
        <v>102.89999999999999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301.09502255083169</v>
      </c>
    </row>
    <row r="516" spans="1:28" s="4" customFormat="1" x14ac:dyDescent="0.2">
      <c r="A516" s="9">
        <f>IFERROR(VLOOKUP(B516,'[1]DADOS (OCULTAR)'!$P$3:$R$56,3,0),"")</f>
        <v>10988301000633</v>
      </c>
      <c r="B516" s="10" t="str">
        <f>'[1]TCE - ANEXO III - Preencher'!C525</f>
        <v>HOSPITAL PELÓPIDAS SILVEIRA</v>
      </c>
      <c r="C516" s="11"/>
      <c r="D516" s="12" t="str">
        <f>'[1]TCE - ANEXO III - Preencher'!E525</f>
        <v>JACKELINE JOSEFA DE MORAES FERREIRA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44075</v>
      </c>
      <c r="H516" s="15">
        <f>'[1]TCE - ANEXO III - Preencher'!I525</f>
        <v>12.540000000000001</v>
      </c>
      <c r="I516" s="15">
        <f>'[1]TCE - ANEXO III - Preencher'!J525</f>
        <v>100.32000000000001</v>
      </c>
      <c r="J516" s="15">
        <f>'[1]TCE - ANEXO III - Preencher'!K525</f>
        <v>0</v>
      </c>
      <c r="K516" s="16">
        <f>'[1]TCE - ANEXO III - Preencher'!L525</f>
        <v>95.725822550831694</v>
      </c>
      <c r="L516" s="16">
        <f>'[1]TCE - ANEXO III - Preencher'!M525</f>
        <v>20.9</v>
      </c>
      <c r="M516" s="16">
        <f t="shared" ref="M516:M579" si="49">K516-L516</f>
        <v>74.825822550831703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103.5</v>
      </c>
      <c r="R516" s="16">
        <f>'[1]TCE - ANEXO III - Preencher'!S525</f>
        <v>62.7</v>
      </c>
      <c r="S516" s="17">
        <f t="shared" ref="S516:S579" si="51">Q516-R516</f>
        <v>40.799999999999997</v>
      </c>
      <c r="T516" s="16">
        <f>'[1]TCE - ANEXO III - Preencher'!U525</f>
        <v>66.11</v>
      </c>
      <c r="U516" s="16">
        <f>'[1]TCE - ANEXO III - Preencher'!V525</f>
        <v>0</v>
      </c>
      <c r="V516" s="17">
        <f t="shared" ref="V516:V579" si="52">T516-U516</f>
        <v>66.11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295.75582255083174</v>
      </c>
    </row>
    <row r="517" spans="1:28" s="4" customFormat="1" x14ac:dyDescent="0.2">
      <c r="A517" s="9">
        <f>IFERROR(VLOOKUP(B517,'[1]DADOS (OCULTAR)'!$P$3:$R$56,3,0),"")</f>
        <v>10988301000633</v>
      </c>
      <c r="B517" s="10" t="str">
        <f>'[1]TCE - ANEXO III - Preencher'!C526</f>
        <v>HOSPITAL PELÓPIDAS SILVEIRA</v>
      </c>
      <c r="C517" s="11"/>
      <c r="D517" s="12" t="str">
        <f>'[1]TCE - ANEXO III - Preencher'!E526</f>
        <v>JACKSON DOUGLAS FERREIRA ROCHA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517410</v>
      </c>
      <c r="G517" s="14">
        <f>IF('[1]TCE - ANEXO III - Preencher'!H526="","",'[1]TCE - ANEXO III - Preencher'!H526)</f>
        <v>44075</v>
      </c>
      <c r="H517" s="15">
        <f>'[1]TCE - ANEXO III - Preencher'!I526</f>
        <v>12.356300000000001</v>
      </c>
      <c r="I517" s="15">
        <f>'[1]TCE - ANEXO III - Preencher'!J526</f>
        <v>98.850400000000008</v>
      </c>
      <c r="J517" s="15">
        <f>'[1]TCE - ANEXO III - Preencher'!K526</f>
        <v>0</v>
      </c>
      <c r="K517" s="16">
        <f>'[1]TCE - ANEXO III - Preencher'!L526</f>
        <v>95.725822550831694</v>
      </c>
      <c r="L517" s="16">
        <f>'[1]TCE - ANEXO III - Preencher'!M526</f>
        <v>20.9</v>
      </c>
      <c r="M517" s="16">
        <f t="shared" si="49"/>
        <v>74.825822550831703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155.25</v>
      </c>
      <c r="R517" s="16">
        <f>'[1]TCE - ANEXO III - Preencher'!S526</f>
        <v>62.7</v>
      </c>
      <c r="S517" s="17">
        <f t="shared" si="51"/>
        <v>92.55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279.74252255083172</v>
      </c>
    </row>
    <row r="518" spans="1:28" s="4" customFormat="1" x14ac:dyDescent="0.2">
      <c r="A518" s="9">
        <f>IFERROR(VLOOKUP(B518,'[1]DADOS (OCULTAR)'!$P$3:$R$56,3,0),"")</f>
        <v>10988301000633</v>
      </c>
      <c r="B518" s="10" t="str">
        <f>'[1]TCE - ANEXO III - Preencher'!C527</f>
        <v>HOSPITAL PELÓPIDAS SILVEIRA</v>
      </c>
      <c r="C518" s="11"/>
      <c r="D518" s="12" t="str">
        <f>'[1]TCE - ANEXO III - Preencher'!E527</f>
        <v>JAFIA JOAIDE CAFE DE CARVALHO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223505</v>
      </c>
      <c r="G518" s="14">
        <f>IF('[1]TCE - ANEXO III - Preencher'!H527="","",'[1]TCE - ANEXO III - Preencher'!H527)</f>
        <v>44075</v>
      </c>
      <c r="H518" s="15">
        <f>'[1]TCE - ANEXO III - Preencher'!I527</f>
        <v>34.481400000000001</v>
      </c>
      <c r="I518" s="15">
        <f>'[1]TCE - ANEXO III - Preencher'!J527</f>
        <v>275.85120000000001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2.44</v>
      </c>
      <c r="O518" s="16">
        <f>'[1]TCE - ANEXO III - Preencher'!P527</f>
        <v>0</v>
      </c>
      <c r="P518" s="17">
        <f t="shared" si="50"/>
        <v>2.44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312.77260000000001</v>
      </c>
    </row>
    <row r="519" spans="1:28" s="4" customFormat="1" x14ac:dyDescent="0.2">
      <c r="A519" s="9">
        <f>IFERROR(VLOOKUP(B519,'[1]DADOS (OCULTAR)'!$P$3:$R$56,3,0),"")</f>
        <v>10988301000633</v>
      </c>
      <c r="B519" s="10" t="str">
        <f>'[1]TCE - ANEXO III - Preencher'!C528</f>
        <v>HOSPITAL PELÓPIDAS SILVEIRA</v>
      </c>
      <c r="C519" s="11"/>
      <c r="D519" s="12" t="str">
        <f>'[1]TCE - ANEXO III - Preencher'!E528</f>
        <v>JAILSON CORREIA DA SILVA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517410</v>
      </c>
      <c r="G519" s="14">
        <f>IF('[1]TCE - ANEXO III - Preencher'!H528="","",'[1]TCE - ANEXO III - Preencher'!H528)</f>
        <v>44075</v>
      </c>
      <c r="H519" s="15">
        <f>'[1]TCE - ANEXO III - Preencher'!I528</f>
        <v>13.8771</v>
      </c>
      <c r="I519" s="15">
        <f>'[1]TCE - ANEXO III - Preencher'!J528</f>
        <v>111.0168</v>
      </c>
      <c r="J519" s="15">
        <f>'[1]TCE - ANEXO III - Preencher'!K528</f>
        <v>0</v>
      </c>
      <c r="K519" s="16">
        <f>'[1]TCE - ANEXO III - Preencher'!L528</f>
        <v>95.725822550831694</v>
      </c>
      <c r="L519" s="16">
        <f>'[1]TCE - ANEXO III - Preencher'!M528</f>
        <v>20.9</v>
      </c>
      <c r="M519" s="16">
        <f t="shared" si="49"/>
        <v>74.825822550831703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207</v>
      </c>
      <c r="R519" s="16">
        <f>'[1]TCE - ANEXO III - Preencher'!S528</f>
        <v>62.7</v>
      </c>
      <c r="S519" s="17">
        <f t="shared" si="51"/>
        <v>144.30000000000001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345.17972255083168</v>
      </c>
    </row>
    <row r="520" spans="1:28" s="4" customFormat="1" x14ac:dyDescent="0.2">
      <c r="A520" s="9">
        <f>IFERROR(VLOOKUP(B520,'[1]DADOS (OCULTAR)'!$P$3:$R$56,3,0),"")</f>
        <v>10988301000633</v>
      </c>
      <c r="B520" s="10" t="str">
        <f>'[1]TCE - ANEXO III - Preencher'!C529</f>
        <v>HOSPITAL PELÓPIDAS SILVEIRA</v>
      </c>
      <c r="C520" s="11"/>
      <c r="D520" s="12" t="str">
        <f>'[1]TCE - ANEXO III - Preencher'!E529</f>
        <v>JAILTON OLIMPIO DE CARVALHO FILHO</v>
      </c>
      <c r="E520" s="10" t="str">
        <f>IF('[1]TCE - ANEXO III - Preencher'!F529="4 - Assistência Odontológica","2 - Outros Profissionais da Saúde",'[1]TCE - ANEXO III - Preencher'!F529)</f>
        <v>1 - Médico</v>
      </c>
      <c r="F520" s="13">
        <f>'[1]TCE - ANEXO III - Preencher'!G529</f>
        <v>225125</v>
      </c>
      <c r="G520" s="14">
        <f>IF('[1]TCE - ANEXO III - Preencher'!H529="","",'[1]TCE - ANEXO III - Preencher'!H529)</f>
        <v>44075</v>
      </c>
      <c r="H520" s="15">
        <f>'[1]TCE - ANEXO III - Preencher'!I529</f>
        <v>116.0398</v>
      </c>
      <c r="I520" s="15">
        <f>'[1]TCE - ANEXO III - Preencher'!J529</f>
        <v>928.3184</v>
      </c>
      <c r="J520" s="15">
        <f>'[1]TCE - ANEXO III - Preencher'!K529</f>
        <v>0</v>
      </c>
      <c r="K520" s="16">
        <f>'[1]TCE - ANEXO III - Preencher'!L529</f>
        <v>95.725822550831694</v>
      </c>
      <c r="L520" s="16">
        <f>'[1]TCE - ANEXO III - Preencher'!M529</f>
        <v>6.34</v>
      </c>
      <c r="M520" s="16">
        <f t="shared" si="49"/>
        <v>89.385822550831691</v>
      </c>
      <c r="N520" s="16">
        <f>'[1]TCE - ANEXO III - Preencher'!O529</f>
        <v>9.2766500000000001</v>
      </c>
      <c r="O520" s="16">
        <f>'[1]TCE - ANEXO III - Preencher'!P529</f>
        <v>0</v>
      </c>
      <c r="P520" s="17">
        <f t="shared" si="50"/>
        <v>9.2766500000000001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1143.0206725508317</v>
      </c>
    </row>
    <row r="521" spans="1:28" s="4" customFormat="1" x14ac:dyDescent="0.2">
      <c r="A521" s="9">
        <f>IFERROR(VLOOKUP(B521,'[1]DADOS (OCULTAR)'!$P$3:$R$56,3,0),"")</f>
        <v>10988301000633</v>
      </c>
      <c r="B521" s="10" t="str">
        <f>'[1]TCE - ANEXO III - Preencher'!C530</f>
        <v>HOSPITAL PELÓPIDAS SILVEIRA</v>
      </c>
      <c r="C521" s="11"/>
      <c r="D521" s="12" t="str">
        <f>'[1]TCE - ANEXO III - Preencher'!E530</f>
        <v>JAINE RAYANE DO NASCIMENTO DE ASSIS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44075</v>
      </c>
      <c r="H521" s="15">
        <f>'[1]TCE - ANEXO III - Preencher'!I530</f>
        <v>12.9536</v>
      </c>
      <c r="I521" s="15">
        <f>'[1]TCE - ANEXO III - Preencher'!J530</f>
        <v>103.6288</v>
      </c>
      <c r="J521" s="15">
        <f>'[1]TCE - ANEXO III - Preencher'!K530</f>
        <v>0</v>
      </c>
      <c r="K521" s="16">
        <f>'[1]TCE - ANEXO III - Preencher'!L530</f>
        <v>95.725822550831694</v>
      </c>
      <c r="L521" s="16">
        <f>'[1]TCE - ANEXO III - Preencher'!M530</f>
        <v>20.9</v>
      </c>
      <c r="M521" s="16">
        <f t="shared" si="49"/>
        <v>74.825822550831703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72.45</v>
      </c>
      <c r="R521" s="16">
        <f>'[1]TCE - ANEXO III - Preencher'!S530</f>
        <v>62.7</v>
      </c>
      <c r="S521" s="17">
        <f t="shared" si="51"/>
        <v>9.75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202.31822255083168</v>
      </c>
    </row>
    <row r="522" spans="1:28" s="4" customFormat="1" x14ac:dyDescent="0.2">
      <c r="A522" s="9">
        <f>IFERROR(VLOOKUP(B522,'[1]DADOS (OCULTAR)'!$P$3:$R$56,3,0),"")</f>
        <v>10988301000633</v>
      </c>
      <c r="B522" s="10" t="str">
        <f>'[1]TCE - ANEXO III - Preencher'!C531</f>
        <v>HOSPITAL PELÓPIDAS SILVEIRA</v>
      </c>
      <c r="C522" s="11"/>
      <c r="D522" s="12" t="str">
        <f>'[1]TCE - ANEXO III - Preencher'!E531</f>
        <v>JAIR BARBOSA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44075</v>
      </c>
      <c r="H522" s="15">
        <f>'[1]TCE - ANEXO III - Preencher'!I531</f>
        <v>13.168900000000001</v>
      </c>
      <c r="I522" s="15">
        <f>'[1]TCE - ANEXO III - Preencher'!J531</f>
        <v>105.35120000000001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207</v>
      </c>
      <c r="R522" s="16">
        <f>'[1]TCE - ANEXO III - Preencher'!S531</f>
        <v>62.7</v>
      </c>
      <c r="S522" s="17">
        <f t="shared" si="51"/>
        <v>144.30000000000001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263.98009999999999</v>
      </c>
    </row>
    <row r="523" spans="1:28" s="4" customFormat="1" x14ac:dyDescent="0.2">
      <c r="A523" s="9">
        <f>IFERROR(VLOOKUP(B523,'[1]DADOS (OCULTAR)'!$P$3:$R$56,3,0),"")</f>
        <v>10988301000633</v>
      </c>
      <c r="B523" s="10" t="str">
        <f>'[1]TCE - ANEXO III - Preencher'!C532</f>
        <v>HOSPITAL PELÓPIDAS SILVEIRA</v>
      </c>
      <c r="C523" s="11"/>
      <c r="D523" s="12" t="str">
        <f>'[1]TCE - ANEXO III - Preencher'!E532</f>
        <v>JAIRO BARBOSA DA ROCHA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411010</v>
      </c>
      <c r="G523" s="14">
        <f>IF('[1]TCE - ANEXO III - Preencher'!H532="","",'[1]TCE - ANEXO III - Preencher'!H532)</f>
        <v>44075</v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207</v>
      </c>
      <c r="R523" s="16">
        <f>'[1]TCE - ANEXO III - Preencher'!S532</f>
        <v>0</v>
      </c>
      <c r="S523" s="17">
        <f t="shared" si="51"/>
        <v>207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208.16</v>
      </c>
    </row>
    <row r="524" spans="1:28" s="4" customFormat="1" x14ac:dyDescent="0.2">
      <c r="A524" s="9">
        <f>IFERROR(VLOOKUP(B524,'[1]DADOS (OCULTAR)'!$P$3:$R$56,3,0),"")</f>
        <v>10988301000633</v>
      </c>
      <c r="B524" s="10" t="str">
        <f>'[1]TCE - ANEXO III - Preencher'!C533</f>
        <v>HOSPITAL PELÓPIDAS SILVEIRA</v>
      </c>
      <c r="C524" s="11"/>
      <c r="D524" s="12" t="str">
        <f>'[1]TCE - ANEXO III - Preencher'!E533</f>
        <v>JAMILLE BARBOSA DE LIMA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223505</v>
      </c>
      <c r="G524" s="14">
        <f>IF('[1]TCE - ANEXO III - Preencher'!H533="","",'[1]TCE - ANEXO III - Preencher'!H533)</f>
        <v>44075</v>
      </c>
      <c r="H524" s="15">
        <f>'[1]TCE - ANEXO III - Preencher'!I533</f>
        <v>35.599299999999999</v>
      </c>
      <c r="I524" s="15">
        <f>'[1]TCE - ANEXO III - Preencher'!J533</f>
        <v>284.7944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2.44</v>
      </c>
      <c r="O524" s="16">
        <f>'[1]TCE - ANEXO III - Preencher'!P533</f>
        <v>0</v>
      </c>
      <c r="P524" s="17">
        <f t="shared" si="50"/>
        <v>2.44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322.83369999999996</v>
      </c>
    </row>
    <row r="525" spans="1:28" s="4" customFormat="1" x14ac:dyDescent="0.2">
      <c r="A525" s="9">
        <f>IFERROR(VLOOKUP(B525,'[1]DADOS (OCULTAR)'!$P$3:$R$56,3,0),"")</f>
        <v>10988301000633</v>
      </c>
      <c r="B525" s="10" t="str">
        <f>'[1]TCE - ANEXO III - Preencher'!C534</f>
        <v>HOSPITAL PELÓPIDAS SILVEIRA</v>
      </c>
      <c r="C525" s="11"/>
      <c r="D525" s="12" t="str">
        <f>'[1]TCE - ANEXO III - Preencher'!E534</f>
        <v>JANAINA HONORIO ALVES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44075</v>
      </c>
      <c r="H525" s="15">
        <f>'[1]TCE - ANEXO III - Preencher'!I534</f>
        <v>12.401900000000001</v>
      </c>
      <c r="I525" s="15">
        <f>'[1]TCE - ANEXO III - Preencher'!J534</f>
        <v>99.21520000000001</v>
      </c>
      <c r="J525" s="15">
        <f>'[1]TCE - ANEXO III - Preencher'!K534</f>
        <v>0</v>
      </c>
      <c r="K525" s="16">
        <f>'[1]TCE - ANEXO III - Preencher'!L534</f>
        <v>95.725822550831694</v>
      </c>
      <c r="L525" s="16">
        <f>'[1]TCE - ANEXO III - Preencher'!M534</f>
        <v>20.9</v>
      </c>
      <c r="M525" s="16">
        <f t="shared" si="49"/>
        <v>74.825822550831703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110.4</v>
      </c>
      <c r="R525" s="16">
        <f>'[1]TCE - ANEXO III - Preencher'!S534</f>
        <v>60.61</v>
      </c>
      <c r="S525" s="17">
        <f t="shared" si="51"/>
        <v>49.790000000000006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237.39292255083171</v>
      </c>
    </row>
    <row r="526" spans="1:28" s="4" customFormat="1" x14ac:dyDescent="0.2">
      <c r="A526" s="9">
        <f>IFERROR(VLOOKUP(B526,'[1]DADOS (OCULTAR)'!$P$3:$R$56,3,0),"")</f>
        <v>10988301000633</v>
      </c>
      <c r="B526" s="10" t="str">
        <f>'[1]TCE - ANEXO III - Preencher'!C535</f>
        <v>HOSPITAL PELÓPIDAS SILVEIRA</v>
      </c>
      <c r="C526" s="11"/>
      <c r="D526" s="12" t="str">
        <f>'[1]TCE - ANEXO III - Preencher'!E535</f>
        <v>JANAINA MARIA DE ARAUJO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44075</v>
      </c>
      <c r="H526" s="15">
        <f>'[1]TCE - ANEXO III - Preencher'!I535</f>
        <v>12.6236</v>
      </c>
      <c r="I526" s="15">
        <f>'[1]TCE - ANEXO III - Preencher'!J535</f>
        <v>100.9888</v>
      </c>
      <c r="J526" s="15">
        <f>'[1]TCE - ANEXO III - Preencher'!K535</f>
        <v>0</v>
      </c>
      <c r="K526" s="16">
        <f>'[1]TCE - ANEXO III - Preencher'!L535</f>
        <v>95.725822550831694</v>
      </c>
      <c r="L526" s="16">
        <f>'[1]TCE - ANEXO III - Preencher'!M535</f>
        <v>20.9</v>
      </c>
      <c r="M526" s="16">
        <f t="shared" si="49"/>
        <v>74.825822550831703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195.6</v>
      </c>
      <c r="R526" s="16">
        <f>'[1]TCE - ANEXO III - Preencher'!S535</f>
        <v>52.59</v>
      </c>
      <c r="S526" s="17">
        <f t="shared" si="51"/>
        <v>143.01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332.60822255083167</v>
      </c>
    </row>
    <row r="527" spans="1:28" s="4" customFormat="1" x14ac:dyDescent="0.2">
      <c r="A527" s="9">
        <f>IFERROR(VLOOKUP(B527,'[1]DADOS (OCULTAR)'!$P$3:$R$56,3,0),"")</f>
        <v>10988301000633</v>
      </c>
      <c r="B527" s="10" t="str">
        <f>'[1]TCE - ANEXO III - Preencher'!C536</f>
        <v>HOSPITAL PELÓPIDAS SILVEIRA</v>
      </c>
      <c r="C527" s="11"/>
      <c r="D527" s="12" t="str">
        <f>'[1]TCE - ANEXO III - Preencher'!E536</f>
        <v>JANAINA VIEIRA DE SOUZA CHAGAS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223505</v>
      </c>
      <c r="G527" s="14">
        <f>IF('[1]TCE - ANEXO III - Preencher'!H536="","",'[1]TCE - ANEXO III - Preencher'!H536)</f>
        <v>44075</v>
      </c>
      <c r="H527" s="15">
        <f>'[1]TCE - ANEXO III - Preencher'!I536</f>
        <v>43.468199999999996</v>
      </c>
      <c r="I527" s="15">
        <f>'[1]TCE - ANEXO III - Preencher'!J536</f>
        <v>347.74559999999997</v>
      </c>
      <c r="J527" s="15">
        <f>'[1]TCE - ANEXO III - Preencher'!K536</f>
        <v>0</v>
      </c>
      <c r="K527" s="16">
        <f>'[1]TCE - ANEXO III - Preencher'!L536</f>
        <v>95.725822550831694</v>
      </c>
      <c r="L527" s="16">
        <f>'[1]TCE - ANEXO III - Preencher'!M536</f>
        <v>3.08</v>
      </c>
      <c r="M527" s="16">
        <f t="shared" si="49"/>
        <v>92.645822550831696</v>
      </c>
      <c r="N527" s="16">
        <f>'[1]TCE - ANEXO III - Preencher'!O536</f>
        <v>2.44</v>
      </c>
      <c r="O527" s="16">
        <f>'[1]TCE - ANEXO III - Preencher'!P536</f>
        <v>0</v>
      </c>
      <c r="P527" s="17">
        <f t="shared" si="50"/>
        <v>2.44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486.29962255083166</v>
      </c>
    </row>
    <row r="528" spans="1:28" s="4" customFormat="1" x14ac:dyDescent="0.2">
      <c r="A528" s="9">
        <f>IFERROR(VLOOKUP(B528,'[1]DADOS (OCULTAR)'!$P$3:$R$56,3,0),"")</f>
        <v>10988301000633</v>
      </c>
      <c r="B528" s="10" t="str">
        <f>'[1]TCE - ANEXO III - Preencher'!C537</f>
        <v>HOSPITAL PELÓPIDAS SILVEIRA</v>
      </c>
      <c r="C528" s="11"/>
      <c r="D528" s="12" t="str">
        <f>'[1]TCE - ANEXO III - Preencher'!E537</f>
        <v>JANALINE DE SOUSA PACHECO FERREIRA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223605</v>
      </c>
      <c r="G528" s="14">
        <f>IF('[1]TCE - ANEXO III - Preencher'!H537="","",'[1]TCE - ANEXO III - Preencher'!H537)</f>
        <v>44075</v>
      </c>
      <c r="H528" s="15">
        <f>'[1]TCE - ANEXO III - Preencher'!I537</f>
        <v>26.662300000000002</v>
      </c>
      <c r="I528" s="15">
        <f>'[1]TCE - ANEXO III - Preencher'!J537</f>
        <v>213.29840000000002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2.44</v>
      </c>
      <c r="O528" s="16">
        <f>'[1]TCE - ANEXO III - Preencher'!P537</f>
        <v>0</v>
      </c>
      <c r="P528" s="17">
        <f t="shared" si="50"/>
        <v>2.44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242.40070000000003</v>
      </c>
    </row>
    <row r="529" spans="1:28" s="4" customFormat="1" x14ac:dyDescent="0.2">
      <c r="A529" s="9">
        <f>IFERROR(VLOOKUP(B529,'[1]DADOS (OCULTAR)'!$P$3:$R$56,3,0),"")</f>
        <v>10988301000633</v>
      </c>
      <c r="B529" s="10" t="str">
        <f>'[1]TCE - ANEXO III - Preencher'!C538</f>
        <v>HOSPITAL PELÓPIDAS SILVEIRA</v>
      </c>
      <c r="C529" s="11"/>
      <c r="D529" s="12" t="str">
        <f>'[1]TCE - ANEXO III - Preencher'!E538</f>
        <v>JANDARACY OLEGARIA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44075</v>
      </c>
      <c r="H529" s="15">
        <f>'[1]TCE - ANEXO III - Preencher'!I538</f>
        <v>12.540000000000001</v>
      </c>
      <c r="I529" s="15">
        <f>'[1]TCE - ANEXO III - Preencher'!J538</f>
        <v>100.32000000000001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207</v>
      </c>
      <c r="R529" s="16">
        <f>'[1]TCE - ANEXO III - Preencher'!S538</f>
        <v>62.7</v>
      </c>
      <c r="S529" s="17">
        <f t="shared" si="51"/>
        <v>144.30000000000001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258.32000000000005</v>
      </c>
    </row>
    <row r="530" spans="1:28" s="4" customFormat="1" x14ac:dyDescent="0.2">
      <c r="A530" s="9">
        <f>IFERROR(VLOOKUP(B530,'[1]DADOS (OCULTAR)'!$P$3:$R$56,3,0),"")</f>
        <v>10988301000633</v>
      </c>
      <c r="B530" s="10" t="str">
        <f>'[1]TCE - ANEXO III - Preencher'!C539</f>
        <v>HOSPITAL PELÓPIDAS SILVEIRA</v>
      </c>
      <c r="C530" s="11"/>
      <c r="D530" s="12" t="str">
        <f>'[1]TCE - ANEXO III - Preencher'!E539</f>
        <v>JANE FERREIRA DA SILVA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>
        <f>'[1]TCE - ANEXO III - Preencher'!G539</f>
        <v>411010</v>
      </c>
      <c r="G530" s="14">
        <f>IF('[1]TCE - ANEXO III - Preencher'!H539="","",'[1]TCE - ANEXO III - Preencher'!H539)</f>
        <v>44075</v>
      </c>
      <c r="H530" s="15">
        <f>'[1]TCE - ANEXO III - Preencher'!I539</f>
        <v>12.4725</v>
      </c>
      <c r="I530" s="15">
        <f>'[1]TCE - ANEXO III - Preencher'!J539</f>
        <v>99.78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289.8</v>
      </c>
      <c r="R530" s="16">
        <f>'[1]TCE - ANEXO III - Preencher'!S539</f>
        <v>62.7</v>
      </c>
      <c r="S530" s="17">
        <f t="shared" si="51"/>
        <v>227.10000000000002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340.51250000000005</v>
      </c>
    </row>
    <row r="531" spans="1:28" s="4" customFormat="1" x14ac:dyDescent="0.2">
      <c r="A531" s="9">
        <f>IFERROR(VLOOKUP(B531,'[1]DADOS (OCULTAR)'!$P$3:$R$56,3,0),"")</f>
        <v>10988301000633</v>
      </c>
      <c r="B531" s="10" t="str">
        <f>'[1]TCE - ANEXO III - Preencher'!C540</f>
        <v>HOSPITAL PELÓPIDAS SILVEIRA</v>
      </c>
      <c r="C531" s="11"/>
      <c r="D531" s="12" t="str">
        <f>'[1]TCE - ANEXO III - Preencher'!E540</f>
        <v>JANE LEITE SANTOS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324205</v>
      </c>
      <c r="G531" s="14">
        <f>IF('[1]TCE - ANEXO III - Preencher'!H540="","",'[1]TCE - ANEXO III - Preencher'!H540)</f>
        <v>44075</v>
      </c>
      <c r="H531" s="15">
        <f>'[1]TCE - ANEXO III - Preencher'!I540</f>
        <v>21.401100000000003</v>
      </c>
      <c r="I531" s="15">
        <f>'[1]TCE - ANEXO III - Preencher'!J540</f>
        <v>171.20880000000002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193.76990000000004</v>
      </c>
    </row>
    <row r="532" spans="1:28" s="4" customFormat="1" x14ac:dyDescent="0.2">
      <c r="A532" s="9">
        <f>IFERROR(VLOOKUP(B532,'[1]DADOS (OCULTAR)'!$P$3:$R$56,3,0),"")</f>
        <v>10988301000633</v>
      </c>
      <c r="B532" s="10" t="str">
        <f>'[1]TCE - ANEXO III - Preencher'!C541</f>
        <v>HOSPITAL PELÓPIDAS SILVEIRA</v>
      </c>
      <c r="C532" s="11"/>
      <c r="D532" s="12" t="str">
        <f>'[1]TCE - ANEXO III - Preencher'!E541</f>
        <v>JANETE FERREIRA DA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324205</v>
      </c>
      <c r="G532" s="14">
        <f>IF('[1]TCE - ANEXO III - Preencher'!H541="","",'[1]TCE - ANEXO III - Preencher'!H541)</f>
        <v>44075</v>
      </c>
      <c r="H532" s="15">
        <f>'[1]TCE - ANEXO III - Preencher'!I541</f>
        <v>19.777200000000001</v>
      </c>
      <c r="I532" s="15">
        <f>'[1]TCE - ANEXO III - Preencher'!J541</f>
        <v>158.2176</v>
      </c>
      <c r="J532" s="15">
        <f>'[1]TCE - ANEXO III - Preencher'!K541</f>
        <v>0</v>
      </c>
      <c r="K532" s="16">
        <f>'[1]TCE - ANEXO III - Preencher'!L541</f>
        <v>95.725822550831694</v>
      </c>
      <c r="L532" s="16">
        <f>'[1]TCE - ANEXO III - Preencher'!M541</f>
        <v>25.85</v>
      </c>
      <c r="M532" s="16">
        <f t="shared" si="49"/>
        <v>69.875822550831685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249.03062255083168</v>
      </c>
    </row>
    <row r="533" spans="1:28" s="4" customFormat="1" x14ac:dyDescent="0.2">
      <c r="A533" s="9">
        <f>IFERROR(VLOOKUP(B533,'[1]DADOS (OCULTAR)'!$P$3:$R$56,3,0),"")</f>
        <v>10988301000633</v>
      </c>
      <c r="B533" s="10" t="str">
        <f>'[1]TCE - ANEXO III - Preencher'!C542</f>
        <v>HOSPITAL PELÓPIDAS SILVEIRA</v>
      </c>
      <c r="C533" s="11"/>
      <c r="D533" s="12" t="str">
        <f>'[1]TCE - ANEXO III - Preencher'!E542</f>
        <v>JANICE MARIA DA CONCEICAO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44075</v>
      </c>
      <c r="H533" s="15">
        <f>'[1]TCE - ANEXO III - Preencher'!I542</f>
        <v>13.012</v>
      </c>
      <c r="I533" s="15">
        <f>'[1]TCE - ANEXO III - Preencher'!J542</f>
        <v>104.096</v>
      </c>
      <c r="J533" s="15">
        <f>'[1]TCE - ANEXO III - Preencher'!K542</f>
        <v>0</v>
      </c>
      <c r="K533" s="16">
        <f>'[1]TCE - ANEXO III - Preencher'!L542</f>
        <v>95.725822550831694</v>
      </c>
      <c r="L533" s="16">
        <f>'[1]TCE - ANEXO III - Preencher'!M542</f>
        <v>20.9</v>
      </c>
      <c r="M533" s="16">
        <f t="shared" si="49"/>
        <v>74.825822550831703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193.0938225508317</v>
      </c>
    </row>
    <row r="534" spans="1:28" s="4" customFormat="1" x14ac:dyDescent="0.2">
      <c r="A534" s="9">
        <f>IFERROR(VLOOKUP(B534,'[1]DADOS (OCULTAR)'!$P$3:$R$56,3,0),"")</f>
        <v>10988301000633</v>
      </c>
      <c r="B534" s="10" t="str">
        <f>'[1]TCE - ANEXO III - Preencher'!C543</f>
        <v>HOSPITAL PELÓPIDAS SILVEIRA</v>
      </c>
      <c r="C534" s="11"/>
      <c r="D534" s="12" t="str">
        <f>'[1]TCE - ANEXO III - Preencher'!E543</f>
        <v>JAQUELINE HENRIQUE DOS SANTOS SANTANA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44075</v>
      </c>
      <c r="H534" s="15">
        <f>'[1]TCE - ANEXO III - Preencher'!I543</f>
        <v>13.0625</v>
      </c>
      <c r="I534" s="15">
        <f>'[1]TCE - ANEXO III - Preencher'!J543</f>
        <v>104.5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103.5</v>
      </c>
      <c r="R534" s="16">
        <f>'[1]TCE - ANEXO III - Preencher'!S543</f>
        <v>58.52</v>
      </c>
      <c r="S534" s="17">
        <f t="shared" si="51"/>
        <v>44.98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163.70249999999999</v>
      </c>
    </row>
    <row r="535" spans="1:28" s="4" customFormat="1" x14ac:dyDescent="0.2">
      <c r="A535" s="9">
        <f>IFERROR(VLOOKUP(B535,'[1]DADOS (OCULTAR)'!$P$3:$R$56,3,0),"")</f>
        <v>10988301000633</v>
      </c>
      <c r="B535" s="10" t="str">
        <f>'[1]TCE - ANEXO III - Preencher'!C544</f>
        <v>HOSPITAL PELÓPIDAS SILVEIRA</v>
      </c>
      <c r="C535" s="11"/>
      <c r="D535" s="12" t="str">
        <f>'[1]TCE - ANEXO III - Preencher'!E544</f>
        <v>JAQUELINE MARIA DOS SANTOS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44075</v>
      </c>
      <c r="H535" s="15">
        <f>'[1]TCE - ANEXO III - Preencher'!I544</f>
        <v>15.229800000000001</v>
      </c>
      <c r="I535" s="15">
        <f>'[1]TCE - ANEXO III - Preencher'!J544</f>
        <v>121.83840000000001</v>
      </c>
      <c r="J535" s="15">
        <f>'[1]TCE - ANEXO III - Preencher'!K544</f>
        <v>0</v>
      </c>
      <c r="K535" s="16">
        <f>'[1]TCE - ANEXO III - Preencher'!L544</f>
        <v>95.725822550831694</v>
      </c>
      <c r="L535" s="16">
        <f>'[1]TCE - ANEXO III - Preencher'!M544</f>
        <v>20.9</v>
      </c>
      <c r="M535" s="16">
        <f t="shared" si="49"/>
        <v>74.825822550831703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103.5</v>
      </c>
      <c r="R535" s="16">
        <f>'[1]TCE - ANEXO III - Preencher'!S544</f>
        <v>62.7</v>
      </c>
      <c r="S535" s="17">
        <f t="shared" si="51"/>
        <v>40.799999999999997</v>
      </c>
      <c r="T535" s="16">
        <f>'[1]TCE - ANEXO III - Preencher'!U544</f>
        <v>66.11</v>
      </c>
      <c r="U535" s="16">
        <f>'[1]TCE - ANEXO III - Preencher'!V544</f>
        <v>0</v>
      </c>
      <c r="V535" s="17">
        <f t="shared" si="52"/>
        <v>66.11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319.96402255083171</v>
      </c>
    </row>
    <row r="536" spans="1:28" s="4" customFormat="1" x14ac:dyDescent="0.2">
      <c r="A536" s="9">
        <f>IFERROR(VLOOKUP(B536,'[1]DADOS (OCULTAR)'!$P$3:$R$56,3,0),"")</f>
        <v>10988301000633</v>
      </c>
      <c r="B536" s="10" t="str">
        <f>'[1]TCE - ANEXO III - Preencher'!C545</f>
        <v>HOSPITAL PELÓPIDAS SILVEIRA</v>
      </c>
      <c r="C536" s="11"/>
      <c r="D536" s="12" t="str">
        <f>'[1]TCE - ANEXO III - Preencher'!E545</f>
        <v>JAQUELINE NASCIMENTO FERREIRA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44075</v>
      </c>
      <c r="H536" s="15">
        <f>'[1]TCE - ANEXO III - Preencher'!I545</f>
        <v>22.967100000000002</v>
      </c>
      <c r="I536" s="15">
        <f>'[1]TCE - ANEXO III - Preencher'!J545</f>
        <v>183.73680000000002</v>
      </c>
      <c r="J536" s="15">
        <f>'[1]TCE - ANEXO III - Preencher'!K545</f>
        <v>0</v>
      </c>
      <c r="K536" s="16">
        <f>'[1]TCE - ANEXO III - Preencher'!L545</f>
        <v>95.725822550831694</v>
      </c>
      <c r="L536" s="16">
        <f>'[1]TCE - ANEXO III - Preencher'!M545</f>
        <v>20.9</v>
      </c>
      <c r="M536" s="16">
        <f t="shared" si="49"/>
        <v>74.825822550831703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282.68972255083173</v>
      </c>
    </row>
    <row r="537" spans="1:28" s="4" customFormat="1" x14ac:dyDescent="0.2">
      <c r="A537" s="9">
        <f>IFERROR(VLOOKUP(B537,'[1]DADOS (OCULTAR)'!$P$3:$R$56,3,0),"")</f>
        <v>10988301000633</v>
      </c>
      <c r="B537" s="10" t="str">
        <f>'[1]TCE - ANEXO III - Preencher'!C546</f>
        <v>HOSPITAL PELÓPIDAS SILVEIRA</v>
      </c>
      <c r="C537" s="11"/>
      <c r="D537" s="12" t="str">
        <f>'[1]TCE - ANEXO III - Preencher'!E546</f>
        <v>JARBAS RAFAEL SILVA DE ABREU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214915</v>
      </c>
      <c r="G537" s="14">
        <f>IF('[1]TCE - ANEXO III - Preencher'!H546="","",'[1]TCE - ANEXO III - Preencher'!H546)</f>
        <v>44075</v>
      </c>
      <c r="H537" s="15">
        <f>'[1]TCE - ANEXO III - Preencher'!I546</f>
        <v>62.5426</v>
      </c>
      <c r="I537" s="15">
        <f>'[1]TCE - ANEXO III - Preencher'!J546</f>
        <v>500.3408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564.04340000000002</v>
      </c>
    </row>
    <row r="538" spans="1:28" s="4" customFormat="1" x14ac:dyDescent="0.2">
      <c r="A538" s="9">
        <f>IFERROR(VLOOKUP(B538,'[1]DADOS (OCULTAR)'!$P$3:$R$56,3,0),"")</f>
        <v>10988301000633</v>
      </c>
      <c r="B538" s="10" t="str">
        <f>'[1]TCE - ANEXO III - Preencher'!C547</f>
        <v>HOSPITAL PELÓPIDAS SILVEIRA</v>
      </c>
      <c r="C538" s="11"/>
      <c r="D538" s="12" t="str">
        <f>'[1]TCE - ANEXO III - Preencher'!E547</f>
        <v>JEAN PAULO NEVES DOS REIS JUNIOR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411010</v>
      </c>
      <c r="G538" s="14">
        <f>IF('[1]TCE - ANEXO III - Preencher'!H547="","",'[1]TCE - ANEXO III - Preencher'!H547)</f>
        <v>44075</v>
      </c>
      <c r="H538" s="15">
        <f>'[1]TCE - ANEXO III - Preencher'!I547</f>
        <v>10.3871</v>
      </c>
      <c r="I538" s="15">
        <f>'[1]TCE - ANEXO III - Preencher'!J547</f>
        <v>83.096800000000002</v>
      </c>
      <c r="J538" s="15">
        <f>'[1]TCE - ANEXO III - Preencher'!K547</f>
        <v>0</v>
      </c>
      <c r="K538" s="16">
        <f>'[1]TCE - ANEXO III - Preencher'!L547</f>
        <v>95.725822550831694</v>
      </c>
      <c r="L538" s="16">
        <f>'[1]TCE - ANEXO III - Preencher'!M547</f>
        <v>20.9</v>
      </c>
      <c r="M538" s="16">
        <f t="shared" si="49"/>
        <v>74.825822550831703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103.5</v>
      </c>
      <c r="R538" s="16">
        <f>'[1]TCE - ANEXO III - Preencher'!S547</f>
        <v>62.7</v>
      </c>
      <c r="S538" s="17">
        <f t="shared" si="51"/>
        <v>40.799999999999997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210.26972255083172</v>
      </c>
    </row>
    <row r="539" spans="1:28" s="4" customFormat="1" x14ac:dyDescent="0.2">
      <c r="A539" s="9">
        <f>IFERROR(VLOOKUP(B539,'[1]DADOS (OCULTAR)'!$P$3:$R$56,3,0),"")</f>
        <v>10988301000633</v>
      </c>
      <c r="B539" s="10" t="str">
        <f>'[1]TCE - ANEXO III - Preencher'!C548</f>
        <v>HOSPITAL PELÓPIDAS SILVEIRA</v>
      </c>
      <c r="C539" s="11"/>
      <c r="D539" s="12" t="str">
        <f>'[1]TCE - ANEXO III - Preencher'!E548</f>
        <v>JEIDSON FELIX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515110</v>
      </c>
      <c r="G539" s="14">
        <f>IF('[1]TCE - ANEXO III - Preencher'!H548="","",'[1]TCE - ANEXO III - Preencher'!H548)</f>
        <v>44075</v>
      </c>
      <c r="H539" s="15">
        <f>'[1]TCE - ANEXO III - Preencher'!I548</f>
        <v>12.540000000000001</v>
      </c>
      <c r="I539" s="15">
        <f>'[1]TCE - ANEXO III - Preencher'!J548</f>
        <v>100.32000000000001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103.5</v>
      </c>
      <c r="R539" s="16">
        <f>'[1]TCE - ANEXO III - Preencher'!S548</f>
        <v>62.7</v>
      </c>
      <c r="S539" s="17">
        <f t="shared" si="51"/>
        <v>40.799999999999997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154.82</v>
      </c>
    </row>
    <row r="540" spans="1:28" s="4" customFormat="1" x14ac:dyDescent="0.2">
      <c r="A540" s="9">
        <f>IFERROR(VLOOKUP(B540,'[1]DADOS (OCULTAR)'!$P$3:$R$56,3,0),"")</f>
        <v>10988301000633</v>
      </c>
      <c r="B540" s="10" t="str">
        <f>'[1]TCE - ANEXO III - Preencher'!C549</f>
        <v>HOSPITAL PELÓPIDAS SILVEIRA</v>
      </c>
      <c r="C540" s="11"/>
      <c r="D540" s="12" t="str">
        <f>'[1]TCE - ANEXO III - Preencher'!E549</f>
        <v>JEREMIAS FERNANDO GOMES</v>
      </c>
      <c r="E540" s="10" t="str">
        <f>IF('[1]TCE - ANEXO III - Preencher'!F549="4 - Assistência Odontológica","2 - Outros Profissionais da Saúde",'[1]TCE - ANEXO III - Preencher'!F549)</f>
        <v>1 - Médico</v>
      </c>
      <c r="F540" s="13">
        <f>'[1]TCE - ANEXO III - Preencher'!G549</f>
        <v>225125</v>
      </c>
      <c r="G540" s="14">
        <f>IF('[1]TCE - ANEXO III - Preencher'!H549="","",'[1]TCE - ANEXO III - Preencher'!H549)</f>
        <v>44075</v>
      </c>
      <c r="H540" s="15">
        <f>'[1]TCE - ANEXO III - Preencher'!I549</f>
        <v>111.2741</v>
      </c>
      <c r="I540" s="15">
        <f>'[1]TCE - ANEXO III - Preencher'!J549</f>
        <v>890.19280000000003</v>
      </c>
      <c r="J540" s="15">
        <f>'[1]TCE - ANEXO III - Preencher'!K549</f>
        <v>0</v>
      </c>
      <c r="K540" s="16">
        <f>'[1]TCE - ANEXO III - Preencher'!L549</f>
        <v>95.725822550831694</v>
      </c>
      <c r="L540" s="16">
        <f>'[1]TCE - ANEXO III - Preencher'!M549</f>
        <v>6.34</v>
      </c>
      <c r="M540" s="16">
        <f t="shared" si="49"/>
        <v>89.385822550831691</v>
      </c>
      <c r="N540" s="16">
        <f>'[1]TCE - ANEXO III - Preencher'!O549</f>
        <v>9.2766500000000001</v>
      </c>
      <c r="O540" s="16">
        <f>'[1]TCE - ANEXO III - Preencher'!P549</f>
        <v>0</v>
      </c>
      <c r="P540" s="17">
        <f t="shared" si="50"/>
        <v>9.2766500000000001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1100.1293725508317</v>
      </c>
    </row>
    <row r="541" spans="1:28" s="4" customFormat="1" x14ac:dyDescent="0.2">
      <c r="A541" s="9">
        <f>IFERROR(VLOOKUP(B541,'[1]DADOS (OCULTAR)'!$P$3:$R$56,3,0),"")</f>
        <v>10988301000633</v>
      </c>
      <c r="B541" s="10" t="str">
        <f>'[1]TCE - ANEXO III - Preencher'!C550</f>
        <v>HOSPITAL PELÓPIDAS SILVEIRA</v>
      </c>
      <c r="C541" s="11"/>
      <c r="D541" s="12" t="str">
        <f>'[1]TCE - ANEXO III - Preencher'!E550</f>
        <v>JESFICA TAVARES DA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44075</v>
      </c>
      <c r="H541" s="15">
        <f>'[1]TCE - ANEXO III - Preencher'!I550</f>
        <v>17.540800000000001</v>
      </c>
      <c r="I541" s="15">
        <f>'[1]TCE - ANEXO III - Preencher'!J550</f>
        <v>140.32640000000001</v>
      </c>
      <c r="J541" s="15">
        <f>'[1]TCE - ANEXO III - Preencher'!K550</f>
        <v>0</v>
      </c>
      <c r="K541" s="16">
        <f>'[1]TCE - ANEXO III - Preencher'!L550</f>
        <v>95.725822550831694</v>
      </c>
      <c r="L541" s="16">
        <f>'[1]TCE - ANEXO III - Preencher'!M550</f>
        <v>20.9</v>
      </c>
      <c r="M541" s="16">
        <f t="shared" si="49"/>
        <v>74.825822550831703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103.5</v>
      </c>
      <c r="R541" s="16">
        <f>'[1]TCE - ANEXO III - Preencher'!S550</f>
        <v>62.7</v>
      </c>
      <c r="S541" s="17">
        <f t="shared" si="51"/>
        <v>40.799999999999997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274.65302255083168</v>
      </c>
    </row>
    <row r="542" spans="1:28" s="4" customFormat="1" x14ac:dyDescent="0.2">
      <c r="A542" s="9">
        <f>IFERROR(VLOOKUP(B542,'[1]DADOS (OCULTAR)'!$P$3:$R$56,3,0),"")</f>
        <v>10988301000633</v>
      </c>
      <c r="B542" s="10" t="str">
        <f>'[1]TCE - ANEXO III - Preencher'!C551</f>
        <v>HOSPITAL PELÓPIDAS SILVEIRA</v>
      </c>
      <c r="C542" s="11"/>
      <c r="D542" s="12" t="str">
        <f>'[1]TCE - ANEXO III - Preencher'!E551</f>
        <v>JESSE FELIPE DA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324115</v>
      </c>
      <c r="G542" s="14">
        <f>IF('[1]TCE - ANEXO III - Preencher'!H551="","",'[1]TCE - ANEXO III - Preencher'!H551)</f>
        <v>44075</v>
      </c>
      <c r="H542" s="15">
        <f>'[1]TCE - ANEXO III - Preencher'!I551</f>
        <v>38.4617</v>
      </c>
      <c r="I542" s="15">
        <f>'[1]TCE - ANEXO III - Preencher'!J551</f>
        <v>307.6936</v>
      </c>
      <c r="J542" s="15">
        <f>'[1]TCE - ANEXO III - Preencher'!K551</f>
        <v>0</v>
      </c>
      <c r="K542" s="16">
        <f>'[1]TCE - ANEXO III - Preencher'!L551</f>
        <v>95.725822550831694</v>
      </c>
      <c r="L542" s="16">
        <f>'[1]TCE - ANEXO III - Preencher'!M551</f>
        <v>8.14</v>
      </c>
      <c r="M542" s="16">
        <f t="shared" si="49"/>
        <v>87.585822550831693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434.90112255083176</v>
      </c>
    </row>
    <row r="543" spans="1:28" s="4" customFormat="1" x14ac:dyDescent="0.2">
      <c r="A543" s="9">
        <f>IFERROR(VLOOKUP(B543,'[1]DADOS (OCULTAR)'!$P$3:$R$56,3,0),"")</f>
        <v>10988301000633</v>
      </c>
      <c r="B543" s="10" t="str">
        <f>'[1]TCE - ANEXO III - Preencher'!C552</f>
        <v>HOSPITAL PELÓPIDAS SILVEIRA</v>
      </c>
      <c r="C543" s="11"/>
      <c r="D543" s="12" t="str">
        <f>'[1]TCE - ANEXO III - Preencher'!E552</f>
        <v>JESSICA KELLY FERREIRA CAMPOS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521130</v>
      </c>
      <c r="G543" s="14">
        <f>IF('[1]TCE - ANEXO III - Preencher'!H552="","",'[1]TCE - ANEXO III - Preencher'!H552)</f>
        <v>44075</v>
      </c>
      <c r="H543" s="15">
        <f>'[1]TCE - ANEXO III - Preencher'!I552</f>
        <v>10.8249</v>
      </c>
      <c r="I543" s="15">
        <f>'[1]TCE - ANEXO III - Preencher'!J552</f>
        <v>86.599199999999996</v>
      </c>
      <c r="J543" s="15">
        <f>'[1]TCE - ANEXO III - Preencher'!K552</f>
        <v>0</v>
      </c>
      <c r="K543" s="16">
        <f>'[1]TCE - ANEXO III - Preencher'!L552</f>
        <v>95.725822550831694</v>
      </c>
      <c r="L543" s="16">
        <f>'[1]TCE - ANEXO III - Preencher'!M552</f>
        <v>20.9</v>
      </c>
      <c r="M543" s="16">
        <f t="shared" si="49"/>
        <v>74.825822550831703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207</v>
      </c>
      <c r="R543" s="16">
        <f>'[1]TCE - ANEXO III - Preencher'!S552</f>
        <v>60.61</v>
      </c>
      <c r="S543" s="17">
        <f t="shared" si="51"/>
        <v>146.38999999999999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319.79992255083164</v>
      </c>
    </row>
    <row r="544" spans="1:28" s="4" customFormat="1" x14ac:dyDescent="0.2">
      <c r="A544" s="9">
        <f>IFERROR(VLOOKUP(B544,'[1]DADOS (OCULTAR)'!$P$3:$R$56,3,0),"")</f>
        <v>10988301000633</v>
      </c>
      <c r="B544" s="10" t="str">
        <f>'[1]TCE - ANEXO III - Preencher'!C553</f>
        <v>HOSPITAL PELÓPIDAS SILVEIRA</v>
      </c>
      <c r="C544" s="11"/>
      <c r="D544" s="12" t="str">
        <f>'[1]TCE - ANEXO III - Preencher'!E553</f>
        <v>JESSICA MARIA DA SILVA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44075</v>
      </c>
      <c r="H544" s="15">
        <f>'[1]TCE - ANEXO III - Preencher'!I553</f>
        <v>12.524800000000001</v>
      </c>
      <c r="I544" s="15">
        <f>'[1]TCE - ANEXO III - Preencher'!J553</f>
        <v>100.19840000000001</v>
      </c>
      <c r="J544" s="15">
        <f>'[1]TCE - ANEXO III - Preencher'!K553</f>
        <v>0</v>
      </c>
      <c r="K544" s="16">
        <f>'[1]TCE - ANEXO III - Preencher'!L553</f>
        <v>95.725822550831694</v>
      </c>
      <c r="L544" s="16">
        <f>'[1]TCE - ANEXO III - Preencher'!M553</f>
        <v>20.9</v>
      </c>
      <c r="M544" s="16">
        <f t="shared" si="49"/>
        <v>74.825822550831703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188.70902255083169</v>
      </c>
    </row>
    <row r="545" spans="1:28" s="4" customFormat="1" x14ac:dyDescent="0.2">
      <c r="A545" s="9">
        <f>IFERROR(VLOOKUP(B545,'[1]DADOS (OCULTAR)'!$P$3:$R$56,3,0),"")</f>
        <v>10988301000633</v>
      </c>
      <c r="B545" s="10" t="str">
        <f>'[1]TCE - ANEXO III - Preencher'!C554</f>
        <v>HOSPITAL PELÓPIDAS SILVEIRA</v>
      </c>
      <c r="C545" s="11"/>
      <c r="D545" s="12" t="str">
        <f>'[1]TCE - ANEXO III - Preencher'!E554</f>
        <v>JESSICA ROBERTA SILVA DE PAULA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223710</v>
      </c>
      <c r="G545" s="14">
        <f>IF('[1]TCE - ANEXO III - Preencher'!H554="","",'[1]TCE - ANEXO III - Preencher'!H554)</f>
        <v>44075</v>
      </c>
      <c r="H545" s="15">
        <f>'[1]TCE - ANEXO III - Preencher'!I554</f>
        <v>12.0318</v>
      </c>
      <c r="I545" s="15">
        <f>'[1]TCE - ANEXO III - Preencher'!J554</f>
        <v>96.254400000000004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109.4462</v>
      </c>
    </row>
    <row r="546" spans="1:28" s="4" customFormat="1" x14ac:dyDescent="0.2">
      <c r="A546" s="9">
        <f>IFERROR(VLOOKUP(B546,'[1]DADOS (OCULTAR)'!$P$3:$R$56,3,0),"")</f>
        <v>10988301000633</v>
      </c>
      <c r="B546" s="10" t="str">
        <f>'[1]TCE - ANEXO III - Preencher'!C555</f>
        <v>HOSPITAL PELÓPIDAS SILVEIRA</v>
      </c>
      <c r="C546" s="11"/>
      <c r="D546" s="12" t="str">
        <f>'[1]TCE - ANEXO III - Preencher'!E555</f>
        <v>JESSYKA VERISSIMO DE ALBUQUERQUE SILVA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521130</v>
      </c>
      <c r="G546" s="14">
        <f>IF('[1]TCE - ANEXO III - Preencher'!H555="","",'[1]TCE - ANEXO III - Preencher'!H555)</f>
        <v>44075</v>
      </c>
      <c r="H546" s="15">
        <f>'[1]TCE - ANEXO III - Preencher'!I555</f>
        <v>10.2362</v>
      </c>
      <c r="I546" s="15">
        <f>'[1]TCE - ANEXO III - Preencher'!J555</f>
        <v>81.889600000000002</v>
      </c>
      <c r="J546" s="15">
        <f>'[1]TCE - ANEXO III - Preencher'!K555</f>
        <v>0</v>
      </c>
      <c r="K546" s="16">
        <f>'[1]TCE - ANEXO III - Preencher'!L555</f>
        <v>95.725822550831694</v>
      </c>
      <c r="L546" s="16">
        <f>'[1]TCE - ANEXO III - Preencher'!M555</f>
        <v>20.9</v>
      </c>
      <c r="M546" s="16">
        <f t="shared" si="49"/>
        <v>74.825822550831703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103.5</v>
      </c>
      <c r="R546" s="16">
        <f>'[1]TCE - ANEXO III - Preencher'!S555</f>
        <v>62.7</v>
      </c>
      <c r="S546" s="17">
        <f t="shared" si="51"/>
        <v>40.799999999999997</v>
      </c>
      <c r="T546" s="16">
        <f>'[1]TCE - ANEXO III - Preencher'!U555</f>
        <v>64</v>
      </c>
      <c r="U546" s="16">
        <f>'[1]TCE - ANEXO III - Preencher'!V555</f>
        <v>0</v>
      </c>
      <c r="V546" s="17">
        <f t="shared" si="52"/>
        <v>64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272.91162255083168</v>
      </c>
    </row>
    <row r="547" spans="1:28" s="4" customFormat="1" x14ac:dyDescent="0.2">
      <c r="A547" s="9">
        <f>IFERROR(VLOOKUP(B547,'[1]DADOS (OCULTAR)'!$P$3:$R$56,3,0),"")</f>
        <v>10988301000633</v>
      </c>
      <c r="B547" s="10" t="str">
        <f>'[1]TCE - ANEXO III - Preencher'!C556</f>
        <v>HOSPITAL PELÓPIDAS SILVEIRA</v>
      </c>
      <c r="C547" s="11"/>
      <c r="D547" s="12" t="str">
        <f>'[1]TCE - ANEXO III - Preencher'!E556</f>
        <v>JESUINO ALBINO</v>
      </c>
      <c r="E547" s="10" t="str">
        <f>IF('[1]TCE - ANEXO III - Preencher'!F556="4 - Assistência Odontológica","2 - Outros Profissionais da Saúde",'[1]TCE - ANEXO III - Preencher'!F556)</f>
        <v>1 - Médico</v>
      </c>
      <c r="F547" s="13">
        <f>'[1]TCE - ANEXO III - Preencher'!G556</f>
        <v>225260</v>
      </c>
      <c r="G547" s="14">
        <f>IF('[1]TCE - ANEXO III - Preencher'!H556="","",'[1]TCE - ANEXO III - Preencher'!H556)</f>
        <v>44075</v>
      </c>
      <c r="H547" s="15">
        <f>'[1]TCE - ANEXO III - Preencher'!I556</f>
        <v>96.757900000000006</v>
      </c>
      <c r="I547" s="15">
        <f>'[1]TCE - ANEXO III - Preencher'!J556</f>
        <v>774.06320000000005</v>
      </c>
      <c r="J547" s="15">
        <f>'[1]TCE - ANEXO III - Preencher'!K556</f>
        <v>0</v>
      </c>
      <c r="K547" s="16">
        <f>'[1]TCE - ANEXO III - Preencher'!L556</f>
        <v>95.725822550831694</v>
      </c>
      <c r="L547" s="16">
        <f>'[1]TCE - ANEXO III - Preencher'!M556</f>
        <v>25.34</v>
      </c>
      <c r="M547" s="16">
        <f t="shared" si="49"/>
        <v>70.385822550831691</v>
      </c>
      <c r="N547" s="16">
        <f>'[1]TCE - ANEXO III - Preencher'!O556</f>
        <v>9.2766500000000001</v>
      </c>
      <c r="O547" s="16">
        <f>'[1]TCE - ANEXO III - Preencher'!P556</f>
        <v>0</v>
      </c>
      <c r="P547" s="17">
        <f t="shared" si="50"/>
        <v>9.2766500000000001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950.48357255083181</v>
      </c>
    </row>
    <row r="548" spans="1:28" s="4" customFormat="1" x14ac:dyDescent="0.2">
      <c r="A548" s="9">
        <f>IFERROR(VLOOKUP(B548,'[1]DADOS (OCULTAR)'!$P$3:$R$56,3,0),"")</f>
        <v>10988301000633</v>
      </c>
      <c r="B548" s="10" t="str">
        <f>'[1]TCE - ANEXO III - Preencher'!C557</f>
        <v>HOSPITAL PELÓPIDAS SILVEIRA</v>
      </c>
      <c r="C548" s="11"/>
      <c r="D548" s="12" t="str">
        <f>'[1]TCE - ANEXO III - Preencher'!E557</f>
        <v>JEVERSON DAVID SIMAO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>
        <f>'[1]TCE - ANEXO III - Preencher'!G557</f>
        <v>411010</v>
      </c>
      <c r="G548" s="14">
        <f>IF('[1]TCE - ANEXO III - Preencher'!H557="","",'[1]TCE - ANEXO III - Preencher'!H557)</f>
        <v>44075</v>
      </c>
      <c r="H548" s="15">
        <f>'[1]TCE - ANEXO III - Preencher'!I557</f>
        <v>10.5078</v>
      </c>
      <c r="I548" s="15">
        <f>'[1]TCE - ANEXO III - Preencher'!J557</f>
        <v>84.062399999999997</v>
      </c>
      <c r="J548" s="15">
        <f>'[1]TCE - ANEXO III - Preencher'!K557</f>
        <v>0</v>
      </c>
      <c r="K548" s="16">
        <f>'[1]TCE - ANEXO III - Preencher'!L557</f>
        <v>95.725822550831694</v>
      </c>
      <c r="L548" s="16">
        <f>'[1]TCE - ANEXO III - Preencher'!M557</f>
        <v>20.9</v>
      </c>
      <c r="M548" s="16">
        <f t="shared" si="49"/>
        <v>74.825822550831703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170.5560225508317</v>
      </c>
    </row>
    <row r="549" spans="1:28" s="4" customFormat="1" x14ac:dyDescent="0.2">
      <c r="A549" s="9">
        <f>IFERROR(VLOOKUP(B549,'[1]DADOS (OCULTAR)'!$P$3:$R$56,3,0),"")</f>
        <v>10988301000633</v>
      </c>
      <c r="B549" s="10" t="str">
        <f>'[1]TCE - ANEXO III - Preencher'!C558</f>
        <v>HOSPITAL PELÓPIDAS SILVEIRA</v>
      </c>
      <c r="C549" s="11"/>
      <c r="D549" s="12" t="str">
        <f>'[1]TCE - ANEXO III - Preencher'!E558</f>
        <v>JHENNEFER ALEXANDRA DE OLIVEIRA RAMOS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44075</v>
      </c>
      <c r="H549" s="15">
        <f>'[1]TCE - ANEXO III - Preencher'!I558</f>
        <v>18.8613</v>
      </c>
      <c r="I549" s="15">
        <f>'[1]TCE - ANEXO III - Preencher'!J558</f>
        <v>150.8904</v>
      </c>
      <c r="J549" s="15">
        <f>'[1]TCE - ANEXO III - Preencher'!K558</f>
        <v>0</v>
      </c>
      <c r="K549" s="16">
        <f>'[1]TCE - ANEXO III - Preencher'!L558</f>
        <v>95.725822550831694</v>
      </c>
      <c r="L549" s="16">
        <f>'[1]TCE - ANEXO III - Preencher'!M558</f>
        <v>20.9</v>
      </c>
      <c r="M549" s="16">
        <f t="shared" si="49"/>
        <v>74.825822550831703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245.7375225508317</v>
      </c>
    </row>
    <row r="550" spans="1:28" s="4" customFormat="1" x14ac:dyDescent="0.2">
      <c r="A550" s="9">
        <f>IFERROR(VLOOKUP(B550,'[1]DADOS (OCULTAR)'!$P$3:$R$56,3,0),"")</f>
        <v>10988301000633</v>
      </c>
      <c r="B550" s="10" t="str">
        <f>'[1]TCE - ANEXO III - Preencher'!C559</f>
        <v>HOSPITAL PELÓPIDAS SILVEIRA</v>
      </c>
      <c r="C550" s="11"/>
      <c r="D550" s="12" t="str">
        <f>'[1]TCE - ANEXO III - Preencher'!E559</f>
        <v>JOABE SENA DA SILVA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521130</v>
      </c>
      <c r="G550" s="14">
        <f>IF('[1]TCE - ANEXO III - Preencher'!H559="","",'[1]TCE - ANEXO III - Preencher'!H559)</f>
        <v>44075</v>
      </c>
      <c r="H550" s="15">
        <f>'[1]TCE - ANEXO III - Preencher'!I559</f>
        <v>10.450000000000001</v>
      </c>
      <c r="I550" s="15">
        <f>'[1]TCE - ANEXO III - Preencher'!J559</f>
        <v>83.600000000000009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207</v>
      </c>
      <c r="R550" s="16">
        <f>'[1]TCE - ANEXO III - Preencher'!S559</f>
        <v>62.7</v>
      </c>
      <c r="S550" s="17">
        <f t="shared" si="51"/>
        <v>144.30000000000001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239.51000000000002</v>
      </c>
    </row>
    <row r="551" spans="1:28" s="4" customFormat="1" x14ac:dyDescent="0.2">
      <c r="A551" s="9">
        <f>IFERROR(VLOOKUP(B551,'[1]DADOS (OCULTAR)'!$P$3:$R$56,3,0),"")</f>
        <v>10988301000633</v>
      </c>
      <c r="B551" s="10" t="str">
        <f>'[1]TCE - ANEXO III - Preencher'!C560</f>
        <v>HOSPITAL PELÓPIDAS SILVEIRA</v>
      </c>
      <c r="C551" s="11"/>
      <c r="D551" s="12" t="str">
        <f>'[1]TCE - ANEXO III - Preencher'!E560</f>
        <v>JOABE SILVA SOUSA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44075</v>
      </c>
      <c r="H551" s="15">
        <f>'[1]TCE - ANEXO III - Preencher'!I560</f>
        <v>4.18</v>
      </c>
      <c r="I551" s="15">
        <f>'[1]TCE - ANEXO III - Preencher'!J560</f>
        <v>33.44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0</v>
      </c>
      <c r="R551" s="16">
        <f>'[1]TCE - ANEXO III - Preencher'!S560</f>
        <v>20.9</v>
      </c>
      <c r="S551" s="17">
        <f t="shared" si="51"/>
        <v>-20.9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17.879999999999995</v>
      </c>
    </row>
    <row r="552" spans="1:28" s="4" customFormat="1" x14ac:dyDescent="0.2">
      <c r="A552" s="9">
        <f>IFERROR(VLOOKUP(B552,'[1]DADOS (OCULTAR)'!$P$3:$R$56,3,0),"")</f>
        <v>10988301000633</v>
      </c>
      <c r="B552" s="10" t="str">
        <f>'[1]TCE - ANEXO III - Preencher'!C561</f>
        <v>HOSPITAL PELÓPIDAS SILVEIRA</v>
      </c>
      <c r="C552" s="11"/>
      <c r="D552" s="12" t="str">
        <f>'[1]TCE - ANEXO III - Preencher'!E561</f>
        <v>JOAO BATISTA MONTE FREIRE FILHO</v>
      </c>
      <c r="E552" s="10" t="str">
        <f>IF('[1]TCE - ANEXO III - Preencher'!F561="4 - Assistência Odontológica","2 - Outros Profissionais da Saúde",'[1]TCE - ANEXO III - Preencher'!F561)</f>
        <v>1 - Médico</v>
      </c>
      <c r="F552" s="13">
        <f>'[1]TCE - ANEXO III - Preencher'!G561</f>
        <v>225125</v>
      </c>
      <c r="G552" s="14">
        <f>IF('[1]TCE - ANEXO III - Preencher'!H561="","",'[1]TCE - ANEXO III - Preencher'!H561)</f>
        <v>44075</v>
      </c>
      <c r="H552" s="15">
        <f>'[1]TCE - ANEXO III - Preencher'!I561</f>
        <v>102.98270000000001</v>
      </c>
      <c r="I552" s="15">
        <f>'[1]TCE - ANEXO III - Preencher'!J561</f>
        <v>823.86160000000007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9.2766500000000001</v>
      </c>
      <c r="O552" s="16">
        <f>'[1]TCE - ANEXO III - Preencher'!P561</f>
        <v>0</v>
      </c>
      <c r="P552" s="17">
        <f t="shared" si="50"/>
        <v>9.2766500000000001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936.12095000000011</v>
      </c>
    </row>
    <row r="553" spans="1:28" s="4" customFormat="1" x14ac:dyDescent="0.2">
      <c r="A553" s="9">
        <f>IFERROR(VLOOKUP(B553,'[1]DADOS (OCULTAR)'!$P$3:$R$56,3,0),"")</f>
        <v>10988301000633</v>
      </c>
      <c r="B553" s="10" t="str">
        <f>'[1]TCE - ANEXO III - Preencher'!C562</f>
        <v>HOSPITAL PELÓPIDAS SILVEIRA</v>
      </c>
      <c r="C553" s="11"/>
      <c r="D553" s="12" t="str">
        <f>'[1]TCE - ANEXO III - Preencher'!E562</f>
        <v>JOAO BOSCO BARRETO SAMPAIO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223605</v>
      </c>
      <c r="G553" s="14">
        <f>IF('[1]TCE - ANEXO III - Preencher'!H562="","",'[1]TCE - ANEXO III - Preencher'!H562)</f>
        <v>44075</v>
      </c>
      <c r="H553" s="15">
        <f>'[1]TCE - ANEXO III - Preencher'!I562</f>
        <v>30.493099999999998</v>
      </c>
      <c r="I553" s="15">
        <f>'[1]TCE - ANEXO III - Preencher'!J562</f>
        <v>243.94479999999999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2.44</v>
      </c>
      <c r="O553" s="16">
        <f>'[1]TCE - ANEXO III - Preencher'!P562</f>
        <v>0</v>
      </c>
      <c r="P553" s="17">
        <f t="shared" si="50"/>
        <v>2.44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276.87790000000001</v>
      </c>
    </row>
    <row r="554" spans="1:28" s="4" customFormat="1" x14ac:dyDescent="0.2">
      <c r="A554" s="9">
        <f>IFERROR(VLOOKUP(B554,'[1]DADOS (OCULTAR)'!$P$3:$R$56,3,0),"")</f>
        <v>10988301000633</v>
      </c>
      <c r="B554" s="10" t="str">
        <f>'[1]TCE - ANEXO III - Preencher'!C563</f>
        <v>HOSPITAL PELÓPIDAS SILVEIRA</v>
      </c>
      <c r="C554" s="11"/>
      <c r="D554" s="12" t="str">
        <f>'[1]TCE - ANEXO III - Preencher'!E563</f>
        <v>JOAO MARCELINO DA SILVA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951105</v>
      </c>
      <c r="G554" s="14">
        <f>IF('[1]TCE - ANEXO III - Preencher'!H563="","",'[1]TCE - ANEXO III - Preencher'!H563)</f>
        <v>44075</v>
      </c>
      <c r="H554" s="15">
        <f>'[1]TCE - ANEXO III - Preencher'!I563</f>
        <v>19.346700000000002</v>
      </c>
      <c r="I554" s="15">
        <f>'[1]TCE - ANEXO III - Preencher'!J563</f>
        <v>154.77360000000002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207</v>
      </c>
      <c r="R554" s="16">
        <f>'[1]TCE - ANEXO III - Preencher'!S563</f>
        <v>76.3</v>
      </c>
      <c r="S554" s="17">
        <f t="shared" si="51"/>
        <v>130.69999999999999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305.9803</v>
      </c>
    </row>
    <row r="555" spans="1:28" s="4" customFormat="1" x14ac:dyDescent="0.2">
      <c r="A555" s="9">
        <f>IFERROR(VLOOKUP(B555,'[1]DADOS (OCULTAR)'!$P$3:$R$56,3,0),"")</f>
        <v>10988301000633</v>
      </c>
      <c r="B555" s="10" t="str">
        <f>'[1]TCE - ANEXO III - Preencher'!C564</f>
        <v>HOSPITAL PELÓPIDAS SILVEIRA</v>
      </c>
      <c r="C555" s="11"/>
      <c r="D555" s="12" t="str">
        <f>'[1]TCE - ANEXO III - Preencher'!E564</f>
        <v>JOAO PAULO ALVES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252210</v>
      </c>
      <c r="G555" s="14">
        <f>IF('[1]TCE - ANEXO III - Preencher'!H564="","",'[1]TCE - ANEXO III - Preencher'!H564)</f>
        <v>44075</v>
      </c>
      <c r="H555" s="15">
        <f>'[1]TCE - ANEXO III - Preencher'!I564</f>
        <v>62.902000000000001</v>
      </c>
      <c r="I555" s="15">
        <f>'[1]TCE - ANEXO III - Preencher'!J564</f>
        <v>503.21600000000001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567.27800000000002</v>
      </c>
    </row>
    <row r="556" spans="1:28" s="4" customFormat="1" x14ac:dyDescent="0.2">
      <c r="A556" s="9">
        <f>IFERROR(VLOOKUP(B556,'[1]DADOS (OCULTAR)'!$P$3:$R$56,3,0),"")</f>
        <v>10988301000633</v>
      </c>
      <c r="B556" s="10" t="str">
        <f>'[1]TCE - ANEXO III - Preencher'!C565</f>
        <v>HOSPITAL PELÓPIDAS SILVEIRA</v>
      </c>
      <c r="C556" s="11"/>
      <c r="D556" s="12" t="str">
        <f>'[1]TCE - ANEXO III - Preencher'!E565</f>
        <v>JOAO PAULO DE SOUZA BEZERRA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>
        <f>'[1]TCE - ANEXO III - Preencher'!G565</f>
        <v>252605</v>
      </c>
      <c r="G556" s="14">
        <f>IF('[1]TCE - ANEXO III - Preencher'!H565="","",'[1]TCE - ANEXO III - Preencher'!H565)</f>
        <v>44075</v>
      </c>
      <c r="H556" s="15">
        <f>'[1]TCE - ANEXO III - Preencher'!I565</f>
        <v>29.546599999999998</v>
      </c>
      <c r="I556" s="15">
        <f>'[1]TCE - ANEXO III - Preencher'!J565</f>
        <v>236.37279999999998</v>
      </c>
      <c r="J556" s="15">
        <f>'[1]TCE - ANEXO III - Preencher'!K565</f>
        <v>0</v>
      </c>
      <c r="K556" s="16">
        <f>'[1]TCE - ANEXO III - Preencher'!L565</f>
        <v>95.725822550831694</v>
      </c>
      <c r="L556" s="16">
        <f>'[1]TCE - ANEXO III - Preencher'!M565</f>
        <v>36.520000000000003</v>
      </c>
      <c r="M556" s="16">
        <f t="shared" si="49"/>
        <v>59.205822550831691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326.28522255083169</v>
      </c>
    </row>
    <row r="557" spans="1:28" s="4" customFormat="1" x14ac:dyDescent="0.2">
      <c r="A557" s="9">
        <f>IFERROR(VLOOKUP(B557,'[1]DADOS (OCULTAR)'!$P$3:$R$56,3,0),"")</f>
        <v>10988301000633</v>
      </c>
      <c r="B557" s="10" t="str">
        <f>'[1]TCE - ANEXO III - Preencher'!C566</f>
        <v>HOSPITAL PELÓPIDAS SILVEIRA</v>
      </c>
      <c r="C557" s="11"/>
      <c r="D557" s="12" t="str">
        <f>'[1]TCE - ANEXO III - Preencher'!E566</f>
        <v>JOAO RIBEIRO MEMORIA JUNIOR</v>
      </c>
      <c r="E557" s="10" t="str">
        <f>IF('[1]TCE - ANEXO III - Preencher'!F566="4 - Assistência Odontológica","2 - Outros Profissionais da Saúde",'[1]TCE - ANEXO III - Preencher'!F566)</f>
        <v>1 - Médico</v>
      </c>
      <c r="F557" s="13">
        <f>'[1]TCE - ANEXO III - Preencher'!G566</f>
        <v>225125</v>
      </c>
      <c r="G557" s="14">
        <f>IF('[1]TCE - ANEXO III - Preencher'!H566="","",'[1]TCE - ANEXO III - Preencher'!H566)</f>
        <v>44075</v>
      </c>
      <c r="H557" s="15">
        <f>'[1]TCE - ANEXO III - Preencher'!I566</f>
        <v>101.9071</v>
      </c>
      <c r="I557" s="15">
        <f>'[1]TCE - ANEXO III - Preencher'!J566</f>
        <v>815.2568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9.2766500000000001</v>
      </c>
      <c r="O557" s="16">
        <f>'[1]TCE - ANEXO III - Preencher'!P566</f>
        <v>0</v>
      </c>
      <c r="P557" s="17">
        <f t="shared" si="50"/>
        <v>9.2766500000000001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926.44055000000003</v>
      </c>
    </row>
    <row r="558" spans="1:28" s="4" customFormat="1" x14ac:dyDescent="0.2">
      <c r="A558" s="9">
        <f>IFERROR(VLOOKUP(B558,'[1]DADOS (OCULTAR)'!$P$3:$R$56,3,0),"")</f>
        <v>10988301000633</v>
      </c>
      <c r="B558" s="10" t="str">
        <f>'[1]TCE - ANEXO III - Preencher'!C567</f>
        <v>HOSPITAL PELÓPIDAS SILVEIRA</v>
      </c>
      <c r="C558" s="11"/>
      <c r="D558" s="12" t="str">
        <f>'[1]TCE - ANEXO III - Preencher'!E567</f>
        <v>JOAO TADEU DOS SANTOS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515110</v>
      </c>
      <c r="G558" s="14">
        <f>IF('[1]TCE - ANEXO III - Preencher'!H567="","",'[1]TCE - ANEXO III - Preencher'!H567)</f>
        <v>44075</v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155.25</v>
      </c>
      <c r="R558" s="16">
        <f>'[1]TCE - ANEXO III - Preencher'!S567</f>
        <v>0</v>
      </c>
      <c r="S558" s="17">
        <f t="shared" si="51"/>
        <v>155.25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156.41</v>
      </c>
    </row>
    <row r="559" spans="1:28" s="4" customFormat="1" x14ac:dyDescent="0.2">
      <c r="A559" s="9">
        <f>IFERROR(VLOOKUP(B559,'[1]DADOS (OCULTAR)'!$P$3:$R$56,3,0),"")</f>
        <v>10988301000633</v>
      </c>
      <c r="B559" s="10" t="str">
        <f>'[1]TCE - ANEXO III - Preencher'!C568</f>
        <v>HOSPITAL PELÓPIDAS SILVEIRA</v>
      </c>
      <c r="C559" s="11"/>
      <c r="D559" s="12" t="str">
        <f>'[1]TCE - ANEXO III - Preencher'!E568</f>
        <v>JOCASTRA LOPES FERREIRA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44075</v>
      </c>
      <c r="H559" s="15">
        <f>'[1]TCE - ANEXO III - Preencher'!I568</f>
        <v>18.228300000000001</v>
      </c>
      <c r="I559" s="15">
        <f>'[1]TCE - ANEXO III - Preencher'!J568</f>
        <v>145.82640000000001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103.5</v>
      </c>
      <c r="R559" s="16">
        <f>'[1]TCE - ANEXO III - Preencher'!S568</f>
        <v>52.28</v>
      </c>
      <c r="S559" s="17">
        <f t="shared" si="51"/>
        <v>51.22</v>
      </c>
      <c r="T559" s="16">
        <f>'[1]TCE - ANEXO III - Preencher'!U568</f>
        <v>59.5</v>
      </c>
      <c r="U559" s="16">
        <f>'[1]TCE - ANEXO III - Preencher'!V568</f>
        <v>0</v>
      </c>
      <c r="V559" s="17">
        <f t="shared" si="52"/>
        <v>59.5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275.93470000000002</v>
      </c>
    </row>
    <row r="560" spans="1:28" s="4" customFormat="1" x14ac:dyDescent="0.2">
      <c r="A560" s="9">
        <f>IFERROR(VLOOKUP(B560,'[1]DADOS (OCULTAR)'!$P$3:$R$56,3,0),"")</f>
        <v>10988301000633</v>
      </c>
      <c r="B560" s="10" t="str">
        <f>'[1]TCE - ANEXO III - Preencher'!C569</f>
        <v>HOSPITAL PELÓPIDAS SILVEIRA</v>
      </c>
      <c r="C560" s="11"/>
      <c r="D560" s="12" t="str">
        <f>'[1]TCE - ANEXO III - Preencher'!E569</f>
        <v>JOCIANE MARIA DE SANTANA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44075</v>
      </c>
      <c r="H560" s="15">
        <f>'[1]TCE - ANEXO III - Preencher'!I569</f>
        <v>14.2424</v>
      </c>
      <c r="I560" s="15">
        <f>'[1]TCE - ANEXO III - Preencher'!J569</f>
        <v>113.9392</v>
      </c>
      <c r="J560" s="15">
        <f>'[1]TCE - ANEXO III - Preencher'!K569</f>
        <v>0</v>
      </c>
      <c r="K560" s="16">
        <f>'[1]TCE - ANEXO III - Preencher'!L569</f>
        <v>95.725822550831694</v>
      </c>
      <c r="L560" s="16">
        <f>'[1]TCE - ANEXO III - Preencher'!M569</f>
        <v>20.9</v>
      </c>
      <c r="M560" s="16">
        <f t="shared" si="49"/>
        <v>74.825822550831703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103.5</v>
      </c>
      <c r="R560" s="16">
        <f>'[1]TCE - ANEXO III - Preencher'!S569</f>
        <v>62.7</v>
      </c>
      <c r="S560" s="17">
        <f t="shared" si="51"/>
        <v>40.799999999999997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244.96742255083171</v>
      </c>
    </row>
    <row r="561" spans="1:28" s="4" customFormat="1" x14ac:dyDescent="0.2">
      <c r="A561" s="9">
        <f>IFERROR(VLOOKUP(B561,'[1]DADOS (OCULTAR)'!$P$3:$R$56,3,0),"")</f>
        <v>10988301000633</v>
      </c>
      <c r="B561" s="10" t="str">
        <f>'[1]TCE - ANEXO III - Preencher'!C570</f>
        <v>HOSPITAL PELÓPIDAS SILVEIRA</v>
      </c>
      <c r="C561" s="11"/>
      <c r="D561" s="12" t="str">
        <f>'[1]TCE - ANEXO III - Preencher'!E570</f>
        <v>JOCICLEIDE DIAS DA SILVA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44075</v>
      </c>
      <c r="H561" s="15">
        <f>'[1]TCE - ANEXO III - Preencher'!I570</f>
        <v>5.016</v>
      </c>
      <c r="I561" s="15">
        <f>'[1]TCE - ANEXO III - Preencher'!J570</f>
        <v>40.128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0</v>
      </c>
      <c r="R561" s="16">
        <f>'[1]TCE - ANEXO III - Preencher'!S570</f>
        <v>25.08</v>
      </c>
      <c r="S561" s="17">
        <f t="shared" si="51"/>
        <v>-25.08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21.223999999999997</v>
      </c>
    </row>
    <row r="562" spans="1:28" s="4" customFormat="1" x14ac:dyDescent="0.2">
      <c r="A562" s="9">
        <f>IFERROR(VLOOKUP(B562,'[1]DADOS (OCULTAR)'!$P$3:$R$56,3,0),"")</f>
        <v>10988301000633</v>
      </c>
      <c r="B562" s="10" t="str">
        <f>'[1]TCE - ANEXO III - Preencher'!C571</f>
        <v>HOSPITAL PELÓPIDAS SILVEIRA</v>
      </c>
      <c r="C562" s="11"/>
      <c r="D562" s="12" t="str">
        <f>'[1]TCE - ANEXO III - Preencher'!E571</f>
        <v>JOELLY ROSSANE MEDEIROS PEREIRA DA SILVA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223710</v>
      </c>
      <c r="G562" s="14">
        <f>IF('[1]TCE - ANEXO III - Preencher'!H571="","",'[1]TCE - ANEXO III - Preencher'!H571)</f>
        <v>44075</v>
      </c>
      <c r="H562" s="15">
        <f>'[1]TCE - ANEXO III - Preencher'!I571</f>
        <v>36.963900000000002</v>
      </c>
      <c r="I562" s="15">
        <f>'[1]TCE - ANEXO III - Preencher'!J571</f>
        <v>295.71120000000002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333.83510000000007</v>
      </c>
    </row>
    <row r="563" spans="1:28" s="4" customFormat="1" x14ac:dyDescent="0.2">
      <c r="A563" s="9">
        <f>IFERROR(VLOOKUP(B563,'[1]DADOS (OCULTAR)'!$P$3:$R$56,3,0),"")</f>
        <v>10988301000633</v>
      </c>
      <c r="B563" s="10" t="str">
        <f>'[1]TCE - ANEXO III - Preencher'!C572</f>
        <v>HOSPITAL PELÓPIDAS SILVEIRA</v>
      </c>
      <c r="C563" s="11"/>
      <c r="D563" s="12" t="str">
        <f>'[1]TCE - ANEXO III - Preencher'!E572</f>
        <v>JOELMA DE LIMA DIAS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521130</v>
      </c>
      <c r="G563" s="14">
        <f>IF('[1]TCE - ANEXO III - Preencher'!H572="","",'[1]TCE - ANEXO III - Preencher'!H572)</f>
        <v>44075</v>
      </c>
      <c r="H563" s="15">
        <f>'[1]TCE - ANEXO III - Preencher'!I572</f>
        <v>10.450000000000001</v>
      </c>
      <c r="I563" s="15">
        <f>'[1]TCE - ANEXO III - Preencher'!J572</f>
        <v>83.600000000000009</v>
      </c>
      <c r="J563" s="15">
        <f>'[1]TCE - ANEXO III - Preencher'!K572</f>
        <v>0</v>
      </c>
      <c r="K563" s="16">
        <f>'[1]TCE - ANEXO III - Preencher'!L572</f>
        <v>95.725822550831694</v>
      </c>
      <c r="L563" s="16">
        <f>'[1]TCE - ANEXO III - Preencher'!M572</f>
        <v>20.9</v>
      </c>
      <c r="M563" s="16">
        <f t="shared" si="49"/>
        <v>74.825822550831703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122.25</v>
      </c>
      <c r="R563" s="16">
        <f>'[1]TCE - ANEXO III - Preencher'!S572</f>
        <v>62.7</v>
      </c>
      <c r="S563" s="17">
        <f t="shared" si="51"/>
        <v>59.55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229.58582255083172</v>
      </c>
    </row>
    <row r="564" spans="1:28" s="4" customFormat="1" x14ac:dyDescent="0.2">
      <c r="A564" s="9">
        <f>IFERROR(VLOOKUP(B564,'[1]DADOS (OCULTAR)'!$P$3:$R$56,3,0),"")</f>
        <v>10988301000633</v>
      </c>
      <c r="B564" s="10" t="str">
        <f>'[1]TCE - ANEXO III - Preencher'!C573</f>
        <v>HOSPITAL PELÓPIDAS SILVEIRA</v>
      </c>
      <c r="C564" s="11"/>
      <c r="D564" s="12" t="str">
        <f>'[1]TCE - ANEXO III - Preencher'!E573</f>
        <v>JONAS DE ALBUQUERQUE NETO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>
        <f>'[1]TCE - ANEXO III - Preencher'!G573</f>
        <v>517410</v>
      </c>
      <c r="G564" s="14">
        <f>IF('[1]TCE - ANEXO III - Preencher'!H573="","",'[1]TCE - ANEXO III - Preencher'!H573)</f>
        <v>44075</v>
      </c>
      <c r="H564" s="15">
        <f>'[1]TCE - ANEXO III - Preencher'!I573</f>
        <v>14.877700000000001</v>
      </c>
      <c r="I564" s="15">
        <f>'[1]TCE - ANEXO III - Preencher'!J573</f>
        <v>119.02160000000001</v>
      </c>
      <c r="J564" s="15">
        <f>'[1]TCE - ANEXO III - Preencher'!K573</f>
        <v>0</v>
      </c>
      <c r="K564" s="16">
        <f>'[1]TCE - ANEXO III - Preencher'!L573</f>
        <v>95.725822550831694</v>
      </c>
      <c r="L564" s="16">
        <f>'[1]TCE - ANEXO III - Preencher'!M573</f>
        <v>20.9</v>
      </c>
      <c r="M564" s="16">
        <f t="shared" si="49"/>
        <v>74.825822550831703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209.88512255083171</v>
      </c>
    </row>
    <row r="565" spans="1:28" s="4" customFormat="1" x14ac:dyDescent="0.2">
      <c r="A565" s="9">
        <f>IFERROR(VLOOKUP(B565,'[1]DADOS (OCULTAR)'!$P$3:$R$56,3,0),"")</f>
        <v>10988301000633</v>
      </c>
      <c r="B565" s="10" t="str">
        <f>'[1]TCE - ANEXO III - Preencher'!C574</f>
        <v>HOSPITAL PELÓPIDAS SILVEIRA</v>
      </c>
      <c r="C565" s="11"/>
      <c r="D565" s="12" t="str">
        <f>'[1]TCE - ANEXO III - Preencher'!E574</f>
        <v>JONAS FRANCISCO DE OLIVEIRA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516345</v>
      </c>
      <c r="G565" s="14">
        <f>IF('[1]TCE - ANEXO III - Preencher'!H574="","",'[1]TCE - ANEXO III - Preencher'!H574)</f>
        <v>44075</v>
      </c>
      <c r="H565" s="15">
        <f>'[1]TCE - ANEXO III - Preencher'!I574</f>
        <v>14.552100000000001</v>
      </c>
      <c r="I565" s="15">
        <f>'[1]TCE - ANEXO III - Preencher'!J574</f>
        <v>116.41680000000001</v>
      </c>
      <c r="J565" s="15">
        <f>'[1]TCE - ANEXO III - Preencher'!K574</f>
        <v>0</v>
      </c>
      <c r="K565" s="16">
        <f>'[1]TCE - ANEXO III - Preencher'!L574</f>
        <v>95.725822550831694</v>
      </c>
      <c r="L565" s="16">
        <f>'[1]TCE - ANEXO III - Preencher'!M574</f>
        <v>20.9</v>
      </c>
      <c r="M565" s="16">
        <f t="shared" si="49"/>
        <v>74.825822550831703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155.25</v>
      </c>
      <c r="R565" s="16">
        <f>'[1]TCE - ANEXO III - Preencher'!S574</f>
        <v>62.7</v>
      </c>
      <c r="S565" s="17">
        <f t="shared" si="51"/>
        <v>92.55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299.50472255083173</v>
      </c>
    </row>
    <row r="566" spans="1:28" s="4" customFormat="1" x14ac:dyDescent="0.2">
      <c r="A566" s="9">
        <f>IFERROR(VLOOKUP(B566,'[1]DADOS (OCULTAR)'!$P$3:$R$56,3,0),"")</f>
        <v>10988301000633</v>
      </c>
      <c r="B566" s="10" t="str">
        <f>'[1]TCE - ANEXO III - Preencher'!C575</f>
        <v>HOSPITAL PELÓPIDAS SILVEIRA</v>
      </c>
      <c r="C566" s="11"/>
      <c r="D566" s="12" t="str">
        <f>'[1]TCE - ANEXO III - Preencher'!E575</f>
        <v>JONATAN MARTINS CADETE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521130</v>
      </c>
      <c r="G566" s="14">
        <f>IF('[1]TCE - ANEXO III - Preencher'!H575="","",'[1]TCE - ANEXO III - Preencher'!H575)</f>
        <v>44075</v>
      </c>
      <c r="H566" s="15">
        <f>'[1]TCE - ANEXO III - Preencher'!I575</f>
        <v>10.450000000000001</v>
      </c>
      <c r="I566" s="15">
        <f>'[1]TCE - ANEXO III - Preencher'!J575</f>
        <v>83.600000000000009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289.8</v>
      </c>
      <c r="R566" s="16">
        <f>'[1]TCE - ANEXO III - Preencher'!S575</f>
        <v>62.7</v>
      </c>
      <c r="S566" s="17">
        <f t="shared" si="51"/>
        <v>227.10000000000002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322.31000000000006</v>
      </c>
    </row>
    <row r="567" spans="1:28" s="4" customFormat="1" x14ac:dyDescent="0.2">
      <c r="A567" s="9">
        <f>IFERROR(VLOOKUP(B567,'[1]DADOS (OCULTAR)'!$P$3:$R$56,3,0),"")</f>
        <v>10988301000633</v>
      </c>
      <c r="B567" s="10" t="str">
        <f>'[1]TCE - ANEXO III - Preencher'!C576</f>
        <v>HOSPITAL PELÓPIDAS SILVEIRA</v>
      </c>
      <c r="C567" s="11"/>
      <c r="D567" s="12" t="str">
        <f>'[1]TCE - ANEXO III - Preencher'!E576</f>
        <v>JONATAS DA SILVA FERREIRA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411010</v>
      </c>
      <c r="G567" s="14">
        <f>IF('[1]TCE - ANEXO III - Preencher'!H576="","",'[1]TCE - ANEXO III - Preencher'!H576)</f>
        <v>44075</v>
      </c>
      <c r="H567" s="15">
        <f>'[1]TCE - ANEXO III - Preencher'!I576</f>
        <v>5.1649000000000003</v>
      </c>
      <c r="I567" s="15">
        <f>'[1]TCE - ANEXO III - Preencher'!J576</f>
        <v>10.329800000000001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117.3</v>
      </c>
      <c r="R567" s="16">
        <f>'[1]TCE - ANEXO III - Preencher'!S576</f>
        <v>0</v>
      </c>
      <c r="S567" s="17">
        <f t="shared" si="51"/>
        <v>117.3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133.9547</v>
      </c>
    </row>
    <row r="568" spans="1:28" s="4" customFormat="1" x14ac:dyDescent="0.2">
      <c r="A568" s="9">
        <f>IFERROR(VLOOKUP(B568,'[1]DADOS (OCULTAR)'!$P$3:$R$56,3,0),"")</f>
        <v>10988301000633</v>
      </c>
      <c r="B568" s="10" t="str">
        <f>'[1]TCE - ANEXO III - Preencher'!C577</f>
        <v>HOSPITAL PELÓPIDAS SILVEIRA</v>
      </c>
      <c r="C568" s="11"/>
      <c r="D568" s="12" t="str">
        <f>'[1]TCE - ANEXO III - Preencher'!E577</f>
        <v>JONATHAN JOHN BORGES DA SILVA PIRES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517410</v>
      </c>
      <c r="G568" s="14">
        <f>IF('[1]TCE - ANEXO III - Preencher'!H577="","",'[1]TCE - ANEXO III - Preencher'!H577)</f>
        <v>44075</v>
      </c>
      <c r="H568" s="15">
        <f>'[1]TCE - ANEXO III - Preencher'!I577</f>
        <v>10.450000000000001</v>
      </c>
      <c r="I568" s="15">
        <f>'[1]TCE - ANEXO III - Preencher'!J577</f>
        <v>83.600000000000009</v>
      </c>
      <c r="J568" s="15">
        <f>'[1]TCE - ANEXO III - Preencher'!K577</f>
        <v>0</v>
      </c>
      <c r="K568" s="16">
        <f>'[1]TCE - ANEXO III - Preencher'!L577</f>
        <v>95.725822550831694</v>
      </c>
      <c r="L568" s="16">
        <f>'[1]TCE - ANEXO III - Preencher'!M577</f>
        <v>20.9</v>
      </c>
      <c r="M568" s="16">
        <f t="shared" si="49"/>
        <v>74.825822550831703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96.6</v>
      </c>
      <c r="R568" s="16">
        <f>'[1]TCE - ANEXO III - Preencher'!S577</f>
        <v>62.7</v>
      </c>
      <c r="S568" s="17">
        <f t="shared" si="51"/>
        <v>33.899999999999991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203.93582255083169</v>
      </c>
    </row>
    <row r="569" spans="1:28" s="4" customFormat="1" x14ac:dyDescent="0.2">
      <c r="A569" s="9">
        <f>IFERROR(VLOOKUP(B569,'[1]DADOS (OCULTAR)'!$P$3:$R$56,3,0),"")</f>
        <v>10988301000633</v>
      </c>
      <c r="B569" s="10" t="str">
        <f>'[1]TCE - ANEXO III - Preencher'!C578</f>
        <v>HOSPITAL PELÓPIDAS SILVEIRA</v>
      </c>
      <c r="C569" s="11"/>
      <c r="D569" s="12" t="str">
        <f>'[1]TCE - ANEXO III - Preencher'!E578</f>
        <v>JONATHAN LINS DOS SANTOS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>
        <f>'[1]TCE - ANEXO III - Preencher'!G578</f>
        <v>950110</v>
      </c>
      <c r="G569" s="14">
        <f>IF('[1]TCE - ANEXO III - Preencher'!H578="","",'[1]TCE - ANEXO III - Preencher'!H578)</f>
        <v>44075</v>
      </c>
      <c r="H569" s="15">
        <f>'[1]TCE - ANEXO III - Preencher'!I578</f>
        <v>35.650799999999997</v>
      </c>
      <c r="I569" s="15">
        <f>'[1]TCE - ANEXO III - Preencher'!J578</f>
        <v>285.20639999999997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322.0172</v>
      </c>
    </row>
    <row r="570" spans="1:28" s="4" customFormat="1" x14ac:dyDescent="0.2">
      <c r="A570" s="9">
        <f>IFERROR(VLOOKUP(B570,'[1]DADOS (OCULTAR)'!$P$3:$R$56,3,0),"")</f>
        <v>10988301000633</v>
      </c>
      <c r="B570" s="10" t="str">
        <f>'[1]TCE - ANEXO III - Preencher'!C579</f>
        <v>HOSPITAL PELÓPIDAS SILVEIRA</v>
      </c>
      <c r="C570" s="11"/>
      <c r="D570" s="12" t="str">
        <f>'[1]TCE - ANEXO III - Preencher'!E579</f>
        <v>JONATHAS KLEIBER SILVA GOMES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223505</v>
      </c>
      <c r="G570" s="14">
        <f>IF('[1]TCE - ANEXO III - Preencher'!H579="","",'[1]TCE - ANEXO III - Preencher'!H579)</f>
        <v>44075</v>
      </c>
      <c r="H570" s="15">
        <f>'[1]TCE - ANEXO III - Preencher'!I579</f>
        <v>34.287100000000002</v>
      </c>
      <c r="I570" s="15">
        <f>'[1]TCE - ANEXO III - Preencher'!J579</f>
        <v>274.29680000000002</v>
      </c>
      <c r="J570" s="15">
        <f>'[1]TCE - ANEXO III - Preencher'!K579</f>
        <v>0</v>
      </c>
      <c r="K570" s="16">
        <f>'[1]TCE - ANEXO III - Preencher'!L579</f>
        <v>95.725822550831694</v>
      </c>
      <c r="L570" s="16">
        <f>'[1]TCE - ANEXO III - Preencher'!M579</f>
        <v>3.08</v>
      </c>
      <c r="M570" s="16">
        <f t="shared" si="49"/>
        <v>92.645822550831696</v>
      </c>
      <c r="N570" s="16">
        <f>'[1]TCE - ANEXO III - Preencher'!O579</f>
        <v>2.44</v>
      </c>
      <c r="O570" s="16">
        <f>'[1]TCE - ANEXO III - Preencher'!P579</f>
        <v>0</v>
      </c>
      <c r="P570" s="17">
        <f t="shared" si="50"/>
        <v>2.44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403.66972255083175</v>
      </c>
    </row>
    <row r="571" spans="1:28" s="4" customFormat="1" x14ac:dyDescent="0.2">
      <c r="A571" s="9">
        <f>IFERROR(VLOOKUP(B571,'[1]DADOS (OCULTAR)'!$P$3:$R$56,3,0),"")</f>
        <v>10988301000633</v>
      </c>
      <c r="B571" s="10" t="str">
        <f>'[1]TCE - ANEXO III - Preencher'!C580</f>
        <v>HOSPITAL PELÓPIDAS SILVEIRA</v>
      </c>
      <c r="C571" s="11"/>
      <c r="D571" s="12" t="str">
        <f>'[1]TCE - ANEXO III - Preencher'!E580</f>
        <v>JONATHAS ROBERT DE PAULA DE SANTANA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44075</v>
      </c>
      <c r="H571" s="15">
        <f>'[1]TCE - ANEXO III - Preencher'!I580</f>
        <v>19.209900000000001</v>
      </c>
      <c r="I571" s="15">
        <f>'[1]TCE - ANEXO III - Preencher'!J580</f>
        <v>153.67920000000001</v>
      </c>
      <c r="J571" s="15">
        <f>'[1]TCE - ANEXO III - Preencher'!K580</f>
        <v>0</v>
      </c>
      <c r="K571" s="16">
        <f>'[1]TCE - ANEXO III - Preencher'!L580</f>
        <v>95.725822550831694</v>
      </c>
      <c r="L571" s="16">
        <f>'[1]TCE - ANEXO III - Preencher'!M580</f>
        <v>20.9</v>
      </c>
      <c r="M571" s="16">
        <f t="shared" si="49"/>
        <v>74.825822550831703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248.87492255083171</v>
      </c>
    </row>
    <row r="572" spans="1:28" s="4" customFormat="1" x14ac:dyDescent="0.2">
      <c r="A572" s="9">
        <f>IFERROR(VLOOKUP(B572,'[1]DADOS (OCULTAR)'!$P$3:$R$56,3,0),"")</f>
        <v>10988301000633</v>
      </c>
      <c r="B572" s="10" t="str">
        <f>'[1]TCE - ANEXO III - Preencher'!C581</f>
        <v>HOSPITAL PELÓPIDAS SILVEIRA</v>
      </c>
      <c r="C572" s="11"/>
      <c r="D572" s="12" t="str">
        <f>'[1]TCE - ANEXO III - Preencher'!E581</f>
        <v>JONES HENRIQUE DA SILVA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517410</v>
      </c>
      <c r="G572" s="14">
        <f>IF('[1]TCE - ANEXO III - Preencher'!H581="","",'[1]TCE - ANEXO III - Preencher'!H581)</f>
        <v>44075</v>
      </c>
      <c r="H572" s="15">
        <f>'[1]TCE - ANEXO III - Preencher'!I581</f>
        <v>10.2355</v>
      </c>
      <c r="I572" s="15">
        <f>'[1]TCE - ANEXO III - Preencher'!J581</f>
        <v>81.884</v>
      </c>
      <c r="J572" s="15">
        <f>'[1]TCE - ANEXO III - Preencher'!K581</f>
        <v>0</v>
      </c>
      <c r="K572" s="16">
        <f>'[1]TCE - ANEXO III - Preencher'!L581</f>
        <v>95.725822550831694</v>
      </c>
      <c r="L572" s="16">
        <f>'[1]TCE - ANEXO III - Preencher'!M581</f>
        <v>20.9</v>
      </c>
      <c r="M572" s="16">
        <f t="shared" si="49"/>
        <v>74.825822550831703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155.25</v>
      </c>
      <c r="R572" s="16">
        <f>'[1]TCE - ANEXO III - Preencher'!S581</f>
        <v>62.7</v>
      </c>
      <c r="S572" s="17">
        <f t="shared" si="51"/>
        <v>92.55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260.65532255083167</v>
      </c>
    </row>
    <row r="573" spans="1:28" s="4" customFormat="1" x14ac:dyDescent="0.2">
      <c r="A573" s="9">
        <f>IFERROR(VLOOKUP(B573,'[1]DADOS (OCULTAR)'!$P$3:$R$56,3,0),"")</f>
        <v>10988301000633</v>
      </c>
      <c r="B573" s="10" t="str">
        <f>'[1]TCE - ANEXO III - Preencher'!C582</f>
        <v>HOSPITAL PELÓPIDAS SILVEIRA</v>
      </c>
      <c r="C573" s="11"/>
      <c r="D573" s="12" t="str">
        <f>'[1]TCE - ANEXO III - Preencher'!E582</f>
        <v>JONI NAGIPE SILVA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324115</v>
      </c>
      <c r="G573" s="14">
        <f>IF('[1]TCE - ANEXO III - Preencher'!H582="","",'[1]TCE - ANEXO III - Preencher'!H582)</f>
        <v>44075</v>
      </c>
      <c r="H573" s="15">
        <f>'[1]TCE - ANEXO III - Preencher'!I582</f>
        <v>28.816199999999998</v>
      </c>
      <c r="I573" s="15">
        <f>'[1]TCE - ANEXO III - Preencher'!J582</f>
        <v>230.52959999999999</v>
      </c>
      <c r="J573" s="15">
        <f>'[1]TCE - ANEXO III - Preencher'!K582</f>
        <v>0</v>
      </c>
      <c r="K573" s="16">
        <f>'[1]TCE - ANEXO III - Preencher'!L582</f>
        <v>95.725822550831694</v>
      </c>
      <c r="L573" s="16">
        <f>'[1]TCE - ANEXO III - Preencher'!M582</f>
        <v>6.78</v>
      </c>
      <c r="M573" s="16">
        <f t="shared" si="49"/>
        <v>88.945822550831693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349.4516225508317</v>
      </c>
    </row>
    <row r="574" spans="1:28" s="4" customFormat="1" x14ac:dyDescent="0.2">
      <c r="A574" s="9">
        <f>IFERROR(VLOOKUP(B574,'[1]DADOS (OCULTAR)'!$P$3:$R$56,3,0),"")</f>
        <v>10988301000633</v>
      </c>
      <c r="B574" s="10" t="str">
        <f>'[1]TCE - ANEXO III - Preencher'!C583</f>
        <v>HOSPITAL PELÓPIDAS SILVEIRA</v>
      </c>
      <c r="C574" s="11"/>
      <c r="D574" s="12" t="str">
        <f>'[1]TCE - ANEXO III - Preencher'!E583</f>
        <v>JOQUEBEDE SANTANA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44075</v>
      </c>
      <c r="H574" s="15">
        <f>'[1]TCE - ANEXO III - Preencher'!I583</f>
        <v>32.47</v>
      </c>
      <c r="I574" s="15">
        <f>'[1]TCE - ANEXO III - Preencher'!J583</f>
        <v>321.13</v>
      </c>
      <c r="J574" s="15">
        <f>'[1]TCE - ANEXO III - Preencher'!K583</f>
        <v>4943.88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207</v>
      </c>
      <c r="R574" s="16">
        <f>'[1]TCE - ANEXO III - Preencher'!S583</f>
        <v>169.3</v>
      </c>
      <c r="S574" s="17">
        <f t="shared" si="51"/>
        <v>37.699999999999989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5336.34</v>
      </c>
    </row>
    <row r="575" spans="1:28" s="4" customFormat="1" x14ac:dyDescent="0.2">
      <c r="A575" s="9">
        <f>IFERROR(VLOOKUP(B575,'[1]DADOS (OCULTAR)'!$P$3:$R$56,3,0),"")</f>
        <v>10988301000633</v>
      </c>
      <c r="B575" s="10" t="str">
        <f>'[1]TCE - ANEXO III - Preencher'!C584</f>
        <v>HOSPITAL PELÓPIDAS SILVEIRA</v>
      </c>
      <c r="C575" s="11"/>
      <c r="D575" s="12" t="str">
        <f>'[1]TCE - ANEXO III - Preencher'!E584</f>
        <v>JORDANIA FIDELIS DA SILVA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>
        <f>'[1]TCE - ANEXO III - Preencher'!G584</f>
        <v>513430</v>
      </c>
      <c r="G575" s="14">
        <f>IF('[1]TCE - ANEXO III - Preencher'!H584="","",'[1]TCE - ANEXO III - Preencher'!H584)</f>
        <v>44075</v>
      </c>
      <c r="H575" s="15">
        <f>'[1]TCE - ANEXO III - Preencher'!I584</f>
        <v>14.126500000000002</v>
      </c>
      <c r="I575" s="15">
        <f>'[1]TCE - ANEXO III - Preencher'!J584</f>
        <v>113.01200000000001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207</v>
      </c>
      <c r="R575" s="16">
        <f>'[1]TCE - ANEXO III - Preencher'!S584</f>
        <v>54.34</v>
      </c>
      <c r="S575" s="17">
        <f t="shared" si="51"/>
        <v>152.66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280.95850000000002</v>
      </c>
    </row>
    <row r="576" spans="1:28" s="4" customFormat="1" x14ac:dyDescent="0.2">
      <c r="A576" s="9">
        <f>IFERROR(VLOOKUP(B576,'[1]DADOS (OCULTAR)'!$P$3:$R$56,3,0),"")</f>
        <v>10988301000633</v>
      </c>
      <c r="B576" s="10" t="str">
        <f>'[1]TCE - ANEXO III - Preencher'!C585</f>
        <v>HOSPITAL PELÓPIDAS SILVEIRA</v>
      </c>
      <c r="C576" s="11"/>
      <c r="D576" s="12" t="str">
        <f>'[1]TCE - ANEXO III - Preencher'!E585</f>
        <v>JOSE ALTAIDES DO NASCIMENTO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44075</v>
      </c>
      <c r="H576" s="15">
        <f>'[1]TCE - ANEXO III - Preencher'!I585</f>
        <v>5.016</v>
      </c>
      <c r="I576" s="15">
        <f>'[1]TCE - ANEXO III - Preencher'!J585</f>
        <v>40.128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0</v>
      </c>
      <c r="R576" s="16">
        <f>'[1]TCE - ANEXO III - Preencher'!S585</f>
        <v>25.08</v>
      </c>
      <c r="S576" s="17">
        <f t="shared" si="51"/>
        <v>-25.08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21.223999999999997</v>
      </c>
    </row>
    <row r="577" spans="1:28" s="4" customFormat="1" x14ac:dyDescent="0.2">
      <c r="A577" s="9">
        <f>IFERROR(VLOOKUP(B577,'[1]DADOS (OCULTAR)'!$P$3:$R$56,3,0),"")</f>
        <v>10988301000633</v>
      </c>
      <c r="B577" s="10" t="str">
        <f>'[1]TCE - ANEXO III - Preencher'!C586</f>
        <v>HOSPITAL PELÓPIDAS SILVEIRA</v>
      </c>
      <c r="C577" s="11"/>
      <c r="D577" s="12" t="str">
        <f>'[1]TCE - ANEXO III - Preencher'!E586</f>
        <v>JOSE CARLOS DA SILVA RIBEIRO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44075</v>
      </c>
      <c r="H577" s="15">
        <f>'[1]TCE - ANEXO III - Preencher'!I586</f>
        <v>36.979900000000001</v>
      </c>
      <c r="I577" s="15">
        <f>'[1]TCE - ANEXO III - Preencher'!J586</f>
        <v>295.83920000000001</v>
      </c>
      <c r="J577" s="15">
        <f>'[1]TCE - ANEXO III - Preencher'!K586</f>
        <v>0</v>
      </c>
      <c r="K577" s="16">
        <f>'[1]TCE - ANEXO III - Preencher'!L586</f>
        <v>95.725822550831694</v>
      </c>
      <c r="L577" s="16">
        <f>'[1]TCE - ANEXO III - Preencher'!M586</f>
        <v>3.08</v>
      </c>
      <c r="M577" s="16">
        <f t="shared" si="49"/>
        <v>92.645822550831696</v>
      </c>
      <c r="N577" s="16">
        <f>'[1]TCE - ANEXO III - Preencher'!O586</f>
        <v>2.44</v>
      </c>
      <c r="O577" s="16">
        <f>'[1]TCE - ANEXO III - Preencher'!P586</f>
        <v>0</v>
      </c>
      <c r="P577" s="17">
        <f t="shared" si="50"/>
        <v>2.44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427.90492255083171</v>
      </c>
    </row>
    <row r="578" spans="1:28" s="4" customFormat="1" x14ac:dyDescent="0.2">
      <c r="A578" s="9">
        <f>IFERROR(VLOOKUP(B578,'[1]DADOS (OCULTAR)'!$P$3:$R$56,3,0),"")</f>
        <v>10988301000633</v>
      </c>
      <c r="B578" s="10" t="str">
        <f>'[1]TCE - ANEXO III - Preencher'!C587</f>
        <v>HOSPITAL PELÓPIDAS SILVEIRA</v>
      </c>
      <c r="C578" s="11"/>
      <c r="D578" s="12" t="str">
        <f>'[1]TCE - ANEXO III - Preencher'!E587</f>
        <v>JOSE CARLOS PEREIRA DA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515110</v>
      </c>
      <c r="G578" s="14">
        <f>IF('[1]TCE - ANEXO III - Preencher'!H587="","",'[1]TCE - ANEXO III - Preencher'!H587)</f>
        <v>44075</v>
      </c>
      <c r="H578" s="15">
        <f>'[1]TCE - ANEXO III - Preencher'!I587</f>
        <v>13.0625</v>
      </c>
      <c r="I578" s="15">
        <f>'[1]TCE - ANEXO III - Preencher'!J587</f>
        <v>104.5</v>
      </c>
      <c r="J578" s="15">
        <f>'[1]TCE - ANEXO III - Preencher'!K587</f>
        <v>0</v>
      </c>
      <c r="K578" s="16">
        <f>'[1]TCE - ANEXO III - Preencher'!L587</f>
        <v>95.725822550831694</v>
      </c>
      <c r="L578" s="16">
        <f>'[1]TCE - ANEXO III - Preencher'!M587</f>
        <v>20.9</v>
      </c>
      <c r="M578" s="16">
        <f t="shared" si="49"/>
        <v>74.825822550831703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193.5483225508317</v>
      </c>
    </row>
    <row r="579" spans="1:28" s="4" customFormat="1" x14ac:dyDescent="0.2">
      <c r="A579" s="9">
        <f>IFERROR(VLOOKUP(B579,'[1]DADOS (OCULTAR)'!$P$3:$R$56,3,0),"")</f>
        <v>10988301000633</v>
      </c>
      <c r="B579" s="10" t="str">
        <f>'[1]TCE - ANEXO III - Preencher'!C588</f>
        <v>HOSPITAL PELÓPIDAS SILVEIRA</v>
      </c>
      <c r="C579" s="11"/>
      <c r="D579" s="12" t="str">
        <f>'[1]TCE - ANEXO III - Preencher'!E588</f>
        <v>JOSE CARLOS RODRIGUES DA SILVA JUNIOR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521130</v>
      </c>
      <c r="G579" s="14">
        <f>IF('[1]TCE - ANEXO III - Preencher'!H588="","",'[1]TCE - ANEXO III - Preencher'!H588)</f>
        <v>44075</v>
      </c>
      <c r="H579" s="15">
        <f>'[1]TCE - ANEXO III - Preencher'!I588</f>
        <v>10.2125</v>
      </c>
      <c r="I579" s="15">
        <f>'[1]TCE - ANEXO III - Preencher'!J588</f>
        <v>81.7</v>
      </c>
      <c r="J579" s="15">
        <f>'[1]TCE - ANEXO III - Preencher'!K588</f>
        <v>0</v>
      </c>
      <c r="K579" s="16">
        <f>'[1]TCE - ANEXO III - Preencher'!L588</f>
        <v>95.725822550831694</v>
      </c>
      <c r="L579" s="16">
        <f>'[1]TCE - ANEXO III - Preencher'!M588</f>
        <v>20.9</v>
      </c>
      <c r="M579" s="16">
        <f t="shared" si="49"/>
        <v>74.825822550831703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342.3</v>
      </c>
      <c r="R579" s="16">
        <f>'[1]TCE - ANEXO III - Preencher'!S588</f>
        <v>62.7</v>
      </c>
      <c r="S579" s="17">
        <f t="shared" si="51"/>
        <v>279.60000000000002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447.49832255083174</v>
      </c>
    </row>
    <row r="580" spans="1:28" s="4" customFormat="1" x14ac:dyDescent="0.2">
      <c r="A580" s="9">
        <f>IFERROR(VLOOKUP(B580,'[1]DADOS (OCULTAR)'!$P$3:$R$56,3,0),"")</f>
        <v>10988301000633</v>
      </c>
      <c r="B580" s="10" t="str">
        <f>'[1]TCE - ANEXO III - Preencher'!C589</f>
        <v>HOSPITAL PELÓPIDAS SILVEIRA</v>
      </c>
      <c r="C580" s="11"/>
      <c r="D580" s="12" t="str">
        <f>'[1]TCE - ANEXO III - Preencher'!E589</f>
        <v>JOSE CLAUDIO ALVES LAURENTINO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514225</v>
      </c>
      <c r="G580" s="14">
        <f>IF('[1]TCE - ANEXO III - Preencher'!H589="","",'[1]TCE - ANEXO III - Preencher'!H589)</f>
        <v>44075</v>
      </c>
      <c r="H580" s="15">
        <f>'[1]TCE - ANEXO III - Preencher'!I589</f>
        <v>12.529500000000001</v>
      </c>
      <c r="I580" s="15">
        <f>'[1]TCE - ANEXO III - Preencher'!J589</f>
        <v>100.236</v>
      </c>
      <c r="J580" s="15">
        <f>'[1]TCE - ANEXO III - Preencher'!K589</f>
        <v>0</v>
      </c>
      <c r="K580" s="16">
        <f>'[1]TCE - ANEXO III - Preencher'!L589</f>
        <v>95.725822550831694</v>
      </c>
      <c r="L580" s="16">
        <f>'[1]TCE - ANEXO III - Preencher'!M589</f>
        <v>20.9</v>
      </c>
      <c r="M580" s="16">
        <f t="shared" ref="M580:M643" si="55">K580-L580</f>
        <v>74.825822550831703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103.5</v>
      </c>
      <c r="R580" s="16">
        <f>'[1]TCE - ANEXO III - Preencher'!S589</f>
        <v>62.7</v>
      </c>
      <c r="S580" s="17">
        <f t="shared" ref="S580:S643" si="57">Q580-R580</f>
        <v>40.799999999999997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229.55132255083169</v>
      </c>
    </row>
    <row r="581" spans="1:28" s="4" customFormat="1" x14ac:dyDescent="0.2">
      <c r="A581" s="9">
        <f>IFERROR(VLOOKUP(B581,'[1]DADOS (OCULTAR)'!$P$3:$R$56,3,0),"")</f>
        <v>10988301000633</v>
      </c>
      <c r="B581" s="10" t="str">
        <f>'[1]TCE - ANEXO III - Preencher'!C590</f>
        <v>HOSPITAL PELÓPIDAS SILVEIRA</v>
      </c>
      <c r="C581" s="11"/>
      <c r="D581" s="12" t="str">
        <f>'[1]TCE - ANEXO III - Preencher'!E590</f>
        <v>JOSE EDILSON DOS SANTOS SILVA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516345</v>
      </c>
      <c r="G581" s="14">
        <f>IF('[1]TCE - ANEXO III - Preencher'!H590="","",'[1]TCE - ANEXO III - Preencher'!H590)</f>
        <v>44075</v>
      </c>
      <c r="H581" s="15">
        <f>'[1]TCE - ANEXO III - Preencher'!I590</f>
        <v>11.286</v>
      </c>
      <c r="I581" s="15">
        <f>'[1]TCE - ANEXO III - Preencher'!J590</f>
        <v>90.287999999999997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102.73399999999999</v>
      </c>
    </row>
    <row r="582" spans="1:28" s="4" customFormat="1" x14ac:dyDescent="0.2">
      <c r="A582" s="9">
        <f>IFERROR(VLOOKUP(B582,'[1]DADOS (OCULTAR)'!$P$3:$R$56,3,0),"")</f>
        <v>10988301000633</v>
      </c>
      <c r="B582" s="10" t="str">
        <f>'[1]TCE - ANEXO III - Preencher'!C591</f>
        <v>HOSPITAL PELÓPIDAS SILVEIRA</v>
      </c>
      <c r="C582" s="11"/>
      <c r="D582" s="12" t="str">
        <f>'[1]TCE - ANEXO III - Preencher'!E591</f>
        <v>JOSE EDSON CAMILO DOS SANTOS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516345</v>
      </c>
      <c r="G582" s="14">
        <f>IF('[1]TCE - ANEXO III - Preencher'!H591="","",'[1]TCE - ANEXO III - Preencher'!H591)</f>
        <v>44075</v>
      </c>
      <c r="H582" s="15">
        <f>'[1]TCE - ANEXO III - Preencher'!I591</f>
        <v>14.6877</v>
      </c>
      <c r="I582" s="15">
        <f>'[1]TCE - ANEXO III - Preencher'!J591</f>
        <v>117.5016</v>
      </c>
      <c r="J582" s="15">
        <f>'[1]TCE - ANEXO III - Preencher'!K591</f>
        <v>0</v>
      </c>
      <c r="K582" s="16">
        <f>'[1]TCE - ANEXO III - Preencher'!L591</f>
        <v>95.725822550831694</v>
      </c>
      <c r="L582" s="16">
        <f>'[1]TCE - ANEXO III - Preencher'!M591</f>
        <v>20.9</v>
      </c>
      <c r="M582" s="16">
        <f t="shared" si="55"/>
        <v>74.825822550831703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207</v>
      </c>
      <c r="R582" s="16">
        <f>'[1]TCE - ANEXO III - Preencher'!S591</f>
        <v>62.7</v>
      </c>
      <c r="S582" s="17">
        <f t="shared" si="57"/>
        <v>144.30000000000001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352.47512255083171</v>
      </c>
    </row>
    <row r="583" spans="1:28" s="4" customFormat="1" x14ac:dyDescent="0.2">
      <c r="A583" s="9">
        <f>IFERROR(VLOOKUP(B583,'[1]DADOS (OCULTAR)'!$P$3:$R$56,3,0),"")</f>
        <v>10988301000633</v>
      </c>
      <c r="B583" s="10" t="str">
        <f>'[1]TCE - ANEXO III - Preencher'!C592</f>
        <v>HOSPITAL PELÓPIDAS SILVEIRA</v>
      </c>
      <c r="C583" s="11"/>
      <c r="D583" s="12" t="str">
        <f>'[1]TCE - ANEXO III - Preencher'!E592</f>
        <v>JOSE EDUARDO DA SILVA NETO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513505</v>
      </c>
      <c r="G583" s="14">
        <f>IF('[1]TCE - ANEXO III - Preencher'!H592="","",'[1]TCE - ANEXO III - Preencher'!H592)</f>
        <v>44075</v>
      </c>
      <c r="H583" s="15">
        <f>'[1]TCE - ANEXO III - Preencher'!I592</f>
        <v>12.540000000000001</v>
      </c>
      <c r="I583" s="15">
        <f>'[1]TCE - ANEXO III - Preencher'!J592</f>
        <v>100.32000000000001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144.9</v>
      </c>
      <c r="R583" s="16">
        <f>'[1]TCE - ANEXO III - Preencher'!S592</f>
        <v>62.7</v>
      </c>
      <c r="S583" s="17">
        <f t="shared" si="57"/>
        <v>82.2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196.22000000000003</v>
      </c>
    </row>
    <row r="584" spans="1:28" s="4" customFormat="1" x14ac:dyDescent="0.2">
      <c r="A584" s="9">
        <f>IFERROR(VLOOKUP(B584,'[1]DADOS (OCULTAR)'!$P$3:$R$56,3,0),"")</f>
        <v>10988301000633</v>
      </c>
      <c r="B584" s="10" t="str">
        <f>'[1]TCE - ANEXO III - Preencher'!C593</f>
        <v>HOSPITAL PELÓPIDAS SILVEIRA</v>
      </c>
      <c r="C584" s="11"/>
      <c r="D584" s="12" t="str">
        <f>'[1]TCE - ANEXO III - Preencher'!E593</f>
        <v>JOSE EDUARDO LIMA DA ROCHA SILVA LINS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411010</v>
      </c>
      <c r="G584" s="14">
        <f>IF('[1]TCE - ANEXO III - Preencher'!H593="","",'[1]TCE - ANEXO III - Preencher'!H593)</f>
        <v>44075</v>
      </c>
      <c r="H584" s="15">
        <f>'[1]TCE - ANEXO III - Preencher'!I593</f>
        <v>5.2250000000000005</v>
      </c>
      <c r="I584" s="15">
        <f>'[1]TCE - ANEXO III - Preencher'!J593</f>
        <v>10.450000000000001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117.3</v>
      </c>
      <c r="R584" s="16">
        <f>'[1]TCE - ANEXO III - Preencher'!S593</f>
        <v>0</v>
      </c>
      <c r="S584" s="17">
        <f t="shared" si="57"/>
        <v>117.3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134.13499999999999</v>
      </c>
    </row>
    <row r="585" spans="1:28" s="4" customFormat="1" x14ac:dyDescent="0.2">
      <c r="A585" s="9">
        <f>IFERROR(VLOOKUP(B585,'[1]DADOS (OCULTAR)'!$P$3:$R$56,3,0),"")</f>
        <v>10988301000633</v>
      </c>
      <c r="B585" s="10" t="str">
        <f>'[1]TCE - ANEXO III - Preencher'!C594</f>
        <v>HOSPITAL PELÓPIDAS SILVEIRA</v>
      </c>
      <c r="C585" s="11"/>
      <c r="D585" s="12" t="str">
        <f>'[1]TCE - ANEXO III - Preencher'!E594</f>
        <v>JOSE ELINALDO MATIAS DA SILVA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>
        <f>'[1]TCE - ANEXO III - Preencher'!G594</f>
        <v>517410</v>
      </c>
      <c r="G585" s="14">
        <f>IF('[1]TCE - ANEXO III - Preencher'!H594="","",'[1]TCE - ANEXO III - Preencher'!H594)</f>
        <v>44075</v>
      </c>
      <c r="H585" s="15">
        <f>'[1]TCE - ANEXO III - Preencher'!I594</f>
        <v>10.496700000000001</v>
      </c>
      <c r="I585" s="15">
        <f>'[1]TCE - ANEXO III - Preencher'!J594</f>
        <v>83.973600000000005</v>
      </c>
      <c r="J585" s="15">
        <f>'[1]TCE - ANEXO III - Preencher'!K594</f>
        <v>0</v>
      </c>
      <c r="K585" s="16">
        <f>'[1]TCE - ANEXO III - Preencher'!L594</f>
        <v>95.725822550831694</v>
      </c>
      <c r="L585" s="16">
        <f>'[1]TCE - ANEXO III - Preencher'!M594</f>
        <v>20.9</v>
      </c>
      <c r="M585" s="16">
        <f t="shared" si="55"/>
        <v>74.825822550831703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207</v>
      </c>
      <c r="R585" s="16">
        <f>'[1]TCE - ANEXO III - Preencher'!S594</f>
        <v>62.7</v>
      </c>
      <c r="S585" s="17">
        <f t="shared" si="57"/>
        <v>144.30000000000001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314.75612255083172</v>
      </c>
    </row>
    <row r="586" spans="1:28" s="4" customFormat="1" x14ac:dyDescent="0.2">
      <c r="A586" s="9">
        <f>IFERROR(VLOOKUP(B586,'[1]DADOS (OCULTAR)'!$P$3:$R$56,3,0),"")</f>
        <v>10988301000633</v>
      </c>
      <c r="B586" s="10" t="str">
        <f>'[1]TCE - ANEXO III - Preencher'!C595</f>
        <v>HOSPITAL PELÓPIDAS SILVEIRA</v>
      </c>
      <c r="C586" s="11"/>
      <c r="D586" s="12" t="str">
        <f>'[1]TCE - ANEXO III - Preencher'!E595</f>
        <v>JOSE FERNANDO DE JESUS FILHO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>
        <f>'[1]TCE - ANEXO III - Preencher'!G595</f>
        <v>411010</v>
      </c>
      <c r="G586" s="14">
        <f>IF('[1]TCE - ANEXO III - Preencher'!H595="","",'[1]TCE - ANEXO III - Preencher'!H595)</f>
        <v>44075</v>
      </c>
      <c r="H586" s="15">
        <f>'[1]TCE - ANEXO III - Preencher'!I595</f>
        <v>4.8323</v>
      </c>
      <c r="I586" s="15">
        <f>'[1]TCE - ANEXO III - Preencher'!J595</f>
        <v>9.6646000000000001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110.4</v>
      </c>
      <c r="R586" s="16">
        <f>'[1]TCE - ANEXO III - Preencher'!S595</f>
        <v>0</v>
      </c>
      <c r="S586" s="17">
        <f t="shared" si="57"/>
        <v>110.4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126.05690000000001</v>
      </c>
    </row>
    <row r="587" spans="1:28" s="4" customFormat="1" x14ac:dyDescent="0.2">
      <c r="A587" s="9">
        <f>IFERROR(VLOOKUP(B587,'[1]DADOS (OCULTAR)'!$P$3:$R$56,3,0),"")</f>
        <v>10988301000633</v>
      </c>
      <c r="B587" s="10" t="str">
        <f>'[1]TCE - ANEXO III - Preencher'!C596</f>
        <v>HOSPITAL PELÓPIDAS SILVEIRA</v>
      </c>
      <c r="C587" s="11"/>
      <c r="D587" s="12" t="str">
        <f>'[1]TCE - ANEXO III - Preencher'!E596</f>
        <v>JOSE IGOR DE BARROS SILVA</v>
      </c>
      <c r="E587" s="10" t="str">
        <f>IF('[1]TCE - ANEXO III - Preencher'!F596="4 - Assistência Odontológica","2 - Outros Profissionais da Saúde",'[1]TCE - ANEXO III - Preencher'!F596)</f>
        <v>1 - Médico</v>
      </c>
      <c r="F587" s="13">
        <f>'[1]TCE - ANEXO III - Preencher'!G596</f>
        <v>225125</v>
      </c>
      <c r="G587" s="14">
        <f>IF('[1]TCE - ANEXO III - Preencher'!H596="","",'[1]TCE - ANEXO III - Preencher'!H596)</f>
        <v>44075</v>
      </c>
      <c r="H587" s="15">
        <f>'[1]TCE - ANEXO III - Preencher'!I596</f>
        <v>39.985900000000001</v>
      </c>
      <c r="I587" s="15">
        <f>'[1]TCE - ANEXO III - Preencher'!J596</f>
        <v>319.88720000000001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9.2766500000000001</v>
      </c>
      <c r="O587" s="16">
        <f>'[1]TCE - ANEXO III - Preencher'!P596</f>
        <v>0</v>
      </c>
      <c r="P587" s="17">
        <f t="shared" si="56"/>
        <v>9.2766500000000001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369.14975000000004</v>
      </c>
    </row>
    <row r="588" spans="1:28" s="4" customFormat="1" x14ac:dyDescent="0.2">
      <c r="A588" s="9">
        <f>IFERROR(VLOOKUP(B588,'[1]DADOS (OCULTAR)'!$P$3:$R$56,3,0),"")</f>
        <v>10988301000633</v>
      </c>
      <c r="B588" s="10" t="str">
        <f>'[1]TCE - ANEXO III - Preencher'!C597</f>
        <v>HOSPITAL PELÓPIDAS SILVEIRA</v>
      </c>
      <c r="C588" s="11"/>
      <c r="D588" s="12" t="str">
        <f>'[1]TCE - ANEXO III - Preencher'!E597</f>
        <v>JOSE MANOEL VIEIRA DE MELO NETO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223505</v>
      </c>
      <c r="G588" s="14">
        <f>IF('[1]TCE - ANEXO III - Preencher'!H597="","",'[1]TCE - ANEXO III - Preencher'!H597)</f>
        <v>44075</v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2.44</v>
      </c>
      <c r="O588" s="16">
        <f>'[1]TCE - ANEXO III - Preencher'!P597</f>
        <v>0</v>
      </c>
      <c r="P588" s="17">
        <f t="shared" si="56"/>
        <v>2.44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2.44</v>
      </c>
    </row>
    <row r="589" spans="1:28" s="4" customFormat="1" x14ac:dyDescent="0.2">
      <c r="A589" s="9">
        <f>IFERROR(VLOOKUP(B589,'[1]DADOS (OCULTAR)'!$P$3:$R$56,3,0),"")</f>
        <v>10988301000633</v>
      </c>
      <c r="B589" s="10" t="str">
        <f>'[1]TCE - ANEXO III - Preencher'!C598</f>
        <v>HOSPITAL PELÓPIDAS SILVEIRA</v>
      </c>
      <c r="C589" s="11"/>
      <c r="D589" s="12" t="str">
        <f>'[1]TCE - ANEXO III - Preencher'!E598</f>
        <v>JOSE MILTON DOS SANTOS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515110</v>
      </c>
      <c r="G589" s="14">
        <f>IF('[1]TCE - ANEXO III - Preencher'!H598="","",'[1]TCE - ANEXO III - Preencher'!H598)</f>
        <v>44075</v>
      </c>
      <c r="H589" s="15">
        <f>'[1]TCE - ANEXO III - Preencher'!I598</f>
        <v>14.118900000000002</v>
      </c>
      <c r="I589" s="15">
        <f>'[1]TCE - ANEXO III - Preencher'!J598</f>
        <v>112.95120000000001</v>
      </c>
      <c r="J589" s="15">
        <f>'[1]TCE - ANEXO III - Preencher'!K598</f>
        <v>0</v>
      </c>
      <c r="K589" s="16">
        <f>'[1]TCE - ANEXO III - Preencher'!L598</f>
        <v>95.725822550831694</v>
      </c>
      <c r="L589" s="16">
        <f>'[1]TCE - ANEXO III - Preencher'!M598</f>
        <v>20.9</v>
      </c>
      <c r="M589" s="16">
        <f t="shared" si="55"/>
        <v>74.825822550831703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244.5</v>
      </c>
      <c r="R589" s="16">
        <f>'[1]TCE - ANEXO III - Preencher'!S598</f>
        <v>62.7</v>
      </c>
      <c r="S589" s="17">
        <f t="shared" si="57"/>
        <v>181.8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384.85592255083168</v>
      </c>
    </row>
    <row r="590" spans="1:28" s="4" customFormat="1" x14ac:dyDescent="0.2">
      <c r="A590" s="9">
        <f>IFERROR(VLOOKUP(B590,'[1]DADOS (OCULTAR)'!$P$3:$R$56,3,0),"")</f>
        <v>10988301000633</v>
      </c>
      <c r="B590" s="10" t="str">
        <f>'[1]TCE - ANEXO III - Preencher'!C599</f>
        <v>HOSPITAL PELÓPIDAS SILVEIRA</v>
      </c>
      <c r="C590" s="11"/>
      <c r="D590" s="12" t="str">
        <f>'[1]TCE - ANEXO III - Preencher'!E599</f>
        <v>JOSE ROMILDO RIBEIRO DE SENA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223605</v>
      </c>
      <c r="G590" s="14">
        <f>IF('[1]TCE - ANEXO III - Preencher'!H599="","",'[1]TCE - ANEXO III - Preencher'!H599)</f>
        <v>44075</v>
      </c>
      <c r="H590" s="15">
        <f>'[1]TCE - ANEXO III - Preencher'!I599</f>
        <v>32.622399999999999</v>
      </c>
      <c r="I590" s="15">
        <f>'[1]TCE - ANEXO III - Preencher'!J599</f>
        <v>260.97919999999999</v>
      </c>
      <c r="J590" s="15">
        <f>'[1]TCE - ANEXO III - Preencher'!K599</f>
        <v>0</v>
      </c>
      <c r="K590" s="16">
        <f>'[1]TCE - ANEXO III - Preencher'!L599</f>
        <v>95.725822550831694</v>
      </c>
      <c r="L590" s="16">
        <f>'[1]TCE - ANEXO III - Preencher'!M599</f>
        <v>2.41</v>
      </c>
      <c r="M590" s="16">
        <f t="shared" si="55"/>
        <v>93.315822550831697</v>
      </c>
      <c r="N590" s="16">
        <f>'[1]TCE - ANEXO III - Preencher'!O599</f>
        <v>2.44</v>
      </c>
      <c r="O590" s="16">
        <f>'[1]TCE - ANEXO III - Preencher'!P599</f>
        <v>0</v>
      </c>
      <c r="P590" s="17">
        <f t="shared" si="56"/>
        <v>2.44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389.35742255083164</v>
      </c>
    </row>
    <row r="591" spans="1:28" s="4" customFormat="1" x14ac:dyDescent="0.2">
      <c r="A591" s="9">
        <f>IFERROR(VLOOKUP(B591,'[1]DADOS (OCULTAR)'!$P$3:$R$56,3,0),"")</f>
        <v>10988301000633</v>
      </c>
      <c r="B591" s="10" t="str">
        <f>'[1]TCE - ANEXO III - Preencher'!C600</f>
        <v>HOSPITAL PELÓPIDAS SILVEIRA</v>
      </c>
      <c r="C591" s="11"/>
      <c r="D591" s="12" t="str">
        <f>'[1]TCE - ANEXO III - Preencher'!E600</f>
        <v>JOSE TIAGO DA SILVA NETO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514225</v>
      </c>
      <c r="G591" s="14">
        <f>IF('[1]TCE - ANEXO III - Preencher'!H600="","",'[1]TCE - ANEXO III - Preencher'!H600)</f>
        <v>44075</v>
      </c>
      <c r="H591" s="15">
        <f>'[1]TCE - ANEXO III - Preencher'!I600</f>
        <v>12.540000000000001</v>
      </c>
      <c r="I591" s="15">
        <f>'[1]TCE - ANEXO III - Preencher'!J600</f>
        <v>100.32000000000001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207</v>
      </c>
      <c r="R591" s="16">
        <f>'[1]TCE - ANEXO III - Preencher'!S600</f>
        <v>60.61</v>
      </c>
      <c r="S591" s="17">
        <f t="shared" si="57"/>
        <v>146.38999999999999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260.40999999999997</v>
      </c>
    </row>
    <row r="592" spans="1:28" s="4" customFormat="1" x14ac:dyDescent="0.2">
      <c r="A592" s="9">
        <f>IFERROR(VLOOKUP(B592,'[1]DADOS (OCULTAR)'!$P$3:$R$56,3,0),"")</f>
        <v>10988301000633</v>
      </c>
      <c r="B592" s="10" t="str">
        <f>'[1]TCE - ANEXO III - Preencher'!C601</f>
        <v>HOSPITAL PELÓPIDAS SILVEIRA</v>
      </c>
      <c r="C592" s="11"/>
      <c r="D592" s="12" t="str">
        <f>'[1]TCE - ANEXO III - Preencher'!E601</f>
        <v>JOSE WELLINGTON DO NASCIMENTO CARLOS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521130</v>
      </c>
      <c r="G592" s="14">
        <f>IF('[1]TCE - ANEXO III - Preencher'!H601="","",'[1]TCE - ANEXO III - Preencher'!H601)</f>
        <v>44075</v>
      </c>
      <c r="H592" s="15">
        <f>'[1]TCE - ANEXO III - Preencher'!I601</f>
        <v>14.7333</v>
      </c>
      <c r="I592" s="15">
        <f>'[1]TCE - ANEXO III - Preencher'!J601</f>
        <v>117.8664</v>
      </c>
      <c r="J592" s="15">
        <f>'[1]TCE - ANEXO III - Preencher'!K601</f>
        <v>0</v>
      </c>
      <c r="K592" s="16">
        <f>'[1]TCE - ANEXO III - Preencher'!L601</f>
        <v>95.725822550831694</v>
      </c>
      <c r="L592" s="16">
        <f>'[1]TCE - ANEXO III - Preencher'!M601</f>
        <v>20.9</v>
      </c>
      <c r="M592" s="16">
        <f t="shared" si="55"/>
        <v>74.825822550831703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6.9</v>
      </c>
      <c r="R592" s="16">
        <f>'[1]TCE - ANEXO III - Preencher'!S601</f>
        <v>2.09</v>
      </c>
      <c r="S592" s="17">
        <f t="shared" si="57"/>
        <v>4.8100000000000005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213.39552255083169</v>
      </c>
    </row>
    <row r="593" spans="1:28" s="4" customFormat="1" x14ac:dyDescent="0.2">
      <c r="A593" s="9">
        <f>IFERROR(VLOOKUP(B593,'[1]DADOS (OCULTAR)'!$P$3:$R$56,3,0),"")</f>
        <v>10988301000633</v>
      </c>
      <c r="B593" s="10" t="str">
        <f>'[1]TCE - ANEXO III - Preencher'!C602</f>
        <v>HOSPITAL PELÓPIDAS SILVEIRA</v>
      </c>
      <c r="C593" s="11"/>
      <c r="D593" s="12" t="str">
        <f>'[1]TCE - ANEXO III - Preencher'!E602</f>
        <v>JOSEANE DIAS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44075</v>
      </c>
      <c r="H593" s="15">
        <f>'[1]TCE - ANEXO III - Preencher'!I602</f>
        <v>18.7347</v>
      </c>
      <c r="I593" s="15">
        <f>'[1]TCE - ANEXO III - Preencher'!J602</f>
        <v>149.8776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103.5</v>
      </c>
      <c r="R593" s="16">
        <f>'[1]TCE - ANEXO III - Preencher'!S602</f>
        <v>58.47</v>
      </c>
      <c r="S593" s="17">
        <f t="shared" si="57"/>
        <v>45.03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214.8023</v>
      </c>
    </row>
    <row r="594" spans="1:28" s="4" customFormat="1" x14ac:dyDescent="0.2">
      <c r="A594" s="9">
        <f>IFERROR(VLOOKUP(B594,'[1]DADOS (OCULTAR)'!$P$3:$R$56,3,0),"")</f>
        <v>10988301000633</v>
      </c>
      <c r="B594" s="10" t="str">
        <f>'[1]TCE - ANEXO III - Preencher'!C603</f>
        <v>HOSPITAL PELÓPIDAS SILVEIRA</v>
      </c>
      <c r="C594" s="11"/>
      <c r="D594" s="12" t="str">
        <f>'[1]TCE - ANEXO III - Preencher'!E603</f>
        <v>JOSEANE DOS SANTOS AZEVEDO DE SOUSA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44075</v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>
        <f>IFERROR(VLOOKUP(B595,'[1]DADOS (OCULTAR)'!$P$3:$R$56,3,0),"")</f>
        <v>10988301000633</v>
      </c>
      <c r="B595" s="10" t="str">
        <f>'[1]TCE - ANEXO III - Preencher'!C604</f>
        <v>HOSPITAL PELÓPIDAS SILVEIRA</v>
      </c>
      <c r="C595" s="11"/>
      <c r="D595" s="12" t="str">
        <f>'[1]TCE - ANEXO III - Preencher'!E604</f>
        <v>JOSEFA NATAL DE LIMA SANTOS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44075</v>
      </c>
      <c r="H595" s="15">
        <f>'[1]TCE - ANEXO III - Preencher'!I604</f>
        <v>14.814000000000002</v>
      </c>
      <c r="I595" s="15">
        <f>'[1]TCE - ANEXO III - Preencher'!J604</f>
        <v>118.51200000000001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134.48600000000002</v>
      </c>
    </row>
    <row r="596" spans="1:28" s="4" customFormat="1" x14ac:dyDescent="0.2">
      <c r="A596" s="9">
        <f>IFERROR(VLOOKUP(B596,'[1]DADOS (OCULTAR)'!$P$3:$R$56,3,0),"")</f>
        <v>10988301000633</v>
      </c>
      <c r="B596" s="10" t="str">
        <f>'[1]TCE - ANEXO III - Preencher'!C605</f>
        <v>HOSPITAL PELÓPIDAS SILVEIRA</v>
      </c>
      <c r="C596" s="11"/>
      <c r="D596" s="12" t="str">
        <f>'[1]TCE - ANEXO III - Preencher'!E605</f>
        <v>JOSELITO CORREIA LEITE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782320</v>
      </c>
      <c r="G596" s="14">
        <f>IF('[1]TCE - ANEXO III - Preencher'!H605="","",'[1]TCE - ANEXO III - Preencher'!H605)</f>
        <v>44075</v>
      </c>
      <c r="H596" s="15">
        <f>'[1]TCE - ANEXO III - Preencher'!I605</f>
        <v>18.8459</v>
      </c>
      <c r="I596" s="15">
        <f>'[1]TCE - ANEXO III - Preencher'!J605</f>
        <v>150.7672</v>
      </c>
      <c r="J596" s="15">
        <f>'[1]TCE - ANEXO III - Preencher'!K605</f>
        <v>0</v>
      </c>
      <c r="K596" s="16">
        <f>'[1]TCE - ANEXO III - Preencher'!L605</f>
        <v>95.725822550831694</v>
      </c>
      <c r="L596" s="16">
        <f>'[1]TCE - ANEXO III - Preencher'!M605</f>
        <v>28.48</v>
      </c>
      <c r="M596" s="16">
        <f t="shared" si="55"/>
        <v>67.24582255083169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238.01892255083169</v>
      </c>
    </row>
    <row r="597" spans="1:28" s="4" customFormat="1" x14ac:dyDescent="0.2">
      <c r="A597" s="9">
        <f>IFERROR(VLOOKUP(B597,'[1]DADOS (OCULTAR)'!$P$3:$R$56,3,0),"")</f>
        <v>10988301000633</v>
      </c>
      <c r="B597" s="10" t="str">
        <f>'[1]TCE - ANEXO III - Preencher'!C606</f>
        <v>HOSPITAL PELÓPIDAS SILVEIRA</v>
      </c>
      <c r="C597" s="11"/>
      <c r="D597" s="12" t="str">
        <f>'[1]TCE - ANEXO III - Preencher'!E606</f>
        <v>JOSELITO ROSENDO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322205</v>
      </c>
      <c r="G597" s="14">
        <f>IF('[1]TCE - ANEXO III - Preencher'!H606="","",'[1]TCE - ANEXO III - Preencher'!H606)</f>
        <v>44075</v>
      </c>
      <c r="H597" s="15">
        <f>'[1]TCE - ANEXO III - Preencher'!I606</f>
        <v>15.8132</v>
      </c>
      <c r="I597" s="15">
        <f>'[1]TCE - ANEXO III - Preencher'!J606</f>
        <v>126.5056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103.5</v>
      </c>
      <c r="R597" s="16">
        <f>'[1]TCE - ANEXO III - Preencher'!S606</f>
        <v>58.52</v>
      </c>
      <c r="S597" s="17">
        <f t="shared" si="57"/>
        <v>44.98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188.4588</v>
      </c>
    </row>
    <row r="598" spans="1:28" s="4" customFormat="1" x14ac:dyDescent="0.2">
      <c r="A598" s="9">
        <f>IFERROR(VLOOKUP(B598,'[1]DADOS (OCULTAR)'!$P$3:$R$56,3,0),"")</f>
        <v>10988301000633</v>
      </c>
      <c r="B598" s="10" t="str">
        <f>'[1]TCE - ANEXO III - Preencher'!C607</f>
        <v>HOSPITAL PELÓPIDAS SILVEIRA</v>
      </c>
      <c r="C598" s="11"/>
      <c r="D598" s="12" t="str">
        <f>'[1]TCE - ANEXO III - Preencher'!E607</f>
        <v>JOSENILSON SERGIO DE OLIVEIRA JUNIOR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324115</v>
      </c>
      <c r="G598" s="14">
        <f>IF('[1]TCE - ANEXO III - Preencher'!H607="","",'[1]TCE - ANEXO III - Preencher'!H607)</f>
        <v>44075</v>
      </c>
      <c r="H598" s="15">
        <f>'[1]TCE - ANEXO III - Preencher'!I607</f>
        <v>36.974899999999998</v>
      </c>
      <c r="I598" s="15">
        <f>'[1]TCE - ANEXO III - Preencher'!J607</f>
        <v>295.79919999999998</v>
      </c>
      <c r="J598" s="15">
        <f>'[1]TCE - ANEXO III - Preencher'!K607</f>
        <v>0</v>
      </c>
      <c r="K598" s="16">
        <f>'[1]TCE - ANEXO III - Preencher'!L607</f>
        <v>95.725822550831694</v>
      </c>
      <c r="L598" s="16">
        <f>'[1]TCE - ANEXO III - Preencher'!M607</f>
        <v>12.2</v>
      </c>
      <c r="M598" s="16">
        <f t="shared" si="55"/>
        <v>83.525822550831691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163</v>
      </c>
      <c r="R598" s="16">
        <f>'[1]TCE - ANEXO III - Preencher'!S607</f>
        <v>60.91</v>
      </c>
      <c r="S598" s="17">
        <f t="shared" si="57"/>
        <v>102.09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519.54992255083164</v>
      </c>
    </row>
    <row r="599" spans="1:28" s="4" customFormat="1" x14ac:dyDescent="0.2">
      <c r="A599" s="9">
        <f>IFERROR(VLOOKUP(B599,'[1]DADOS (OCULTAR)'!$P$3:$R$56,3,0),"")</f>
        <v>10988301000633</v>
      </c>
      <c r="B599" s="10" t="str">
        <f>'[1]TCE - ANEXO III - Preencher'!C608</f>
        <v>HOSPITAL PELÓPIDAS SILVEIRA</v>
      </c>
      <c r="C599" s="11"/>
      <c r="D599" s="12" t="str">
        <f>'[1]TCE - ANEXO III - Preencher'!E608</f>
        <v>JOSENILTON JORGE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44075</v>
      </c>
      <c r="H599" s="15">
        <f>'[1]TCE - ANEXO III - Preencher'!I608</f>
        <v>14.517899999999999</v>
      </c>
      <c r="I599" s="15">
        <f>'[1]TCE - ANEXO III - Preencher'!J608</f>
        <v>116.14319999999999</v>
      </c>
      <c r="J599" s="15">
        <f>'[1]TCE - ANEXO III - Preencher'!K608</f>
        <v>0</v>
      </c>
      <c r="K599" s="16">
        <f>'[1]TCE - ANEXO III - Preencher'!L608</f>
        <v>95.725822550831694</v>
      </c>
      <c r="L599" s="16">
        <f>'[1]TCE - ANEXO III - Preencher'!M608</f>
        <v>20.9</v>
      </c>
      <c r="M599" s="16">
        <f t="shared" si="55"/>
        <v>74.825822550831703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244.5</v>
      </c>
      <c r="R599" s="16">
        <f>'[1]TCE - ANEXO III - Preencher'!S608</f>
        <v>58.52</v>
      </c>
      <c r="S599" s="17">
        <f t="shared" si="57"/>
        <v>185.98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392.62692255083169</v>
      </c>
    </row>
    <row r="600" spans="1:28" s="4" customFormat="1" x14ac:dyDescent="0.2">
      <c r="A600" s="9">
        <f>IFERROR(VLOOKUP(B600,'[1]DADOS (OCULTAR)'!$P$3:$R$56,3,0),"")</f>
        <v>10988301000633</v>
      </c>
      <c r="B600" s="10" t="str">
        <f>'[1]TCE - ANEXO III - Preencher'!C609</f>
        <v>HOSPITAL PELÓPIDAS SILVEIRA</v>
      </c>
      <c r="C600" s="11"/>
      <c r="D600" s="12" t="str">
        <f>'[1]TCE - ANEXO III - Preencher'!E609</f>
        <v>JOSEVALDO SOBRAL DE FARIAS LINS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223605</v>
      </c>
      <c r="G600" s="14">
        <f>IF('[1]TCE - ANEXO III - Preencher'!H609="","",'[1]TCE - ANEXO III - Preencher'!H609)</f>
        <v>44075</v>
      </c>
      <c r="H600" s="15">
        <f>'[1]TCE - ANEXO III - Preencher'!I609</f>
        <v>38.889099999999999</v>
      </c>
      <c r="I600" s="15">
        <f>'[1]TCE - ANEXO III - Preencher'!J609</f>
        <v>311.11279999999999</v>
      </c>
      <c r="J600" s="15">
        <f>'[1]TCE - ANEXO III - Preencher'!K609</f>
        <v>0</v>
      </c>
      <c r="K600" s="16">
        <f>'[1]TCE - ANEXO III - Preencher'!L609</f>
        <v>95.725822550831694</v>
      </c>
      <c r="L600" s="16">
        <f>'[1]TCE - ANEXO III - Preencher'!M609</f>
        <v>2.41</v>
      </c>
      <c r="M600" s="16">
        <f t="shared" si="55"/>
        <v>93.315822550831697</v>
      </c>
      <c r="N600" s="16">
        <f>'[1]TCE - ANEXO III - Preencher'!O609</f>
        <v>2.44</v>
      </c>
      <c r="O600" s="16">
        <f>'[1]TCE - ANEXO III - Preencher'!P609</f>
        <v>0</v>
      </c>
      <c r="P600" s="17">
        <f t="shared" si="56"/>
        <v>2.44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445.75772255083166</v>
      </c>
    </row>
    <row r="601" spans="1:28" s="4" customFormat="1" x14ac:dyDescent="0.2">
      <c r="A601" s="9">
        <f>IFERROR(VLOOKUP(B601,'[1]DADOS (OCULTAR)'!$P$3:$R$56,3,0),"")</f>
        <v>10988301000633</v>
      </c>
      <c r="B601" s="10" t="str">
        <f>'[1]TCE - ANEXO III - Preencher'!C610</f>
        <v>HOSPITAL PELÓPIDAS SILVEIRA</v>
      </c>
      <c r="C601" s="11"/>
      <c r="D601" s="12" t="str">
        <f>'[1]TCE - ANEXO III - Preencher'!E610</f>
        <v>JOSIANE NOEME PIMENTEL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>
        <f>'[1]TCE - ANEXO III - Preencher'!G610</f>
        <v>252305</v>
      </c>
      <c r="G601" s="14">
        <f>IF('[1]TCE - ANEXO III - Preencher'!H610="","",'[1]TCE - ANEXO III - Preencher'!H610)</f>
        <v>44075</v>
      </c>
      <c r="H601" s="15">
        <f>'[1]TCE - ANEXO III - Preencher'!I610</f>
        <v>18.645900000000001</v>
      </c>
      <c r="I601" s="15">
        <f>'[1]TCE - ANEXO III - Preencher'!J610</f>
        <v>149.16720000000001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144.9</v>
      </c>
      <c r="R601" s="16">
        <f>'[1]TCE - ANEXO III - Preencher'!S610</f>
        <v>106.9</v>
      </c>
      <c r="S601" s="17">
        <f t="shared" si="57"/>
        <v>38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206.97310000000002</v>
      </c>
    </row>
    <row r="602" spans="1:28" s="4" customFormat="1" x14ac:dyDescent="0.2">
      <c r="A602" s="9">
        <f>IFERROR(VLOOKUP(B602,'[1]DADOS (OCULTAR)'!$P$3:$R$56,3,0),"")</f>
        <v>10988301000633</v>
      </c>
      <c r="B602" s="10" t="str">
        <f>'[1]TCE - ANEXO III - Preencher'!C611</f>
        <v>HOSPITAL PELÓPIDAS SILVEIRA</v>
      </c>
      <c r="C602" s="11"/>
      <c r="D602" s="12" t="str">
        <f>'[1]TCE - ANEXO III - Preencher'!E611</f>
        <v>JOSIANE PEREIRA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44075</v>
      </c>
      <c r="H602" s="15">
        <f>'[1]TCE - ANEXO III - Preencher'!I611</f>
        <v>16.307400000000001</v>
      </c>
      <c r="I602" s="15">
        <f>'[1]TCE - ANEXO III - Preencher'!J611</f>
        <v>130.45920000000001</v>
      </c>
      <c r="J602" s="15">
        <f>'[1]TCE - ANEXO III - Preencher'!K611</f>
        <v>0</v>
      </c>
      <c r="K602" s="16">
        <f>'[1]TCE - ANEXO III - Preencher'!L611</f>
        <v>95.725822550831694</v>
      </c>
      <c r="L602" s="16">
        <f>'[1]TCE - ANEXO III - Preencher'!M611</f>
        <v>20.9</v>
      </c>
      <c r="M602" s="16">
        <f t="shared" si="55"/>
        <v>74.825822550831703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244.5</v>
      </c>
      <c r="R602" s="16">
        <f>'[1]TCE - ANEXO III - Preencher'!S611</f>
        <v>62.7</v>
      </c>
      <c r="S602" s="17">
        <f t="shared" si="57"/>
        <v>181.8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404.55242255083169</v>
      </c>
    </row>
    <row r="603" spans="1:28" s="4" customFormat="1" x14ac:dyDescent="0.2">
      <c r="A603" s="9">
        <f>IFERROR(VLOOKUP(B603,'[1]DADOS (OCULTAR)'!$P$3:$R$56,3,0),"")</f>
        <v>10988301000633</v>
      </c>
      <c r="B603" s="10" t="str">
        <f>'[1]TCE - ANEXO III - Preencher'!C612</f>
        <v>HOSPITAL PELÓPIDAS SILVEIRA</v>
      </c>
      <c r="C603" s="11"/>
      <c r="D603" s="12" t="str">
        <f>'[1]TCE - ANEXO III - Preencher'!E612</f>
        <v>JOSICLEIDE ARAUJO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44075</v>
      </c>
      <c r="H603" s="15">
        <f>'[1]TCE - ANEXO III - Preencher'!I612</f>
        <v>12.540000000000001</v>
      </c>
      <c r="I603" s="15">
        <f>'[1]TCE - ANEXO III - Preencher'!J612</f>
        <v>100.32000000000001</v>
      </c>
      <c r="J603" s="15">
        <f>'[1]TCE - ANEXO III - Preencher'!K612</f>
        <v>0</v>
      </c>
      <c r="K603" s="16">
        <f>'[1]TCE - ANEXO III - Preencher'!L612</f>
        <v>95.725822550831694</v>
      </c>
      <c r="L603" s="16">
        <f>'[1]TCE - ANEXO III - Preencher'!M612</f>
        <v>20.9</v>
      </c>
      <c r="M603" s="16">
        <f t="shared" si="55"/>
        <v>74.825822550831703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188.84582255083171</v>
      </c>
    </row>
    <row r="604" spans="1:28" s="4" customFormat="1" x14ac:dyDescent="0.2">
      <c r="A604" s="9">
        <f>IFERROR(VLOOKUP(B604,'[1]DADOS (OCULTAR)'!$P$3:$R$56,3,0),"")</f>
        <v>10988301000633</v>
      </c>
      <c r="B604" s="10" t="str">
        <f>'[1]TCE - ANEXO III - Preencher'!C613</f>
        <v>HOSPITAL PELÓPIDAS SILVEIRA</v>
      </c>
      <c r="C604" s="11"/>
      <c r="D604" s="12" t="str">
        <f>'[1]TCE - ANEXO III - Preencher'!E613</f>
        <v>JOSILEIDE DA SILVA FERREIRA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>
        <f>'[1]TCE - ANEXO III - Preencher'!G613</f>
        <v>514225</v>
      </c>
      <c r="G604" s="14">
        <f>IF('[1]TCE - ANEXO III - Preencher'!H613="","",'[1]TCE - ANEXO III - Preencher'!H613)</f>
        <v>44075</v>
      </c>
      <c r="H604" s="15">
        <f>'[1]TCE - ANEXO III - Preencher'!I613</f>
        <v>21.088600000000003</v>
      </c>
      <c r="I604" s="15">
        <f>'[1]TCE - ANEXO III - Preencher'!J613</f>
        <v>168.70880000000002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190.95740000000004</v>
      </c>
    </row>
    <row r="605" spans="1:28" s="4" customFormat="1" x14ac:dyDescent="0.2">
      <c r="A605" s="9">
        <f>IFERROR(VLOOKUP(B605,'[1]DADOS (OCULTAR)'!$P$3:$R$56,3,0),"")</f>
        <v>10988301000633</v>
      </c>
      <c r="B605" s="10" t="str">
        <f>'[1]TCE - ANEXO III - Preencher'!C614</f>
        <v>HOSPITAL PELÓPIDAS SILVEIRA</v>
      </c>
      <c r="C605" s="11"/>
      <c r="D605" s="12" t="str">
        <f>'[1]TCE - ANEXO III - Preencher'!E614</f>
        <v>JOSILENE DE ALBUQUERQUE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44075</v>
      </c>
      <c r="H605" s="15">
        <f>'[1]TCE - ANEXO III - Preencher'!I614</f>
        <v>14.9282</v>
      </c>
      <c r="I605" s="15">
        <f>'[1]TCE - ANEXO III - Preencher'!J614</f>
        <v>119.4256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135.5138</v>
      </c>
    </row>
    <row r="606" spans="1:28" s="4" customFormat="1" x14ac:dyDescent="0.2">
      <c r="A606" s="9">
        <f>IFERROR(VLOOKUP(B606,'[1]DADOS (OCULTAR)'!$P$3:$R$56,3,0),"")</f>
        <v>10988301000633</v>
      </c>
      <c r="B606" s="10" t="str">
        <f>'[1]TCE - ANEXO III - Preencher'!C615</f>
        <v>HOSPITAL PELÓPIDAS SILVEIRA</v>
      </c>
      <c r="C606" s="11"/>
      <c r="D606" s="12" t="str">
        <f>'[1]TCE - ANEXO III - Preencher'!E615</f>
        <v>JOSILMA DE SENA SANTOS MIRANDA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513220</v>
      </c>
      <c r="G606" s="14">
        <f>IF('[1]TCE - ANEXO III - Preencher'!H615="","",'[1]TCE - ANEXO III - Preencher'!H615)</f>
        <v>44075</v>
      </c>
      <c r="H606" s="15">
        <f>'[1]TCE - ANEXO III - Preencher'!I615</f>
        <v>18.876300000000001</v>
      </c>
      <c r="I606" s="15">
        <f>'[1]TCE - ANEXO III - Preencher'!J615</f>
        <v>151.0104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244.5</v>
      </c>
      <c r="R606" s="16">
        <f>'[1]TCE - ANEXO III - Preencher'!S615</f>
        <v>64.89</v>
      </c>
      <c r="S606" s="17">
        <f t="shared" si="57"/>
        <v>179.61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350.6567</v>
      </c>
    </row>
    <row r="607" spans="1:28" s="4" customFormat="1" x14ac:dyDescent="0.2">
      <c r="A607" s="9">
        <f>IFERROR(VLOOKUP(B607,'[1]DADOS (OCULTAR)'!$P$3:$R$56,3,0),"")</f>
        <v>10988301000633</v>
      </c>
      <c r="B607" s="10" t="str">
        <f>'[1]TCE - ANEXO III - Preencher'!C616</f>
        <v>HOSPITAL PELÓPIDAS SILVEIRA</v>
      </c>
      <c r="C607" s="11"/>
      <c r="D607" s="12" t="str">
        <f>'[1]TCE - ANEXO III - Preencher'!E616</f>
        <v>JOSINERE GOMES TAVARES SANTOS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44075</v>
      </c>
      <c r="H607" s="15">
        <f>'[1]TCE - ANEXO III - Preencher'!I616</f>
        <v>13.1951</v>
      </c>
      <c r="I607" s="15">
        <f>'[1]TCE - ANEXO III - Preencher'!J616</f>
        <v>105.5608</v>
      </c>
      <c r="J607" s="15">
        <f>'[1]TCE - ANEXO III - Preencher'!K616</f>
        <v>0</v>
      </c>
      <c r="K607" s="16">
        <f>'[1]TCE - ANEXO III - Preencher'!L616</f>
        <v>95.725822550831694</v>
      </c>
      <c r="L607" s="16">
        <f>'[1]TCE - ANEXO III - Preencher'!M616</f>
        <v>20.9</v>
      </c>
      <c r="M607" s="16">
        <f t="shared" si="55"/>
        <v>74.825822550831703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52.89</v>
      </c>
      <c r="U607" s="16">
        <f>'[1]TCE - ANEXO III - Preencher'!V616</f>
        <v>0</v>
      </c>
      <c r="V607" s="17">
        <f t="shared" si="58"/>
        <v>52.89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247.63172255083168</v>
      </c>
    </row>
    <row r="608" spans="1:28" s="4" customFormat="1" x14ac:dyDescent="0.2">
      <c r="A608" s="9">
        <f>IFERROR(VLOOKUP(B608,'[1]DADOS (OCULTAR)'!$P$3:$R$56,3,0),"")</f>
        <v>10988301000633</v>
      </c>
      <c r="B608" s="10" t="str">
        <f>'[1]TCE - ANEXO III - Preencher'!C617</f>
        <v>HOSPITAL PELÓPIDAS SILVEIRA</v>
      </c>
      <c r="C608" s="11"/>
      <c r="D608" s="12" t="str">
        <f>'[1]TCE - ANEXO III - Preencher'!E617</f>
        <v>JOSIVANIA MARQUES DA SILVA ARAUJO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>
        <f>'[1]TCE - ANEXO III - Preencher'!G617</f>
        <v>411010</v>
      </c>
      <c r="G608" s="14">
        <f>IF('[1]TCE - ANEXO III - Preencher'!H617="","",'[1]TCE - ANEXO III - Preencher'!H617)</f>
        <v>44075</v>
      </c>
      <c r="H608" s="15">
        <f>'[1]TCE - ANEXO III - Preencher'!I617</f>
        <v>10.450000000000001</v>
      </c>
      <c r="I608" s="15">
        <f>'[1]TCE - ANEXO III - Preencher'!J617</f>
        <v>83.600000000000009</v>
      </c>
      <c r="J608" s="15">
        <f>'[1]TCE - ANEXO III - Preencher'!K617</f>
        <v>0</v>
      </c>
      <c r="K608" s="16">
        <f>'[1]TCE - ANEXO III - Preencher'!L617</f>
        <v>95.725822550831694</v>
      </c>
      <c r="L608" s="16">
        <f>'[1]TCE - ANEXO III - Preencher'!M617</f>
        <v>20.9</v>
      </c>
      <c r="M608" s="16">
        <f t="shared" si="55"/>
        <v>74.825822550831703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289.8</v>
      </c>
      <c r="R608" s="16">
        <f>'[1]TCE - ANEXO III - Preencher'!S617</f>
        <v>62.7</v>
      </c>
      <c r="S608" s="17">
        <f t="shared" si="57"/>
        <v>227.10000000000002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397.13582255083173</v>
      </c>
    </row>
    <row r="609" spans="1:28" s="4" customFormat="1" x14ac:dyDescent="0.2">
      <c r="A609" s="9">
        <f>IFERROR(VLOOKUP(B609,'[1]DADOS (OCULTAR)'!$P$3:$R$56,3,0),"")</f>
        <v>10988301000633</v>
      </c>
      <c r="B609" s="10" t="str">
        <f>'[1]TCE - ANEXO III - Preencher'!C618</f>
        <v>HOSPITAL PELÓPIDAS SILVEIRA</v>
      </c>
      <c r="C609" s="11"/>
      <c r="D609" s="12" t="str">
        <f>'[1]TCE - ANEXO III - Preencher'!E618</f>
        <v>JOSUE FARIAS ALVES DA SILVA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142105</v>
      </c>
      <c r="G609" s="14">
        <f>IF('[1]TCE - ANEXO III - Preencher'!H618="","",'[1]TCE - ANEXO III - Preencher'!H618)</f>
        <v>44075</v>
      </c>
      <c r="H609" s="15">
        <f>'[1]TCE - ANEXO III - Preencher'!I618</f>
        <v>60.572900000000004</v>
      </c>
      <c r="I609" s="15">
        <f>'[1]TCE - ANEXO III - Preencher'!J618</f>
        <v>484.58320000000003</v>
      </c>
      <c r="J609" s="15">
        <f>'[1]TCE - ANEXO III - Preencher'!K618</f>
        <v>0</v>
      </c>
      <c r="K609" s="16">
        <f>'[1]TCE - ANEXO III - Preencher'!L618</f>
        <v>95.725822550831694</v>
      </c>
      <c r="L609" s="16">
        <f>'[1]TCE - ANEXO III - Preencher'!M618</f>
        <v>30</v>
      </c>
      <c r="M609" s="16">
        <f t="shared" si="55"/>
        <v>65.725822550831694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612.04192255083171</v>
      </c>
    </row>
    <row r="610" spans="1:28" s="4" customFormat="1" x14ac:dyDescent="0.2">
      <c r="A610" s="9">
        <f>IFERROR(VLOOKUP(B610,'[1]DADOS (OCULTAR)'!$P$3:$R$56,3,0),"")</f>
        <v>10988301000633</v>
      </c>
      <c r="B610" s="10" t="str">
        <f>'[1]TCE - ANEXO III - Preencher'!C619</f>
        <v>HOSPITAL PELÓPIDAS SILVEIRA</v>
      </c>
      <c r="C610" s="11"/>
      <c r="D610" s="12" t="str">
        <f>'[1]TCE - ANEXO III - Preencher'!E619</f>
        <v>JOSUE LUCAS OLIVEIRA DOS SANTOS JUSTINO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521130</v>
      </c>
      <c r="G610" s="14">
        <f>IF('[1]TCE - ANEXO III - Preencher'!H619="","",'[1]TCE - ANEXO III - Preencher'!H619)</f>
        <v>44075</v>
      </c>
      <c r="H610" s="15">
        <f>'[1]TCE - ANEXO III - Preencher'!I619</f>
        <v>13.561800000000002</v>
      </c>
      <c r="I610" s="15">
        <f>'[1]TCE - ANEXO III - Preencher'!J619</f>
        <v>108.49440000000001</v>
      </c>
      <c r="J610" s="15">
        <f>'[1]TCE - ANEXO III - Preencher'!K619</f>
        <v>0</v>
      </c>
      <c r="K610" s="16">
        <f>'[1]TCE - ANEXO III - Preencher'!L619</f>
        <v>95.725822550831694</v>
      </c>
      <c r="L610" s="16">
        <f>'[1]TCE - ANEXO III - Preencher'!M619</f>
        <v>20.9</v>
      </c>
      <c r="M610" s="16">
        <f t="shared" si="55"/>
        <v>74.825822550831703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289.8</v>
      </c>
      <c r="R610" s="16">
        <f>'[1]TCE - ANEXO III - Preencher'!S619</f>
        <v>62.7</v>
      </c>
      <c r="S610" s="17">
        <f t="shared" si="57"/>
        <v>227.10000000000002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425.14202255083171</v>
      </c>
    </row>
    <row r="611" spans="1:28" s="4" customFormat="1" x14ac:dyDescent="0.2">
      <c r="A611" s="9">
        <f>IFERROR(VLOOKUP(B611,'[1]DADOS (OCULTAR)'!$P$3:$R$56,3,0),"")</f>
        <v>10988301000633</v>
      </c>
      <c r="B611" s="10" t="str">
        <f>'[1]TCE - ANEXO III - Preencher'!C620</f>
        <v>HOSPITAL PELÓPIDAS SILVEIRA</v>
      </c>
      <c r="C611" s="11"/>
      <c r="D611" s="12" t="str">
        <f>'[1]TCE - ANEXO III - Preencher'!E620</f>
        <v>JOYCE BATISTA DA SILVA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44075</v>
      </c>
      <c r="H611" s="15">
        <f>'[1]TCE - ANEXO III - Preencher'!I620</f>
        <v>12.534300000000002</v>
      </c>
      <c r="I611" s="15">
        <f>'[1]TCE - ANEXO III - Preencher'!J620</f>
        <v>100.27440000000001</v>
      </c>
      <c r="J611" s="15">
        <f>'[1]TCE - ANEXO III - Preencher'!K620</f>
        <v>0</v>
      </c>
      <c r="K611" s="16">
        <f>'[1]TCE - ANEXO III - Preencher'!L620</f>
        <v>95.725822550831694</v>
      </c>
      <c r="L611" s="16">
        <f>'[1]TCE - ANEXO III - Preencher'!M620</f>
        <v>20.9</v>
      </c>
      <c r="M611" s="16">
        <f t="shared" si="55"/>
        <v>74.825822550831703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207</v>
      </c>
      <c r="R611" s="16">
        <f>'[1]TCE - ANEXO III - Preencher'!S620</f>
        <v>62.7</v>
      </c>
      <c r="S611" s="17">
        <f t="shared" si="57"/>
        <v>144.30000000000001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333.0945225508317</v>
      </c>
    </row>
    <row r="612" spans="1:28" s="4" customFormat="1" x14ac:dyDescent="0.2">
      <c r="A612" s="9">
        <f>IFERROR(VLOOKUP(B612,'[1]DADOS (OCULTAR)'!$P$3:$R$56,3,0),"")</f>
        <v>10988301000633</v>
      </c>
      <c r="B612" s="10" t="str">
        <f>'[1]TCE - ANEXO III - Preencher'!C621</f>
        <v>HOSPITAL PELÓPIDAS SILVEIRA</v>
      </c>
      <c r="C612" s="11"/>
      <c r="D612" s="12" t="str">
        <f>'[1]TCE - ANEXO III - Preencher'!E621</f>
        <v>JOYCE VERISSIMO DE BARROS SABINO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44075</v>
      </c>
      <c r="H612" s="15">
        <f>'[1]TCE - ANEXO III - Preencher'!I621</f>
        <v>23.433600000000002</v>
      </c>
      <c r="I612" s="15">
        <f>'[1]TCE - ANEXO III - Preencher'!J621</f>
        <v>187.46880000000002</v>
      </c>
      <c r="J612" s="15">
        <f>'[1]TCE - ANEXO III - Preencher'!K621</f>
        <v>0</v>
      </c>
      <c r="K612" s="16">
        <f>'[1]TCE - ANEXO III - Preencher'!L621</f>
        <v>95.725822550831694</v>
      </c>
      <c r="L612" s="16">
        <f>'[1]TCE - ANEXO III - Preencher'!M621</f>
        <v>20.9</v>
      </c>
      <c r="M612" s="16">
        <f t="shared" si="55"/>
        <v>74.825822550831703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155.25</v>
      </c>
      <c r="R612" s="16">
        <f>'[1]TCE - ANEXO III - Preencher'!S621</f>
        <v>62.7</v>
      </c>
      <c r="S612" s="17">
        <f t="shared" si="57"/>
        <v>92.55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379.43822255083177</v>
      </c>
    </row>
    <row r="613" spans="1:28" s="4" customFormat="1" x14ac:dyDescent="0.2">
      <c r="A613" s="9">
        <f>IFERROR(VLOOKUP(B613,'[1]DADOS (OCULTAR)'!$P$3:$R$56,3,0),"")</f>
        <v>10988301000633</v>
      </c>
      <c r="B613" s="10" t="str">
        <f>'[1]TCE - ANEXO III - Preencher'!C622</f>
        <v>HOSPITAL PELÓPIDAS SILVEIRA</v>
      </c>
      <c r="C613" s="11"/>
      <c r="D613" s="12" t="str">
        <f>'[1]TCE - ANEXO III - Preencher'!E622</f>
        <v>JOYCIMICLEIA MARIA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44075</v>
      </c>
      <c r="H613" s="15">
        <f>'[1]TCE - ANEXO III - Preencher'!I622</f>
        <v>13.3101</v>
      </c>
      <c r="I613" s="15">
        <f>'[1]TCE - ANEXO III - Preencher'!J622</f>
        <v>106.4808</v>
      </c>
      <c r="J613" s="15">
        <f>'[1]TCE - ANEXO III - Preencher'!K622</f>
        <v>0</v>
      </c>
      <c r="K613" s="16">
        <f>'[1]TCE - ANEXO III - Preencher'!L622</f>
        <v>95.725822550831694</v>
      </c>
      <c r="L613" s="16">
        <f>'[1]TCE - ANEXO III - Preencher'!M622</f>
        <v>20.9</v>
      </c>
      <c r="M613" s="16">
        <f t="shared" si="55"/>
        <v>74.825822550831703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103.5</v>
      </c>
      <c r="R613" s="16">
        <f>'[1]TCE - ANEXO III - Preencher'!S622</f>
        <v>58.94</v>
      </c>
      <c r="S613" s="17">
        <f t="shared" si="57"/>
        <v>44.56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240.33672255083169</v>
      </c>
    </row>
    <row r="614" spans="1:28" s="4" customFormat="1" x14ac:dyDescent="0.2">
      <c r="A614" s="9">
        <f>IFERROR(VLOOKUP(B614,'[1]DADOS (OCULTAR)'!$P$3:$R$56,3,0),"")</f>
        <v>10988301000633</v>
      </c>
      <c r="B614" s="10" t="str">
        <f>'[1]TCE - ANEXO III - Preencher'!C623</f>
        <v>HOSPITAL PELÓPIDAS SILVEIRA</v>
      </c>
      <c r="C614" s="11"/>
      <c r="D614" s="12" t="str">
        <f>'[1]TCE - ANEXO III - Preencher'!E623</f>
        <v>JUARACY DA SILVA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521130</v>
      </c>
      <c r="G614" s="14">
        <f>IF('[1]TCE - ANEXO III - Preencher'!H623="","",'[1]TCE - ANEXO III - Preencher'!H623)</f>
        <v>44075</v>
      </c>
      <c r="H614" s="15">
        <f>'[1]TCE - ANEXO III - Preencher'!I623</f>
        <v>11.753900000000002</v>
      </c>
      <c r="I614" s="15">
        <f>'[1]TCE - ANEXO III - Preencher'!J623</f>
        <v>94.031200000000013</v>
      </c>
      <c r="J614" s="15">
        <f>'[1]TCE - ANEXO III - Preencher'!K623</f>
        <v>0</v>
      </c>
      <c r="K614" s="16">
        <f>'[1]TCE - ANEXO III - Preencher'!L623</f>
        <v>95.725822550831694</v>
      </c>
      <c r="L614" s="16">
        <f>'[1]TCE - ANEXO III - Preencher'!M623</f>
        <v>20.9</v>
      </c>
      <c r="M614" s="16">
        <f t="shared" si="55"/>
        <v>74.825822550831703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207</v>
      </c>
      <c r="R614" s="16">
        <f>'[1]TCE - ANEXO III - Preencher'!S623</f>
        <v>62.7</v>
      </c>
      <c r="S614" s="17">
        <f t="shared" si="57"/>
        <v>144.30000000000001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326.07092255083171</v>
      </c>
    </row>
    <row r="615" spans="1:28" s="4" customFormat="1" x14ac:dyDescent="0.2">
      <c r="A615" s="9">
        <f>IFERROR(VLOOKUP(B615,'[1]DADOS (OCULTAR)'!$P$3:$R$56,3,0),"")</f>
        <v>10988301000633</v>
      </c>
      <c r="B615" s="10" t="str">
        <f>'[1]TCE - ANEXO III - Preencher'!C624</f>
        <v>HOSPITAL PELÓPIDAS SILVEIRA</v>
      </c>
      <c r="C615" s="11"/>
      <c r="D615" s="12" t="str">
        <f>'[1]TCE - ANEXO III - Preencher'!E624</f>
        <v>JUCARA CRISTINE MOURA DE ALBUQUERQUE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322205</v>
      </c>
      <c r="G615" s="14">
        <f>IF('[1]TCE - ANEXO III - Preencher'!H624="","",'[1]TCE - ANEXO III - Preencher'!H624)</f>
        <v>44075</v>
      </c>
      <c r="H615" s="15">
        <f>'[1]TCE - ANEXO III - Preencher'!I624</f>
        <v>19.529800000000002</v>
      </c>
      <c r="I615" s="15">
        <f>'[1]TCE - ANEXO III - Preencher'!J624</f>
        <v>156.23840000000001</v>
      </c>
      <c r="J615" s="15">
        <f>'[1]TCE - ANEXO III - Preencher'!K624</f>
        <v>0</v>
      </c>
      <c r="K615" s="16">
        <f>'[1]TCE - ANEXO III - Preencher'!L624</f>
        <v>95.725822550831694</v>
      </c>
      <c r="L615" s="16">
        <f>'[1]TCE - ANEXO III - Preencher'!M624</f>
        <v>20.9</v>
      </c>
      <c r="M615" s="16">
        <f t="shared" si="55"/>
        <v>74.825822550831703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41.4</v>
      </c>
      <c r="R615" s="16">
        <f>'[1]TCE - ANEXO III - Preencher'!S624</f>
        <v>9.25</v>
      </c>
      <c r="S615" s="17">
        <f t="shared" si="57"/>
        <v>32.15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283.90402255083171</v>
      </c>
    </row>
    <row r="616" spans="1:28" s="4" customFormat="1" x14ac:dyDescent="0.2">
      <c r="A616" s="9">
        <f>IFERROR(VLOOKUP(B616,'[1]DADOS (OCULTAR)'!$P$3:$R$56,3,0),"")</f>
        <v>10988301000633</v>
      </c>
      <c r="B616" s="10" t="str">
        <f>'[1]TCE - ANEXO III - Preencher'!C625</f>
        <v>HOSPITAL PELÓPIDAS SILVEIRA</v>
      </c>
      <c r="C616" s="11"/>
      <c r="D616" s="12" t="str">
        <f>'[1]TCE - ANEXO III - Preencher'!E625</f>
        <v>JUCEIA ATAIDE DE MORAIS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322205</v>
      </c>
      <c r="G616" s="14">
        <f>IF('[1]TCE - ANEXO III - Preencher'!H625="","",'[1]TCE - ANEXO III - Preencher'!H625)</f>
        <v>44075</v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326</v>
      </c>
      <c r="R616" s="16">
        <f>'[1]TCE - ANEXO III - Preencher'!S625</f>
        <v>0</v>
      </c>
      <c r="S616" s="17">
        <f t="shared" si="57"/>
        <v>326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326</v>
      </c>
    </row>
    <row r="617" spans="1:28" s="4" customFormat="1" x14ac:dyDescent="0.2">
      <c r="A617" s="9">
        <f>IFERROR(VLOOKUP(B617,'[1]DADOS (OCULTAR)'!$P$3:$R$56,3,0),"")</f>
        <v>10988301000633</v>
      </c>
      <c r="B617" s="10" t="str">
        <f>'[1]TCE - ANEXO III - Preencher'!C626</f>
        <v>HOSPITAL PELÓPIDAS SILVEIRA</v>
      </c>
      <c r="C617" s="11"/>
      <c r="D617" s="12" t="str">
        <f>'[1]TCE - ANEXO III - Preencher'!E626</f>
        <v>JUCICLEIA MARIA DO NASCIMENTO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223705</v>
      </c>
      <c r="G617" s="14">
        <f>IF('[1]TCE - ANEXO III - Preencher'!H626="","",'[1]TCE - ANEXO III - Preencher'!H626)</f>
        <v>44075</v>
      </c>
      <c r="H617" s="15">
        <f>'[1]TCE - ANEXO III - Preencher'!I626</f>
        <v>11.022600000000001</v>
      </c>
      <c r="I617" s="15">
        <f>'[1]TCE - ANEXO III - Preencher'!J626</f>
        <v>88.180800000000005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207</v>
      </c>
      <c r="R617" s="16">
        <f>'[1]TCE - ANEXO III - Preencher'!S626</f>
        <v>62.7</v>
      </c>
      <c r="S617" s="17">
        <f t="shared" si="57"/>
        <v>144.30000000000001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244.66340000000002</v>
      </c>
    </row>
    <row r="618" spans="1:28" s="4" customFormat="1" x14ac:dyDescent="0.2">
      <c r="A618" s="9">
        <f>IFERROR(VLOOKUP(B618,'[1]DADOS (OCULTAR)'!$P$3:$R$56,3,0),"")</f>
        <v>10988301000633</v>
      </c>
      <c r="B618" s="10" t="str">
        <f>'[1]TCE - ANEXO III - Preencher'!C627</f>
        <v>HOSPITAL PELÓPIDAS SILVEIRA</v>
      </c>
      <c r="C618" s="11"/>
      <c r="D618" s="12" t="str">
        <f>'[1]TCE - ANEXO III - Preencher'!E627</f>
        <v>JUCILENE BEZERRA DE OLIVEIRA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521130</v>
      </c>
      <c r="G618" s="14">
        <f>IF('[1]TCE - ANEXO III - Preencher'!H627="","",'[1]TCE - ANEXO III - Preencher'!H627)</f>
        <v>44075</v>
      </c>
      <c r="H618" s="15">
        <f>'[1]TCE - ANEXO III - Preencher'!I627</f>
        <v>12.264800000000001</v>
      </c>
      <c r="I618" s="15">
        <f>'[1]TCE - ANEXO III - Preencher'!J627</f>
        <v>98.118400000000008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103.5</v>
      </c>
      <c r="R618" s="16">
        <f>'[1]TCE - ANEXO III - Preencher'!S627</f>
        <v>62.7</v>
      </c>
      <c r="S618" s="17">
        <f t="shared" si="57"/>
        <v>40.799999999999997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152.34320000000002</v>
      </c>
    </row>
    <row r="619" spans="1:28" s="4" customFormat="1" x14ac:dyDescent="0.2">
      <c r="A619" s="9">
        <f>IFERROR(VLOOKUP(B619,'[1]DADOS (OCULTAR)'!$P$3:$R$56,3,0),"")</f>
        <v>10988301000633</v>
      </c>
      <c r="B619" s="10" t="str">
        <f>'[1]TCE - ANEXO III - Preencher'!C628</f>
        <v>HOSPITAL PELÓPIDAS SILVEIRA</v>
      </c>
      <c r="C619" s="11"/>
      <c r="D619" s="12" t="str">
        <f>'[1]TCE - ANEXO III - Preencher'!E628</f>
        <v>JULIA CAROLINA BATISTA BERNARDO DA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521130</v>
      </c>
      <c r="G619" s="14">
        <f>IF('[1]TCE - ANEXO III - Preencher'!H628="","",'[1]TCE - ANEXO III - Preencher'!H628)</f>
        <v>44075</v>
      </c>
      <c r="H619" s="15">
        <f>'[1]TCE - ANEXO III - Preencher'!I628</f>
        <v>15.383100000000001</v>
      </c>
      <c r="I619" s="15">
        <f>'[1]TCE - ANEXO III - Preencher'!J628</f>
        <v>123.06480000000001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139.6079</v>
      </c>
    </row>
    <row r="620" spans="1:28" s="4" customFormat="1" x14ac:dyDescent="0.2">
      <c r="A620" s="9">
        <f>IFERROR(VLOOKUP(B620,'[1]DADOS (OCULTAR)'!$P$3:$R$56,3,0),"")</f>
        <v>10988301000633</v>
      </c>
      <c r="B620" s="10" t="str">
        <f>'[1]TCE - ANEXO III - Preencher'!C629</f>
        <v>HOSPITAL PELÓPIDAS SILVEIRA</v>
      </c>
      <c r="C620" s="11"/>
      <c r="D620" s="12" t="str">
        <f>'[1]TCE - ANEXO III - Preencher'!E629</f>
        <v>JULIANA CORREIA DOS SANTOS PEIXOTO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414105</v>
      </c>
      <c r="G620" s="14">
        <f>IF('[1]TCE - ANEXO III - Preencher'!H629="","",'[1]TCE - ANEXO III - Preencher'!H629)</f>
        <v>44075</v>
      </c>
      <c r="H620" s="15">
        <f>'[1]TCE - ANEXO III - Preencher'!I629</f>
        <v>12.668900000000001</v>
      </c>
      <c r="I620" s="15">
        <f>'[1]TCE - ANEXO III - Preencher'!J629</f>
        <v>101.35120000000001</v>
      </c>
      <c r="J620" s="15">
        <f>'[1]TCE - ANEXO III - Preencher'!K629</f>
        <v>0</v>
      </c>
      <c r="K620" s="16">
        <f>'[1]TCE - ANEXO III - Preencher'!L629</f>
        <v>95.725822550831694</v>
      </c>
      <c r="L620" s="16">
        <f>'[1]TCE - ANEXO III - Preencher'!M629</f>
        <v>25.29</v>
      </c>
      <c r="M620" s="16">
        <f t="shared" si="55"/>
        <v>70.435822550831688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207</v>
      </c>
      <c r="R620" s="16">
        <f>'[1]TCE - ANEXO III - Preencher'!S629</f>
        <v>75.86</v>
      </c>
      <c r="S620" s="17">
        <f t="shared" si="57"/>
        <v>131.13999999999999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316.75592255083166</v>
      </c>
    </row>
    <row r="621" spans="1:28" s="4" customFormat="1" x14ac:dyDescent="0.2">
      <c r="A621" s="9">
        <f>IFERROR(VLOOKUP(B621,'[1]DADOS (OCULTAR)'!$P$3:$R$56,3,0),"")</f>
        <v>10988301000633</v>
      </c>
      <c r="B621" s="10" t="str">
        <f>'[1]TCE - ANEXO III - Preencher'!C630</f>
        <v>HOSPITAL PELÓPIDAS SILVEIRA</v>
      </c>
      <c r="C621" s="11"/>
      <c r="D621" s="12" t="str">
        <f>'[1]TCE - ANEXO III - Preencher'!E630</f>
        <v>JULIANA DA SILVA OLIVEIRA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44075</v>
      </c>
      <c r="H621" s="15">
        <f>'[1]TCE - ANEXO III - Preencher'!I630</f>
        <v>17.940200000000001</v>
      </c>
      <c r="I621" s="15">
        <f>'[1]TCE - ANEXO III - Preencher'!J630</f>
        <v>143.52160000000001</v>
      </c>
      <c r="J621" s="15">
        <f>'[1]TCE - ANEXO III - Preencher'!K630</f>
        <v>0</v>
      </c>
      <c r="K621" s="16">
        <f>'[1]TCE - ANEXO III - Preencher'!L630</f>
        <v>95.725822550831694</v>
      </c>
      <c r="L621" s="16">
        <f>'[1]TCE - ANEXO III - Preencher'!M630</f>
        <v>20.9</v>
      </c>
      <c r="M621" s="16">
        <f t="shared" si="55"/>
        <v>74.825822550831703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193.2</v>
      </c>
      <c r="R621" s="16">
        <f>'[1]TCE - ANEXO III - Preencher'!S630</f>
        <v>48.07</v>
      </c>
      <c r="S621" s="17">
        <f t="shared" si="57"/>
        <v>145.13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382.57762255083173</v>
      </c>
    </row>
    <row r="622" spans="1:28" s="4" customFormat="1" x14ac:dyDescent="0.2">
      <c r="A622" s="9">
        <f>IFERROR(VLOOKUP(B622,'[1]DADOS (OCULTAR)'!$P$3:$R$56,3,0),"")</f>
        <v>10988301000633</v>
      </c>
      <c r="B622" s="10" t="str">
        <f>'[1]TCE - ANEXO III - Preencher'!C631</f>
        <v>HOSPITAL PELÓPIDAS SILVEIRA</v>
      </c>
      <c r="C622" s="11"/>
      <c r="D622" s="12" t="str">
        <f>'[1]TCE - ANEXO III - Preencher'!E631</f>
        <v>JULIANA FIRMINO DE SOUZA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44075</v>
      </c>
      <c r="H622" s="15">
        <f>'[1]TCE - ANEXO III - Preencher'!I631</f>
        <v>14.628299999999999</v>
      </c>
      <c r="I622" s="15">
        <f>'[1]TCE - ANEXO III - Preencher'!J631</f>
        <v>117.0264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207</v>
      </c>
      <c r="R622" s="16">
        <f>'[1]TCE - ANEXO III - Preencher'!S631</f>
        <v>62.7</v>
      </c>
      <c r="S622" s="17">
        <f t="shared" si="57"/>
        <v>144.30000000000001</v>
      </c>
      <c r="T622" s="16">
        <f>'[1]TCE - ANEXO III - Preencher'!U631</f>
        <v>66.11</v>
      </c>
      <c r="U622" s="16">
        <f>'[1]TCE - ANEXO III - Preencher'!V631</f>
        <v>0</v>
      </c>
      <c r="V622" s="17">
        <f t="shared" si="58"/>
        <v>66.11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343.22469999999998</v>
      </c>
    </row>
    <row r="623" spans="1:28" s="4" customFormat="1" x14ac:dyDescent="0.2">
      <c r="A623" s="9">
        <f>IFERROR(VLOOKUP(B623,'[1]DADOS (OCULTAR)'!$P$3:$R$56,3,0),"")</f>
        <v>10988301000633</v>
      </c>
      <c r="B623" s="10" t="str">
        <f>'[1]TCE - ANEXO III - Preencher'!C632</f>
        <v>HOSPITAL PELÓPIDAS SILVEIRA</v>
      </c>
      <c r="C623" s="11"/>
      <c r="D623" s="12" t="str">
        <f>'[1]TCE - ANEXO III - Preencher'!E632</f>
        <v>JULIANA HELAYNE DOS SANTOS ALVARES MELO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223405</v>
      </c>
      <c r="G623" s="14">
        <f>IF('[1]TCE - ANEXO III - Preencher'!H632="","",'[1]TCE - ANEXO III - Preencher'!H632)</f>
        <v>44075</v>
      </c>
      <c r="H623" s="15">
        <f>'[1]TCE - ANEXO III - Preencher'!I632</f>
        <v>57.133400000000002</v>
      </c>
      <c r="I623" s="15">
        <f>'[1]TCE - ANEXO III - Preencher'!J632</f>
        <v>457.06720000000001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136.5</v>
      </c>
      <c r="U623" s="16">
        <f>'[1]TCE - ANEXO III - Preencher'!V632</f>
        <v>0</v>
      </c>
      <c r="V623" s="17">
        <f t="shared" si="58"/>
        <v>136.5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651.86059999999998</v>
      </c>
    </row>
    <row r="624" spans="1:28" s="4" customFormat="1" x14ac:dyDescent="0.2">
      <c r="A624" s="9">
        <f>IFERROR(VLOOKUP(B624,'[1]DADOS (OCULTAR)'!$P$3:$R$56,3,0),"")</f>
        <v>10988301000633</v>
      </c>
      <c r="B624" s="10" t="str">
        <f>'[1]TCE - ANEXO III - Preencher'!C633</f>
        <v>HOSPITAL PELÓPIDAS SILVEIRA</v>
      </c>
      <c r="C624" s="11"/>
      <c r="D624" s="12" t="str">
        <f>'[1]TCE - ANEXO III - Preencher'!E633</f>
        <v>JULIANA LIRA DE SOUSA LIMA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223405</v>
      </c>
      <c r="G624" s="14">
        <f>IF('[1]TCE - ANEXO III - Preencher'!H633="","",'[1]TCE - ANEXO III - Preencher'!H633)</f>
        <v>44075</v>
      </c>
      <c r="H624" s="15">
        <f>'[1]TCE - ANEXO III - Preencher'!I633</f>
        <v>42.132600000000004</v>
      </c>
      <c r="I624" s="15">
        <f>'[1]TCE - ANEXO III - Preencher'!J633</f>
        <v>337.06080000000003</v>
      </c>
      <c r="J624" s="15">
        <f>'[1]TCE - ANEXO III - Preencher'!K633</f>
        <v>0</v>
      </c>
      <c r="K624" s="16">
        <f>'[1]TCE - ANEXO III - Preencher'!L633</f>
        <v>95.725822550831694</v>
      </c>
      <c r="L624" s="16">
        <f>'[1]TCE - ANEXO III - Preencher'!M633</f>
        <v>15.66</v>
      </c>
      <c r="M624" s="16">
        <f t="shared" si="55"/>
        <v>80.065822550831697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136.5</v>
      </c>
      <c r="U624" s="16">
        <f>'[1]TCE - ANEXO III - Preencher'!V633</f>
        <v>0</v>
      </c>
      <c r="V624" s="17">
        <f t="shared" si="58"/>
        <v>136.5</v>
      </c>
      <c r="W624" s="18" t="str">
        <f>IF('[1]TCE - ANEXO III - Preencher'!X633="","",'[1]TCE - ANEXO III - Preencher'!X633)</f>
        <v>AUXILIO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596.91922255083182</v>
      </c>
    </row>
    <row r="625" spans="1:28" s="4" customFormat="1" x14ac:dyDescent="0.2">
      <c r="A625" s="9">
        <f>IFERROR(VLOOKUP(B625,'[1]DADOS (OCULTAR)'!$P$3:$R$56,3,0),"")</f>
        <v>10988301000633</v>
      </c>
      <c r="B625" s="10" t="str">
        <f>'[1]TCE - ANEXO III - Preencher'!C634</f>
        <v>HOSPITAL PELÓPIDAS SILVEIRA</v>
      </c>
      <c r="C625" s="11"/>
      <c r="D625" s="12" t="str">
        <f>'[1]TCE - ANEXO III - Preencher'!E634</f>
        <v>JULIANA MEIRINHOS MIRANDA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223605</v>
      </c>
      <c r="G625" s="14">
        <f>IF('[1]TCE - ANEXO III - Preencher'!H634="","",'[1]TCE - ANEXO III - Preencher'!H634)</f>
        <v>44075</v>
      </c>
      <c r="H625" s="15">
        <f>'[1]TCE - ANEXO III - Preencher'!I634</f>
        <v>27.400500000000001</v>
      </c>
      <c r="I625" s="15">
        <f>'[1]TCE - ANEXO III - Preencher'!J634</f>
        <v>219.20400000000001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2.44</v>
      </c>
      <c r="O625" s="16">
        <f>'[1]TCE - ANEXO III - Preencher'!P634</f>
        <v>0</v>
      </c>
      <c r="P625" s="17">
        <f t="shared" si="56"/>
        <v>2.44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249.0445</v>
      </c>
    </row>
    <row r="626" spans="1:28" s="4" customFormat="1" x14ac:dyDescent="0.2">
      <c r="A626" s="9">
        <f>IFERROR(VLOOKUP(B626,'[1]DADOS (OCULTAR)'!$P$3:$R$56,3,0),"")</f>
        <v>10988301000633</v>
      </c>
      <c r="B626" s="10" t="str">
        <f>'[1]TCE - ANEXO III - Preencher'!C635</f>
        <v>HOSPITAL PELÓPIDAS SILVEIRA</v>
      </c>
      <c r="C626" s="11"/>
      <c r="D626" s="12" t="str">
        <f>'[1]TCE - ANEXO III - Preencher'!E635</f>
        <v>JULIANA SOARES DA SILVA FARIAS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44075</v>
      </c>
      <c r="H626" s="15">
        <f>'[1]TCE - ANEXO III - Preencher'!I635</f>
        <v>33.876300000000001</v>
      </c>
      <c r="I626" s="15">
        <f>'[1]TCE - ANEXO III - Preencher'!J635</f>
        <v>271.0104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2.44</v>
      </c>
      <c r="O626" s="16">
        <f>'[1]TCE - ANEXO III - Preencher'!P635</f>
        <v>0</v>
      </c>
      <c r="P626" s="17">
        <f t="shared" si="56"/>
        <v>2.44</v>
      </c>
      <c r="Q626" s="16">
        <f>'[1]TCE - ANEXO III - Preencher'!R635</f>
        <v>216.2</v>
      </c>
      <c r="R626" s="16">
        <f>'[1]TCE - ANEXO III - Preencher'!S635</f>
        <v>123.36</v>
      </c>
      <c r="S626" s="17">
        <f t="shared" si="57"/>
        <v>92.839999999999989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400.16669999999999</v>
      </c>
    </row>
    <row r="627" spans="1:28" s="4" customFormat="1" x14ac:dyDescent="0.2">
      <c r="A627" s="9">
        <f>IFERROR(VLOOKUP(B627,'[1]DADOS (OCULTAR)'!$P$3:$R$56,3,0),"")</f>
        <v>10988301000633</v>
      </c>
      <c r="B627" s="10" t="str">
        <f>'[1]TCE - ANEXO III - Preencher'!C636</f>
        <v>HOSPITAL PELÓPIDAS SILVEIRA</v>
      </c>
      <c r="C627" s="11"/>
      <c r="D627" s="12" t="str">
        <f>'[1]TCE - ANEXO III - Preencher'!E636</f>
        <v>JULIANA SUELY CAVALCANTI DE SANTANA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223505</v>
      </c>
      <c r="G627" s="14">
        <f>IF('[1]TCE - ANEXO III - Preencher'!H636="","",'[1]TCE - ANEXO III - Preencher'!H636)</f>
        <v>44075</v>
      </c>
      <c r="H627" s="15">
        <f>'[1]TCE - ANEXO III - Preencher'!I636</f>
        <v>33.850900000000003</v>
      </c>
      <c r="I627" s="15">
        <f>'[1]TCE - ANEXO III - Preencher'!J636</f>
        <v>270.80720000000002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2.44</v>
      </c>
      <c r="O627" s="16">
        <f>'[1]TCE - ANEXO III - Preencher'!P636</f>
        <v>0</v>
      </c>
      <c r="P627" s="17">
        <f t="shared" si="56"/>
        <v>2.44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307.09810000000004</v>
      </c>
    </row>
    <row r="628" spans="1:28" s="4" customFormat="1" x14ac:dyDescent="0.2">
      <c r="A628" s="9">
        <f>IFERROR(VLOOKUP(B628,'[1]DADOS (OCULTAR)'!$P$3:$R$56,3,0),"")</f>
        <v>10988301000633</v>
      </c>
      <c r="B628" s="10" t="str">
        <f>'[1]TCE - ANEXO III - Preencher'!C637</f>
        <v>HOSPITAL PELÓPIDAS SILVEIRA</v>
      </c>
      <c r="C628" s="11"/>
      <c r="D628" s="12" t="str">
        <f>'[1]TCE - ANEXO III - Preencher'!E637</f>
        <v>JULIANE MARTA FERREIRA BENEDITO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44075</v>
      </c>
      <c r="H628" s="15">
        <f>'[1]TCE - ANEXO III - Preencher'!I637</f>
        <v>17.6112</v>
      </c>
      <c r="I628" s="15">
        <f>'[1]TCE - ANEXO III - Preencher'!J637</f>
        <v>140.8896</v>
      </c>
      <c r="J628" s="15">
        <f>'[1]TCE - ANEXO III - Preencher'!K637</f>
        <v>0</v>
      </c>
      <c r="K628" s="16">
        <f>'[1]TCE - ANEXO III - Preencher'!L637</f>
        <v>95.725822550831694</v>
      </c>
      <c r="L628" s="16">
        <f>'[1]TCE - ANEXO III - Preencher'!M637</f>
        <v>20.9</v>
      </c>
      <c r="M628" s="16">
        <f t="shared" si="55"/>
        <v>74.825822550831703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207</v>
      </c>
      <c r="R628" s="16">
        <f>'[1]TCE - ANEXO III - Preencher'!S637</f>
        <v>60.61</v>
      </c>
      <c r="S628" s="17">
        <f t="shared" si="57"/>
        <v>146.38999999999999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380.87662255083171</v>
      </c>
    </row>
    <row r="629" spans="1:28" s="4" customFormat="1" x14ac:dyDescent="0.2">
      <c r="A629" s="9">
        <f>IFERROR(VLOOKUP(B629,'[1]DADOS (OCULTAR)'!$P$3:$R$56,3,0),"")</f>
        <v>10988301000633</v>
      </c>
      <c r="B629" s="10" t="str">
        <f>'[1]TCE - ANEXO III - Preencher'!C638</f>
        <v>HOSPITAL PELÓPIDAS SILVEIRA</v>
      </c>
      <c r="C629" s="11"/>
      <c r="D629" s="12" t="str">
        <f>'[1]TCE - ANEXO III - Preencher'!E638</f>
        <v>JULIE CRISTINE CLAUDINO MACIEL MIRANDA</v>
      </c>
      <c r="E629" s="10" t="str">
        <f>IF('[1]TCE - ANEXO III - Preencher'!F638="4 - Assistência Odontológica","2 - Outros Profissionais da Saúde",'[1]TCE - ANEXO III - Preencher'!F638)</f>
        <v>1 - Médico</v>
      </c>
      <c r="F629" s="13">
        <f>'[1]TCE - ANEXO III - Preencher'!G638</f>
        <v>225125</v>
      </c>
      <c r="G629" s="14">
        <f>IF('[1]TCE - ANEXO III - Preencher'!H638="","",'[1]TCE - ANEXO III - Preencher'!H638)</f>
        <v>44075</v>
      </c>
      <c r="H629" s="15">
        <f>'[1]TCE - ANEXO III - Preencher'!I638</f>
        <v>80.787500000000009</v>
      </c>
      <c r="I629" s="15">
        <f>'[1]TCE - ANEXO III - Preencher'!J638</f>
        <v>646.30000000000007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9.2766500000000001</v>
      </c>
      <c r="O629" s="16">
        <f>'[1]TCE - ANEXO III - Preencher'!P638</f>
        <v>0</v>
      </c>
      <c r="P629" s="17">
        <f t="shared" si="56"/>
        <v>9.2766500000000001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736.36415000000011</v>
      </c>
    </row>
    <row r="630" spans="1:28" s="4" customFormat="1" x14ac:dyDescent="0.2">
      <c r="A630" s="9">
        <f>IFERROR(VLOOKUP(B630,'[1]DADOS (OCULTAR)'!$P$3:$R$56,3,0),"")</f>
        <v>10988301000633</v>
      </c>
      <c r="B630" s="10" t="str">
        <f>'[1]TCE - ANEXO III - Preencher'!C639</f>
        <v>HOSPITAL PELÓPIDAS SILVEIRA</v>
      </c>
      <c r="C630" s="11"/>
      <c r="D630" s="12" t="str">
        <f>'[1]TCE - ANEXO III - Preencher'!E639</f>
        <v>JULIENE LOPES DA SILVA FERREIRA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44075</v>
      </c>
      <c r="H630" s="15">
        <f>'[1]TCE - ANEXO III - Preencher'!I639</f>
        <v>18.898099999999999</v>
      </c>
      <c r="I630" s="15">
        <f>'[1]TCE - ANEXO III - Preencher'!J639</f>
        <v>151.1848</v>
      </c>
      <c r="J630" s="15">
        <f>'[1]TCE - ANEXO III - Preencher'!K639</f>
        <v>0</v>
      </c>
      <c r="K630" s="16">
        <f>'[1]TCE - ANEXO III - Preencher'!L639</f>
        <v>95.725822550831694</v>
      </c>
      <c r="L630" s="16">
        <f>'[1]TCE - ANEXO III - Preencher'!M639</f>
        <v>20.9</v>
      </c>
      <c r="M630" s="16">
        <f t="shared" si="55"/>
        <v>74.825822550831703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155.25</v>
      </c>
      <c r="R630" s="16">
        <f>'[1]TCE - ANEXO III - Preencher'!S639</f>
        <v>54.34</v>
      </c>
      <c r="S630" s="17">
        <f t="shared" si="57"/>
        <v>100.91</v>
      </c>
      <c r="T630" s="16">
        <f>'[1]TCE - ANEXO III - Preencher'!U639</f>
        <v>57.3</v>
      </c>
      <c r="U630" s="16">
        <f>'[1]TCE - ANEXO III - Preencher'!V639</f>
        <v>0</v>
      </c>
      <c r="V630" s="17">
        <f t="shared" si="58"/>
        <v>57.3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404.27872255083167</v>
      </c>
    </row>
    <row r="631" spans="1:28" s="4" customFormat="1" x14ac:dyDescent="0.2">
      <c r="A631" s="9">
        <f>IFERROR(VLOOKUP(B631,'[1]DADOS (OCULTAR)'!$P$3:$R$56,3,0),"")</f>
        <v>10988301000633</v>
      </c>
      <c r="B631" s="10" t="str">
        <f>'[1]TCE - ANEXO III - Preencher'!C640</f>
        <v>HOSPITAL PELÓPIDAS SILVEIRA</v>
      </c>
      <c r="C631" s="11"/>
      <c r="D631" s="12" t="str">
        <f>'[1]TCE - ANEXO III - Preencher'!E640</f>
        <v>JULIENE MARIE DE SOUZA SANTOS CAVALCANTI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251605</v>
      </c>
      <c r="G631" s="14">
        <f>IF('[1]TCE - ANEXO III - Preencher'!H640="","",'[1]TCE - ANEXO III - Preencher'!H640)</f>
        <v>44075</v>
      </c>
      <c r="H631" s="15">
        <f>'[1]TCE - ANEXO III - Preencher'!I640</f>
        <v>45.195399999999999</v>
      </c>
      <c r="I631" s="15">
        <f>'[1]TCE - ANEXO III - Preencher'!J640</f>
        <v>361.56319999999999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128</v>
      </c>
      <c r="U631" s="16">
        <f>'[1]TCE - ANEXO III - Preencher'!V640</f>
        <v>0</v>
      </c>
      <c r="V631" s="17">
        <f t="shared" si="58"/>
        <v>128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535.91859999999997</v>
      </c>
    </row>
    <row r="632" spans="1:28" s="4" customFormat="1" x14ac:dyDescent="0.2">
      <c r="A632" s="9">
        <f>IFERROR(VLOOKUP(B632,'[1]DADOS (OCULTAR)'!$P$3:$R$56,3,0),"")</f>
        <v>10988301000633</v>
      </c>
      <c r="B632" s="10" t="str">
        <f>'[1]TCE - ANEXO III - Preencher'!C641</f>
        <v>HOSPITAL PELÓPIDAS SILVEIRA</v>
      </c>
      <c r="C632" s="11"/>
      <c r="D632" s="12" t="str">
        <f>'[1]TCE - ANEXO III - Preencher'!E641</f>
        <v>JULIO HENRIQUE BARROS DA SILVA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>
        <f>'[1]TCE - ANEXO III - Preencher'!G641</f>
        <v>517410</v>
      </c>
      <c r="G632" s="14">
        <f>IF('[1]TCE - ANEXO III - Preencher'!H641="","",'[1]TCE - ANEXO III - Preencher'!H641)</f>
        <v>44075</v>
      </c>
      <c r="H632" s="15">
        <f>'[1]TCE - ANEXO III - Preencher'!I641</f>
        <v>10.435</v>
      </c>
      <c r="I632" s="15">
        <f>'[1]TCE - ANEXO III - Preencher'!J641</f>
        <v>83.48</v>
      </c>
      <c r="J632" s="15">
        <f>'[1]TCE - ANEXO III - Preencher'!K641</f>
        <v>0</v>
      </c>
      <c r="K632" s="16">
        <f>'[1]TCE - ANEXO III - Preencher'!L641</f>
        <v>95.725822550831694</v>
      </c>
      <c r="L632" s="16">
        <f>'[1]TCE - ANEXO III - Preencher'!M641</f>
        <v>20.9</v>
      </c>
      <c r="M632" s="16">
        <f t="shared" si="55"/>
        <v>74.825822550831703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103.5</v>
      </c>
      <c r="R632" s="16">
        <f>'[1]TCE - ANEXO III - Preencher'!S641</f>
        <v>62.7</v>
      </c>
      <c r="S632" s="17">
        <f t="shared" si="57"/>
        <v>40.799999999999997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210.70082255083167</v>
      </c>
    </row>
    <row r="633" spans="1:28" s="4" customFormat="1" x14ac:dyDescent="0.2">
      <c r="A633" s="9">
        <f>IFERROR(VLOOKUP(B633,'[1]DADOS (OCULTAR)'!$P$3:$R$56,3,0),"")</f>
        <v>10988301000633</v>
      </c>
      <c r="B633" s="10" t="str">
        <f>'[1]TCE - ANEXO III - Preencher'!C642</f>
        <v>HOSPITAL PELÓPIDAS SILVEIRA</v>
      </c>
      <c r="C633" s="11"/>
      <c r="D633" s="12" t="str">
        <f>'[1]TCE - ANEXO III - Preencher'!E642</f>
        <v>JULYANA BARBOSA DE MELO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521130</v>
      </c>
      <c r="G633" s="14">
        <f>IF('[1]TCE - ANEXO III - Preencher'!H642="","",'[1]TCE - ANEXO III - Preencher'!H642)</f>
        <v>44075</v>
      </c>
      <c r="H633" s="15">
        <f>'[1]TCE - ANEXO III - Preencher'!I642</f>
        <v>10.378</v>
      </c>
      <c r="I633" s="15">
        <f>'[1]TCE - ANEXO III - Preencher'!J642</f>
        <v>83.024000000000001</v>
      </c>
      <c r="J633" s="15">
        <f>'[1]TCE - ANEXO III - Preencher'!K642</f>
        <v>0</v>
      </c>
      <c r="K633" s="16">
        <f>'[1]TCE - ANEXO III - Preencher'!L642</f>
        <v>95.725822550831694</v>
      </c>
      <c r="L633" s="16">
        <f>'[1]TCE - ANEXO III - Preencher'!M642</f>
        <v>20.9</v>
      </c>
      <c r="M633" s="16">
        <f t="shared" si="55"/>
        <v>74.825822550831703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169.38782255083171</v>
      </c>
    </row>
    <row r="634" spans="1:28" s="4" customFormat="1" x14ac:dyDescent="0.2">
      <c r="A634" s="9">
        <f>IFERROR(VLOOKUP(B634,'[1]DADOS (OCULTAR)'!$P$3:$R$56,3,0),"")</f>
        <v>10988301000633</v>
      </c>
      <c r="B634" s="10" t="str">
        <f>'[1]TCE - ANEXO III - Preencher'!C643</f>
        <v>HOSPITAL PELÓPIDAS SILVEIRA</v>
      </c>
      <c r="C634" s="11"/>
      <c r="D634" s="12" t="str">
        <f>'[1]TCE - ANEXO III - Preencher'!E643</f>
        <v>JUSSARA CERQUEIRA DE SOUZA DOS SANTOS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44075</v>
      </c>
      <c r="H634" s="15">
        <f>'[1]TCE - ANEXO III - Preencher'!I643</f>
        <v>15.782100000000002</v>
      </c>
      <c r="I634" s="15">
        <f>'[1]TCE - ANEXO III - Preencher'!J643</f>
        <v>126.25680000000001</v>
      </c>
      <c r="J634" s="15">
        <f>'[1]TCE - ANEXO III - Preencher'!K643</f>
        <v>0</v>
      </c>
      <c r="K634" s="16">
        <f>'[1]TCE - ANEXO III - Preencher'!L643</f>
        <v>95.725822550831694</v>
      </c>
      <c r="L634" s="16">
        <f>'[1]TCE - ANEXO III - Preencher'!M643</f>
        <v>20.9</v>
      </c>
      <c r="M634" s="16">
        <f t="shared" si="55"/>
        <v>74.825822550831703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244.5</v>
      </c>
      <c r="R634" s="16">
        <f>'[1]TCE - ANEXO III - Preencher'!S643</f>
        <v>62.7</v>
      </c>
      <c r="S634" s="17">
        <f t="shared" si="57"/>
        <v>181.8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399.82472255083172</v>
      </c>
    </row>
    <row r="635" spans="1:28" s="4" customFormat="1" x14ac:dyDescent="0.2">
      <c r="A635" s="9">
        <f>IFERROR(VLOOKUP(B635,'[1]DADOS (OCULTAR)'!$P$3:$R$56,3,0),"")</f>
        <v>10988301000633</v>
      </c>
      <c r="B635" s="10" t="str">
        <f>'[1]TCE - ANEXO III - Preencher'!C644</f>
        <v>HOSPITAL PELÓPIDAS SILVEIRA</v>
      </c>
      <c r="C635" s="11"/>
      <c r="D635" s="12" t="str">
        <f>'[1]TCE - ANEXO III - Preencher'!E644</f>
        <v>KARINA ANDRADE 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44075</v>
      </c>
      <c r="H635" s="15">
        <f>'[1]TCE - ANEXO III - Preencher'!I644</f>
        <v>13.585000000000001</v>
      </c>
      <c r="I635" s="15">
        <f>'[1]TCE - ANEXO III - Preencher'!J644</f>
        <v>108.68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207</v>
      </c>
      <c r="R635" s="16">
        <f>'[1]TCE - ANEXO III - Preencher'!S644</f>
        <v>62.7</v>
      </c>
      <c r="S635" s="17">
        <f t="shared" si="57"/>
        <v>144.30000000000001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267.72500000000002</v>
      </c>
    </row>
    <row r="636" spans="1:28" s="4" customFormat="1" x14ac:dyDescent="0.2">
      <c r="A636" s="9">
        <f>IFERROR(VLOOKUP(B636,'[1]DADOS (OCULTAR)'!$P$3:$R$56,3,0),"")</f>
        <v>10988301000633</v>
      </c>
      <c r="B636" s="10" t="str">
        <f>'[1]TCE - ANEXO III - Preencher'!C645</f>
        <v>HOSPITAL PELÓPIDAS SILVEIRA</v>
      </c>
      <c r="C636" s="11"/>
      <c r="D636" s="12" t="str">
        <f>'[1]TCE - ANEXO III - Preencher'!E645</f>
        <v>KARINA ARAUJO PINTO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251605</v>
      </c>
      <c r="G636" s="14">
        <f>IF('[1]TCE - ANEXO III - Preencher'!H645="","",'[1]TCE - ANEXO III - Preencher'!H645)</f>
        <v>44075</v>
      </c>
      <c r="H636" s="15">
        <f>'[1]TCE - ANEXO III - Preencher'!I645</f>
        <v>25.616399999999999</v>
      </c>
      <c r="I636" s="15">
        <f>'[1]TCE - ANEXO III - Preencher'!J645</f>
        <v>204.93119999999999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231.70759999999999</v>
      </c>
    </row>
    <row r="637" spans="1:28" s="4" customFormat="1" x14ac:dyDescent="0.2">
      <c r="A637" s="9">
        <f>IFERROR(VLOOKUP(B637,'[1]DADOS (OCULTAR)'!$P$3:$R$56,3,0),"")</f>
        <v>10988301000633</v>
      </c>
      <c r="B637" s="10" t="str">
        <f>'[1]TCE - ANEXO III - Preencher'!C646</f>
        <v>HOSPITAL PELÓPIDAS SILVEIRA</v>
      </c>
      <c r="C637" s="11"/>
      <c r="D637" s="12" t="str">
        <f>'[1]TCE - ANEXO III - Preencher'!E646</f>
        <v>KARINA MILFONT TEIXEIRA MENDES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223605</v>
      </c>
      <c r="G637" s="14">
        <f>IF('[1]TCE - ANEXO III - Preencher'!H646="","",'[1]TCE - ANEXO III - Preencher'!H646)</f>
        <v>44075</v>
      </c>
      <c r="H637" s="15">
        <f>'[1]TCE - ANEXO III - Preencher'!I646</f>
        <v>41.778700000000001</v>
      </c>
      <c r="I637" s="15">
        <f>'[1]TCE - ANEXO III - Preencher'!J646</f>
        <v>334.2296</v>
      </c>
      <c r="J637" s="15">
        <f>'[1]TCE - ANEXO III - Preencher'!K646</f>
        <v>0</v>
      </c>
      <c r="K637" s="16">
        <f>'[1]TCE - ANEXO III - Preencher'!L646</f>
        <v>95.725822550831694</v>
      </c>
      <c r="L637" s="16">
        <f>'[1]TCE - ANEXO III - Preencher'!M646</f>
        <v>2.41</v>
      </c>
      <c r="M637" s="16">
        <f t="shared" si="55"/>
        <v>93.315822550831697</v>
      </c>
      <c r="N637" s="16">
        <f>'[1]TCE - ANEXO III - Preencher'!O646</f>
        <v>2.44</v>
      </c>
      <c r="O637" s="16">
        <f>'[1]TCE - ANEXO III - Preencher'!P646</f>
        <v>0</v>
      </c>
      <c r="P637" s="17">
        <f t="shared" si="56"/>
        <v>2.44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471.7641225508317</v>
      </c>
    </row>
    <row r="638" spans="1:28" s="4" customFormat="1" x14ac:dyDescent="0.2">
      <c r="A638" s="9">
        <f>IFERROR(VLOOKUP(B638,'[1]DADOS (OCULTAR)'!$P$3:$R$56,3,0),"")</f>
        <v>10988301000633</v>
      </c>
      <c r="B638" s="10" t="str">
        <f>'[1]TCE - ANEXO III - Preencher'!C647</f>
        <v>HOSPITAL PELÓPIDAS SILVEIRA</v>
      </c>
      <c r="C638" s="11"/>
      <c r="D638" s="12" t="str">
        <f>'[1]TCE - ANEXO III - Preencher'!E647</f>
        <v>KARINE LEAL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223505</v>
      </c>
      <c r="G638" s="14">
        <f>IF('[1]TCE - ANEXO III - Preencher'!H647="","",'[1]TCE - ANEXO III - Preencher'!H647)</f>
        <v>44075</v>
      </c>
      <c r="H638" s="15">
        <f>'[1]TCE - ANEXO III - Preencher'!I647</f>
        <v>62.882899999999999</v>
      </c>
      <c r="I638" s="15">
        <f>'[1]TCE - ANEXO III - Preencher'!J647</f>
        <v>503.06319999999999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2.44</v>
      </c>
      <c r="O638" s="16">
        <f>'[1]TCE - ANEXO III - Preencher'!P647</f>
        <v>0</v>
      </c>
      <c r="P638" s="17">
        <f t="shared" si="56"/>
        <v>2.44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568.38610000000006</v>
      </c>
    </row>
    <row r="639" spans="1:28" s="4" customFormat="1" x14ac:dyDescent="0.2">
      <c r="A639" s="9">
        <f>IFERROR(VLOOKUP(B639,'[1]DADOS (OCULTAR)'!$P$3:$R$56,3,0),"")</f>
        <v>10988301000633</v>
      </c>
      <c r="B639" s="10" t="str">
        <f>'[1]TCE - ANEXO III - Preencher'!C648</f>
        <v>HOSPITAL PELÓPIDAS SILVEIRA</v>
      </c>
      <c r="C639" s="11"/>
      <c r="D639" s="12" t="str">
        <f>'[1]TCE - ANEXO III - Preencher'!E648</f>
        <v>KARLA MARIA SILVA DO NASCIMENTO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513430</v>
      </c>
      <c r="G639" s="14">
        <f>IF('[1]TCE - ANEXO III - Preencher'!H648="","",'[1]TCE - ANEXO III - Preencher'!H648)</f>
        <v>44075</v>
      </c>
      <c r="H639" s="15">
        <f>'[1]TCE - ANEXO III - Preencher'!I648</f>
        <v>14.2424</v>
      </c>
      <c r="I639" s="15">
        <f>'[1]TCE - ANEXO III - Preencher'!J648</f>
        <v>113.9392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103.5</v>
      </c>
      <c r="R639" s="16">
        <f>'[1]TCE - ANEXO III - Preencher'!S648</f>
        <v>62.7</v>
      </c>
      <c r="S639" s="17">
        <f t="shared" si="57"/>
        <v>40.799999999999997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170.14159999999998</v>
      </c>
    </row>
    <row r="640" spans="1:28" s="4" customFormat="1" x14ac:dyDescent="0.2">
      <c r="A640" s="9">
        <f>IFERROR(VLOOKUP(B640,'[1]DADOS (OCULTAR)'!$P$3:$R$56,3,0),"")</f>
        <v>10988301000633</v>
      </c>
      <c r="B640" s="10" t="str">
        <f>'[1]TCE - ANEXO III - Preencher'!C649</f>
        <v>HOSPITAL PELÓPIDAS SILVEIRA</v>
      </c>
      <c r="C640" s="11"/>
      <c r="D640" s="12" t="str">
        <f>'[1]TCE - ANEXO III - Preencher'!E649</f>
        <v>KARLA MILENA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521130</v>
      </c>
      <c r="G640" s="14">
        <f>IF('[1]TCE - ANEXO III - Preencher'!H649="","",'[1]TCE - ANEXO III - Preencher'!H649)</f>
        <v>44075</v>
      </c>
      <c r="H640" s="15">
        <f>'[1]TCE - ANEXO III - Preencher'!I649</f>
        <v>10.450000000000001</v>
      </c>
      <c r="I640" s="15">
        <f>'[1]TCE - ANEXO III - Preencher'!J649</f>
        <v>83.600000000000009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95.210000000000008</v>
      </c>
    </row>
    <row r="641" spans="1:28" s="4" customFormat="1" x14ac:dyDescent="0.2">
      <c r="A641" s="9">
        <f>IFERROR(VLOOKUP(B641,'[1]DADOS (OCULTAR)'!$P$3:$R$56,3,0),"")</f>
        <v>10988301000633</v>
      </c>
      <c r="B641" s="10" t="str">
        <f>'[1]TCE - ANEXO III - Preencher'!C650</f>
        <v>HOSPITAL PELÓPIDAS SILVEIRA</v>
      </c>
      <c r="C641" s="11"/>
      <c r="D641" s="12" t="str">
        <f>'[1]TCE - ANEXO III - Preencher'!E650</f>
        <v>KARLA ROBERTA LUCENA</v>
      </c>
      <c r="E641" s="10" t="str">
        <f>IF('[1]TCE - ANEXO III - Preencher'!F650="4 - Assistência Odontológica","2 - Outros Profissionais da Saúde",'[1]TCE - ANEXO III - Preencher'!F650)</f>
        <v>3 - Administrativo</v>
      </c>
      <c r="F641" s="13">
        <f>'[1]TCE - ANEXO III - Preencher'!G650</f>
        <v>513430</v>
      </c>
      <c r="G641" s="14">
        <f>IF('[1]TCE - ANEXO III - Preencher'!H650="","",'[1]TCE - ANEXO III - Preencher'!H650)</f>
        <v>44075</v>
      </c>
      <c r="H641" s="15">
        <f>'[1]TCE - ANEXO III - Preencher'!I650</f>
        <v>17.165500000000002</v>
      </c>
      <c r="I641" s="15">
        <f>'[1]TCE - ANEXO III - Preencher'!J650</f>
        <v>137.32400000000001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2.09</v>
      </c>
      <c r="S641" s="17">
        <f t="shared" si="57"/>
        <v>-2.09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153.55950000000001</v>
      </c>
    </row>
    <row r="642" spans="1:28" s="4" customFormat="1" x14ac:dyDescent="0.2">
      <c r="A642" s="9">
        <f>IFERROR(VLOOKUP(B642,'[1]DADOS (OCULTAR)'!$P$3:$R$56,3,0),"")</f>
        <v>10988301000633</v>
      </c>
      <c r="B642" s="10" t="str">
        <f>'[1]TCE - ANEXO III - Preencher'!C651</f>
        <v>HOSPITAL PELÓPIDAS SILVEIRA</v>
      </c>
      <c r="C642" s="11"/>
      <c r="D642" s="12" t="str">
        <f>'[1]TCE - ANEXO III - Preencher'!E651</f>
        <v>KAROLINA FALCAO DO NASCIMENTO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44075</v>
      </c>
      <c r="H642" s="15">
        <f>'[1]TCE - ANEXO III - Preencher'!I651</f>
        <v>12.3101</v>
      </c>
      <c r="I642" s="15">
        <f>'[1]TCE - ANEXO III - Preencher'!J651</f>
        <v>98.480800000000002</v>
      </c>
      <c r="J642" s="15">
        <f>'[1]TCE - ANEXO III - Preencher'!K651</f>
        <v>0</v>
      </c>
      <c r="K642" s="16">
        <f>'[1]TCE - ANEXO III - Preencher'!L651</f>
        <v>95.725822550831694</v>
      </c>
      <c r="L642" s="16">
        <f>'[1]TCE - ANEXO III - Preencher'!M651</f>
        <v>20.9</v>
      </c>
      <c r="M642" s="16">
        <f t="shared" si="55"/>
        <v>74.825822550831703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103.5</v>
      </c>
      <c r="R642" s="16">
        <f>'[1]TCE - ANEXO III - Preencher'!S651</f>
        <v>62.7</v>
      </c>
      <c r="S642" s="17">
        <f t="shared" si="57"/>
        <v>40.799999999999997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227.57672255083168</v>
      </c>
    </row>
    <row r="643" spans="1:28" s="4" customFormat="1" x14ac:dyDescent="0.2">
      <c r="A643" s="9">
        <f>IFERROR(VLOOKUP(B643,'[1]DADOS (OCULTAR)'!$P$3:$R$56,3,0),"")</f>
        <v>10988301000633</v>
      </c>
      <c r="B643" s="10" t="str">
        <f>'[1]TCE - ANEXO III - Preencher'!C652</f>
        <v>HOSPITAL PELÓPIDAS SILVEIRA</v>
      </c>
      <c r="C643" s="11"/>
      <c r="D643" s="12" t="str">
        <f>'[1]TCE - ANEXO III - Preencher'!E652</f>
        <v>KAROLINE BRITO DE ANDRADE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44075</v>
      </c>
      <c r="H643" s="15">
        <f>'[1]TCE - ANEXO III - Preencher'!I652</f>
        <v>15.525</v>
      </c>
      <c r="I643" s="15">
        <f>'[1]TCE - ANEXO III - Preencher'!J652</f>
        <v>124.2</v>
      </c>
      <c r="J643" s="15">
        <f>'[1]TCE - ANEXO III - Preencher'!K652</f>
        <v>0</v>
      </c>
      <c r="K643" s="16">
        <f>'[1]TCE - ANEXO III - Preencher'!L652</f>
        <v>95.725822550831694</v>
      </c>
      <c r="L643" s="16">
        <f>'[1]TCE - ANEXO III - Preencher'!M652</f>
        <v>20.9</v>
      </c>
      <c r="M643" s="16">
        <f t="shared" si="55"/>
        <v>74.825822550831703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165.6</v>
      </c>
      <c r="R643" s="16">
        <f>'[1]TCE - ANEXO III - Preencher'!S652</f>
        <v>58.62</v>
      </c>
      <c r="S643" s="17">
        <f t="shared" si="57"/>
        <v>106.97999999999999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322.69082255083168</v>
      </c>
    </row>
    <row r="644" spans="1:28" s="4" customFormat="1" x14ac:dyDescent="0.2">
      <c r="A644" s="9">
        <f>IFERROR(VLOOKUP(B644,'[1]DADOS (OCULTAR)'!$P$3:$R$56,3,0),"")</f>
        <v>10988301000633</v>
      </c>
      <c r="B644" s="10" t="str">
        <f>'[1]TCE - ANEXO III - Preencher'!C653</f>
        <v>HOSPITAL PELÓPIDAS SILVEIRA</v>
      </c>
      <c r="C644" s="11"/>
      <c r="D644" s="12" t="str">
        <f>'[1]TCE - ANEXO III - Preencher'!E653</f>
        <v>KARYNNE RAFAELLA ASCHOFF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521130</v>
      </c>
      <c r="G644" s="14">
        <f>IF('[1]TCE - ANEXO III - Preencher'!H653="","",'[1]TCE - ANEXO III - Preencher'!H653)</f>
        <v>44075</v>
      </c>
      <c r="H644" s="15">
        <f>'[1]TCE - ANEXO III - Preencher'!I653</f>
        <v>10.3249</v>
      </c>
      <c r="I644" s="15">
        <f>'[1]TCE - ANEXO III - Preencher'!J653</f>
        <v>82.599199999999996</v>
      </c>
      <c r="J644" s="15">
        <f>'[1]TCE - ANEXO III - Preencher'!K653</f>
        <v>0</v>
      </c>
      <c r="K644" s="16">
        <f>'[1]TCE - ANEXO III - Preencher'!L653</f>
        <v>95.725822550831694</v>
      </c>
      <c r="L644" s="16">
        <f>'[1]TCE - ANEXO III - Preencher'!M653</f>
        <v>20.9</v>
      </c>
      <c r="M644" s="16">
        <f t="shared" ref="M644:M707" si="61">K644-L644</f>
        <v>74.825822550831703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155.25</v>
      </c>
      <c r="R644" s="16">
        <f>'[1]TCE - ANEXO III - Preencher'!S653</f>
        <v>39.71</v>
      </c>
      <c r="S644" s="17">
        <f t="shared" ref="S644:S707" si="63">Q644-R644</f>
        <v>115.53999999999999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284.44992255083167</v>
      </c>
    </row>
    <row r="645" spans="1:28" s="4" customFormat="1" x14ac:dyDescent="0.2">
      <c r="A645" s="9">
        <f>IFERROR(VLOOKUP(B645,'[1]DADOS (OCULTAR)'!$P$3:$R$56,3,0),"")</f>
        <v>10988301000633</v>
      </c>
      <c r="B645" s="10" t="str">
        <f>'[1]TCE - ANEXO III - Preencher'!C654</f>
        <v>HOSPITAL PELÓPIDAS SILVEIRA</v>
      </c>
      <c r="C645" s="11"/>
      <c r="D645" s="12" t="str">
        <f>'[1]TCE - ANEXO III - Preencher'!E654</f>
        <v>KATHARINA OLIVEIRA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322205</v>
      </c>
      <c r="G645" s="14">
        <f>IF('[1]TCE - ANEXO III - Preencher'!H654="","",'[1]TCE - ANEXO III - Preencher'!H654)</f>
        <v>44075</v>
      </c>
      <c r="H645" s="15">
        <f>'[1]TCE - ANEXO III - Preencher'!I654</f>
        <v>23.868300000000001</v>
      </c>
      <c r="I645" s="15">
        <f>'[1]TCE - ANEXO III - Preencher'!J654</f>
        <v>190.94640000000001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1.1599999999999999</v>
      </c>
      <c r="O645" s="16">
        <f>'[1]TCE - ANEXO III - Preencher'!P654</f>
        <v>0</v>
      </c>
      <c r="P645" s="17">
        <f t="shared" si="62"/>
        <v>1.1599999999999999</v>
      </c>
      <c r="Q645" s="16">
        <f>'[1]TCE - ANEXO III - Preencher'!R654</f>
        <v>207</v>
      </c>
      <c r="R645" s="16">
        <f>'[1]TCE - ANEXO III - Preencher'!S654</f>
        <v>58.47</v>
      </c>
      <c r="S645" s="17">
        <f t="shared" si="63"/>
        <v>148.53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364.50470000000001</v>
      </c>
    </row>
    <row r="646" spans="1:28" s="4" customFormat="1" x14ac:dyDescent="0.2">
      <c r="A646" s="9">
        <f>IFERROR(VLOOKUP(B646,'[1]DADOS (OCULTAR)'!$P$3:$R$56,3,0),"")</f>
        <v>10988301000633</v>
      </c>
      <c r="B646" s="10" t="str">
        <f>'[1]TCE - ANEXO III - Preencher'!C655</f>
        <v>HOSPITAL PELÓPIDAS SILVEIRA</v>
      </c>
      <c r="C646" s="11"/>
      <c r="D646" s="12" t="str">
        <f>'[1]TCE - ANEXO III - Preencher'!E655</f>
        <v>KATIA ALEXANDRE DA SILVA SOUZA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411010</v>
      </c>
      <c r="G646" s="14">
        <f>IF('[1]TCE - ANEXO III - Preencher'!H655="","",'[1]TCE - ANEXO III - Preencher'!H655)</f>
        <v>44075</v>
      </c>
      <c r="H646" s="15">
        <f>'[1]TCE - ANEXO III - Preencher'!I655</f>
        <v>18.326600000000003</v>
      </c>
      <c r="I646" s="15">
        <f>'[1]TCE - ANEXO III - Preencher'!J655</f>
        <v>146.61280000000002</v>
      </c>
      <c r="J646" s="15">
        <f>'[1]TCE - ANEXO III - Preencher'!K655</f>
        <v>0</v>
      </c>
      <c r="K646" s="16">
        <f>'[1]TCE - ANEXO III - Preencher'!L655</f>
        <v>95.725822550831694</v>
      </c>
      <c r="L646" s="16">
        <f>'[1]TCE - ANEXO III - Preencher'!M655</f>
        <v>36.86</v>
      </c>
      <c r="M646" s="16">
        <f t="shared" si="61"/>
        <v>58.865822550831695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276</v>
      </c>
      <c r="R646" s="16">
        <f>'[1]TCE - ANEXO III - Preencher'!S655</f>
        <v>110.59</v>
      </c>
      <c r="S646" s="17">
        <f t="shared" si="63"/>
        <v>165.41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390.37522255083172</v>
      </c>
    </row>
    <row r="647" spans="1:28" s="4" customFormat="1" x14ac:dyDescent="0.2">
      <c r="A647" s="9">
        <f>IFERROR(VLOOKUP(B647,'[1]DADOS (OCULTAR)'!$P$3:$R$56,3,0),"")</f>
        <v>10988301000633</v>
      </c>
      <c r="B647" s="10" t="str">
        <f>'[1]TCE - ANEXO III - Preencher'!C656</f>
        <v>HOSPITAL PELÓPIDAS SILVEIRA</v>
      </c>
      <c r="C647" s="11"/>
      <c r="D647" s="12" t="str">
        <f>'[1]TCE - ANEXO III - Preencher'!E656</f>
        <v>KATIA CABRAL DE SOUSA ARRUDA DO VALLE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223505</v>
      </c>
      <c r="G647" s="14">
        <f>IF('[1]TCE - ANEXO III - Preencher'!H656="","",'[1]TCE - ANEXO III - Preencher'!H656)</f>
        <v>44075</v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2.44</v>
      </c>
      <c r="O647" s="16">
        <f>'[1]TCE - ANEXO III - Preencher'!P656</f>
        <v>0</v>
      </c>
      <c r="P647" s="17">
        <f t="shared" si="62"/>
        <v>2.44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2.44</v>
      </c>
    </row>
    <row r="648" spans="1:28" s="4" customFormat="1" x14ac:dyDescent="0.2">
      <c r="A648" s="9">
        <f>IFERROR(VLOOKUP(B648,'[1]DADOS (OCULTAR)'!$P$3:$R$56,3,0),"")</f>
        <v>10988301000633</v>
      </c>
      <c r="B648" s="10" t="str">
        <f>'[1]TCE - ANEXO III - Preencher'!C657</f>
        <v>HOSPITAL PELÓPIDAS SILVEIRA</v>
      </c>
      <c r="C648" s="11"/>
      <c r="D648" s="12" t="str">
        <f>'[1]TCE - ANEXO III - Preencher'!E657</f>
        <v>KATIA JOSELMA SOARES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521130</v>
      </c>
      <c r="G648" s="14">
        <f>IF('[1]TCE - ANEXO III - Preencher'!H657="","",'[1]TCE - ANEXO III - Preencher'!H657)</f>
        <v>44075</v>
      </c>
      <c r="H648" s="15">
        <f>'[1]TCE - ANEXO III - Preencher'!I657</f>
        <v>12.0953</v>
      </c>
      <c r="I648" s="15">
        <f>'[1]TCE - ANEXO III - Preencher'!J657</f>
        <v>96.7624</v>
      </c>
      <c r="J648" s="15">
        <f>'[1]TCE - ANEXO III - Preencher'!K657</f>
        <v>0</v>
      </c>
      <c r="K648" s="16">
        <f>'[1]TCE - ANEXO III - Preencher'!L657</f>
        <v>95.725822550831694</v>
      </c>
      <c r="L648" s="16">
        <f>'[1]TCE - ANEXO III - Preencher'!M657</f>
        <v>20.9</v>
      </c>
      <c r="M648" s="16">
        <f t="shared" si="61"/>
        <v>74.825822550831703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134.55000000000001</v>
      </c>
      <c r="R648" s="16">
        <f>'[1]TCE - ANEXO III - Preencher'!S657</f>
        <v>62.7</v>
      </c>
      <c r="S648" s="17">
        <f t="shared" si="63"/>
        <v>71.850000000000009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256.69352255083169</v>
      </c>
    </row>
    <row r="649" spans="1:28" s="4" customFormat="1" x14ac:dyDescent="0.2">
      <c r="A649" s="9">
        <f>IFERROR(VLOOKUP(B649,'[1]DADOS (OCULTAR)'!$P$3:$R$56,3,0),"")</f>
        <v>10988301000633</v>
      </c>
      <c r="B649" s="10" t="str">
        <f>'[1]TCE - ANEXO III - Preencher'!C658</f>
        <v>HOSPITAL PELÓPIDAS SILVEIRA</v>
      </c>
      <c r="C649" s="11"/>
      <c r="D649" s="12" t="str">
        <f>'[1]TCE - ANEXO III - Preencher'!E658</f>
        <v>KAUE FRANKE</v>
      </c>
      <c r="E649" s="10" t="str">
        <f>IF('[1]TCE - ANEXO III - Preencher'!F658="4 - Assistência Odontológica","2 - Outros Profissionais da Saúde",'[1]TCE - ANEXO III - Preencher'!F658)</f>
        <v>1 - Médico</v>
      </c>
      <c r="F649" s="13">
        <f>'[1]TCE - ANEXO III - Preencher'!G658</f>
        <v>225125</v>
      </c>
      <c r="G649" s="14">
        <f>IF('[1]TCE - ANEXO III - Preencher'!H658="","",'[1]TCE - ANEXO III - Preencher'!H658)</f>
        <v>44075</v>
      </c>
      <c r="H649" s="15">
        <f>'[1]TCE - ANEXO III - Preencher'!I658</f>
        <v>43.138400000000004</v>
      </c>
      <c r="I649" s="15">
        <f>'[1]TCE - ANEXO III - Preencher'!J658</f>
        <v>345.10720000000003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9.2766500000000001</v>
      </c>
      <c r="O649" s="16">
        <f>'[1]TCE - ANEXO III - Preencher'!P658</f>
        <v>0</v>
      </c>
      <c r="P649" s="17">
        <f t="shared" si="62"/>
        <v>9.2766500000000001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397.52225000000004</v>
      </c>
    </row>
    <row r="650" spans="1:28" s="4" customFormat="1" x14ac:dyDescent="0.2">
      <c r="A650" s="9">
        <f>IFERROR(VLOOKUP(B650,'[1]DADOS (OCULTAR)'!$P$3:$R$56,3,0),"")</f>
        <v>10988301000633</v>
      </c>
      <c r="B650" s="10" t="str">
        <f>'[1]TCE - ANEXO III - Preencher'!C659</f>
        <v>HOSPITAL PELÓPIDAS SILVEIRA</v>
      </c>
      <c r="C650" s="11"/>
      <c r="D650" s="12" t="str">
        <f>'[1]TCE - ANEXO III - Preencher'!E659</f>
        <v>KELLY CRISTINA MONTE DO NASCIMENTO REIS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44075</v>
      </c>
      <c r="H650" s="15">
        <f>'[1]TCE - ANEXO III - Preencher'!I659</f>
        <v>12.534300000000002</v>
      </c>
      <c r="I650" s="15">
        <f>'[1]TCE - ANEXO III - Preencher'!J659</f>
        <v>100.27440000000001</v>
      </c>
      <c r="J650" s="15">
        <f>'[1]TCE - ANEXO III - Preencher'!K659</f>
        <v>0</v>
      </c>
      <c r="K650" s="16">
        <f>'[1]TCE - ANEXO III - Preencher'!L659</f>
        <v>95.725822550831694</v>
      </c>
      <c r="L650" s="16">
        <f>'[1]TCE - ANEXO III - Preencher'!M659</f>
        <v>20.9</v>
      </c>
      <c r="M650" s="16">
        <f t="shared" si="61"/>
        <v>74.825822550831703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96.6</v>
      </c>
      <c r="R650" s="16">
        <f>'[1]TCE - ANEXO III - Preencher'!S659</f>
        <v>62.7</v>
      </c>
      <c r="S650" s="17">
        <f t="shared" si="63"/>
        <v>33.899999999999991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222.69452255083172</v>
      </c>
    </row>
    <row r="651" spans="1:28" s="4" customFormat="1" x14ac:dyDescent="0.2">
      <c r="A651" s="9">
        <f>IFERROR(VLOOKUP(B651,'[1]DADOS (OCULTAR)'!$P$3:$R$56,3,0),"")</f>
        <v>10988301000633</v>
      </c>
      <c r="B651" s="10" t="str">
        <f>'[1]TCE - ANEXO III - Preencher'!C660</f>
        <v>HOSPITAL PELÓPIDAS SILVEIRA</v>
      </c>
      <c r="C651" s="11"/>
      <c r="D651" s="12" t="str">
        <f>'[1]TCE - ANEXO III - Preencher'!E660</f>
        <v>KELLY DI PACE BEZERRA CAVALCANTI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223505</v>
      </c>
      <c r="G651" s="14">
        <f>IF('[1]TCE - ANEXO III - Preencher'!H660="","",'[1]TCE - ANEXO III - Preencher'!H660)</f>
        <v>44075</v>
      </c>
      <c r="H651" s="15">
        <f>'[1]TCE - ANEXO III - Preencher'!I660</f>
        <v>38.284399999999998</v>
      </c>
      <c r="I651" s="15">
        <f>'[1]TCE - ANEXO III - Preencher'!J660</f>
        <v>306.27519999999998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2.44</v>
      </c>
      <c r="O651" s="16">
        <f>'[1]TCE - ANEXO III - Preencher'!P660</f>
        <v>0</v>
      </c>
      <c r="P651" s="17">
        <f t="shared" si="62"/>
        <v>2.44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346.99959999999999</v>
      </c>
    </row>
    <row r="652" spans="1:28" s="4" customFormat="1" x14ac:dyDescent="0.2">
      <c r="A652" s="9">
        <f>IFERROR(VLOOKUP(B652,'[1]DADOS (OCULTAR)'!$P$3:$R$56,3,0),"")</f>
        <v>10988301000633</v>
      </c>
      <c r="B652" s="10" t="str">
        <f>'[1]TCE - ANEXO III - Preencher'!C661</f>
        <v>HOSPITAL PELÓPIDAS SILVEIRA</v>
      </c>
      <c r="C652" s="11"/>
      <c r="D652" s="12" t="str">
        <f>'[1]TCE - ANEXO III - Preencher'!E661</f>
        <v>KELLY EDUARDA NASCIMENTO DA SILVA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411010</v>
      </c>
      <c r="G652" s="14">
        <f>IF('[1]TCE - ANEXO III - Preencher'!H661="","",'[1]TCE - ANEXO III - Preencher'!H661)</f>
        <v>44075</v>
      </c>
      <c r="H652" s="15">
        <f>'[1]TCE - ANEXO III - Preencher'!I661</f>
        <v>19.190200000000001</v>
      </c>
      <c r="I652" s="15">
        <f>'[1]TCE - ANEXO III - Preencher'!J661</f>
        <v>153.52160000000001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144.9</v>
      </c>
      <c r="R652" s="16">
        <f>'[1]TCE - ANEXO III - Preencher'!S661</f>
        <v>72.45</v>
      </c>
      <c r="S652" s="17">
        <f t="shared" si="63"/>
        <v>72.45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246.3218</v>
      </c>
    </row>
    <row r="653" spans="1:28" s="4" customFormat="1" x14ac:dyDescent="0.2">
      <c r="A653" s="9">
        <f>IFERROR(VLOOKUP(B653,'[1]DADOS (OCULTAR)'!$P$3:$R$56,3,0),"")</f>
        <v>10988301000633</v>
      </c>
      <c r="B653" s="10" t="str">
        <f>'[1]TCE - ANEXO III - Preencher'!C662</f>
        <v>HOSPITAL PELÓPIDAS SILVEIRA</v>
      </c>
      <c r="C653" s="11"/>
      <c r="D653" s="12" t="str">
        <f>'[1]TCE - ANEXO III - Preencher'!E662</f>
        <v>KENIA FERREIRA DE LIMA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223505</v>
      </c>
      <c r="G653" s="14">
        <f>IF('[1]TCE - ANEXO III - Preencher'!H662="","",'[1]TCE - ANEXO III - Preencher'!H662)</f>
        <v>44075</v>
      </c>
      <c r="H653" s="15">
        <f>'[1]TCE - ANEXO III - Preencher'!I662</f>
        <v>31.425599999999999</v>
      </c>
      <c r="I653" s="15">
        <f>'[1]TCE - ANEXO III - Preencher'!J662</f>
        <v>251.40479999999999</v>
      </c>
      <c r="J653" s="15">
        <f>'[1]TCE - ANEXO III - Preencher'!K662</f>
        <v>0</v>
      </c>
      <c r="K653" s="16">
        <f>'[1]TCE - ANEXO III - Preencher'!L662</f>
        <v>95.725822550831694</v>
      </c>
      <c r="L653" s="16">
        <f>'[1]TCE - ANEXO III - Preencher'!M662</f>
        <v>3.08</v>
      </c>
      <c r="M653" s="16">
        <f t="shared" si="61"/>
        <v>92.645822550831696</v>
      </c>
      <c r="N653" s="16">
        <f>'[1]TCE - ANEXO III - Preencher'!O662</f>
        <v>2.44</v>
      </c>
      <c r="O653" s="16">
        <f>'[1]TCE - ANEXO III - Preencher'!P662</f>
        <v>0</v>
      </c>
      <c r="P653" s="17">
        <f t="shared" si="62"/>
        <v>2.44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377.91622255083172</v>
      </c>
    </row>
    <row r="654" spans="1:28" s="4" customFormat="1" x14ac:dyDescent="0.2">
      <c r="A654" s="9">
        <f>IFERROR(VLOOKUP(B654,'[1]DADOS (OCULTAR)'!$P$3:$R$56,3,0),"")</f>
        <v>10988301000633</v>
      </c>
      <c r="B654" s="10" t="str">
        <f>'[1]TCE - ANEXO III - Preencher'!C663</f>
        <v>HOSPITAL PELÓPIDAS SILVEIRA</v>
      </c>
      <c r="C654" s="11"/>
      <c r="D654" s="12" t="str">
        <f>'[1]TCE - ANEXO III - Preencher'!E663</f>
        <v>KLEBER GILBERTO BATISTA DE SA BARRETO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324115</v>
      </c>
      <c r="G654" s="14">
        <f>IF('[1]TCE - ANEXO III - Preencher'!H663="","",'[1]TCE - ANEXO III - Preencher'!H663)</f>
        <v>44075</v>
      </c>
      <c r="H654" s="15">
        <f>'[1]TCE - ANEXO III - Preencher'!I663</f>
        <v>29.824200000000001</v>
      </c>
      <c r="I654" s="15">
        <f>'[1]TCE - ANEXO III - Preencher'!J663</f>
        <v>238.59360000000001</v>
      </c>
      <c r="J654" s="15">
        <f>'[1]TCE - ANEXO III - Preencher'!K663</f>
        <v>0</v>
      </c>
      <c r="K654" s="16">
        <f>'[1]TCE - ANEXO III - Preencher'!L663</f>
        <v>95.725822550831694</v>
      </c>
      <c r="L654" s="16">
        <f>'[1]TCE - ANEXO III - Preencher'!M663</f>
        <v>2.71</v>
      </c>
      <c r="M654" s="16">
        <f t="shared" si="61"/>
        <v>93.0158225508317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362.59362255083175</v>
      </c>
    </row>
    <row r="655" spans="1:28" s="4" customFormat="1" x14ac:dyDescent="0.2">
      <c r="A655" s="9">
        <f>IFERROR(VLOOKUP(B655,'[1]DADOS (OCULTAR)'!$P$3:$R$56,3,0),"")</f>
        <v>10988301000633</v>
      </c>
      <c r="B655" s="10" t="str">
        <f>'[1]TCE - ANEXO III - Preencher'!C664</f>
        <v>HOSPITAL PELÓPIDAS SILVEIRA</v>
      </c>
      <c r="C655" s="11"/>
      <c r="D655" s="12" t="str">
        <f>'[1]TCE - ANEXO III - Preencher'!E664</f>
        <v>KLECIA KATIANE ROZENDO DE MENDONCA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44075</v>
      </c>
      <c r="H655" s="15">
        <f>'[1]TCE - ANEXO III - Preencher'!I664</f>
        <v>14.221</v>
      </c>
      <c r="I655" s="15">
        <f>'[1]TCE - ANEXO III - Preencher'!J664</f>
        <v>113.768</v>
      </c>
      <c r="J655" s="15">
        <f>'[1]TCE - ANEXO III - Preencher'!K664</f>
        <v>0</v>
      </c>
      <c r="K655" s="16">
        <f>'[1]TCE - ANEXO III - Preencher'!L664</f>
        <v>95.725822550831694</v>
      </c>
      <c r="L655" s="16">
        <f>'[1]TCE - ANEXO III - Preencher'!M664</f>
        <v>20.9</v>
      </c>
      <c r="M655" s="16">
        <f t="shared" si="61"/>
        <v>74.825822550831703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193.2</v>
      </c>
      <c r="R655" s="16">
        <f>'[1]TCE - ANEXO III - Preencher'!S664</f>
        <v>62.7</v>
      </c>
      <c r="S655" s="17">
        <f t="shared" si="63"/>
        <v>130.5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334.47482255083173</v>
      </c>
    </row>
    <row r="656" spans="1:28" s="4" customFormat="1" x14ac:dyDescent="0.2">
      <c r="A656" s="9">
        <f>IFERROR(VLOOKUP(B656,'[1]DADOS (OCULTAR)'!$P$3:$R$56,3,0),"")</f>
        <v>10988301000633</v>
      </c>
      <c r="B656" s="10" t="str">
        <f>'[1]TCE - ANEXO III - Preencher'!C665</f>
        <v>HOSPITAL PELÓPIDAS SILVEIRA</v>
      </c>
      <c r="C656" s="11"/>
      <c r="D656" s="12" t="str">
        <f>'[1]TCE - ANEXO III - Preencher'!E665</f>
        <v>KLEIBSON SANTANA VIANA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517410</v>
      </c>
      <c r="G656" s="14">
        <f>IF('[1]TCE - ANEXO III - Preencher'!H665="","",'[1]TCE - ANEXO III - Preencher'!H665)</f>
        <v>44075</v>
      </c>
      <c r="H656" s="15">
        <f>'[1]TCE - ANEXO III - Preencher'!I665</f>
        <v>10.450000000000001</v>
      </c>
      <c r="I656" s="15">
        <f>'[1]TCE - ANEXO III - Preencher'!J665</f>
        <v>83.600000000000009</v>
      </c>
      <c r="J656" s="15">
        <f>'[1]TCE - ANEXO III - Preencher'!K665</f>
        <v>0</v>
      </c>
      <c r="K656" s="16">
        <f>'[1]TCE - ANEXO III - Preencher'!L665</f>
        <v>95.725822550831694</v>
      </c>
      <c r="L656" s="16">
        <f>'[1]TCE - ANEXO III - Preencher'!M665</f>
        <v>20.9</v>
      </c>
      <c r="M656" s="16">
        <f t="shared" si="61"/>
        <v>74.825822550831703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103.5</v>
      </c>
      <c r="R656" s="16">
        <f>'[1]TCE - ANEXO III - Preencher'!S665</f>
        <v>62.7</v>
      </c>
      <c r="S656" s="17">
        <f t="shared" si="63"/>
        <v>40.799999999999997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210.83582255083172</v>
      </c>
    </row>
    <row r="657" spans="1:28" s="4" customFormat="1" x14ac:dyDescent="0.2">
      <c r="A657" s="9">
        <f>IFERROR(VLOOKUP(B657,'[1]DADOS (OCULTAR)'!$P$3:$R$56,3,0),"")</f>
        <v>10988301000633</v>
      </c>
      <c r="B657" s="10" t="str">
        <f>'[1]TCE - ANEXO III - Preencher'!C666</f>
        <v>HOSPITAL PELÓPIDAS SILVEIRA</v>
      </c>
      <c r="C657" s="11"/>
      <c r="D657" s="12" t="str">
        <f>'[1]TCE - ANEXO III - Preencher'!E666</f>
        <v>KLEIWSON LIMA AFRO DOS SANTOS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317210</v>
      </c>
      <c r="G657" s="14">
        <f>IF('[1]TCE - ANEXO III - Preencher'!H666="","",'[1]TCE - ANEXO III - Preencher'!H666)</f>
        <v>44075</v>
      </c>
      <c r="H657" s="15">
        <f>'[1]TCE - ANEXO III - Preencher'!I666</f>
        <v>19.9526</v>
      </c>
      <c r="I657" s="15">
        <f>'[1]TCE - ANEXO III - Preencher'!J666</f>
        <v>159.6208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180.73339999999999</v>
      </c>
    </row>
    <row r="658" spans="1:28" s="4" customFormat="1" x14ac:dyDescent="0.2">
      <c r="A658" s="9">
        <f>IFERROR(VLOOKUP(B658,'[1]DADOS (OCULTAR)'!$P$3:$R$56,3,0),"")</f>
        <v>10988301000633</v>
      </c>
      <c r="B658" s="10" t="str">
        <f>'[1]TCE - ANEXO III - Preencher'!C667</f>
        <v>HOSPITAL PELÓPIDAS SILVEIRA</v>
      </c>
      <c r="C658" s="11"/>
      <c r="D658" s="12" t="str">
        <f>'[1]TCE - ANEXO III - Preencher'!E667</f>
        <v>KRISHNA ARAUJO RIBEIRO PESSOA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44075</v>
      </c>
      <c r="H658" s="15">
        <f>'[1]TCE - ANEXO III - Preencher'!I667</f>
        <v>36.233499999999999</v>
      </c>
      <c r="I658" s="15">
        <f>'[1]TCE - ANEXO III - Preencher'!J667</f>
        <v>289.86799999999999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2.44</v>
      </c>
      <c r="O658" s="16">
        <f>'[1]TCE - ANEXO III - Preencher'!P667</f>
        <v>0</v>
      </c>
      <c r="P658" s="17">
        <f t="shared" si="62"/>
        <v>2.44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103.28</v>
      </c>
      <c r="U658" s="16">
        <f>'[1]TCE - ANEXO III - Preencher'!V667</f>
        <v>0</v>
      </c>
      <c r="V658" s="17">
        <f t="shared" si="64"/>
        <v>103.28</v>
      </c>
      <c r="W658" s="18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431.82150000000001</v>
      </c>
    </row>
    <row r="659" spans="1:28" s="4" customFormat="1" x14ac:dyDescent="0.2">
      <c r="A659" s="9">
        <f>IFERROR(VLOOKUP(B659,'[1]DADOS (OCULTAR)'!$P$3:$R$56,3,0),"")</f>
        <v>10988301000633</v>
      </c>
      <c r="B659" s="10" t="str">
        <f>'[1]TCE - ANEXO III - Preencher'!C668</f>
        <v>HOSPITAL PELÓPIDAS SILVEIRA</v>
      </c>
      <c r="C659" s="11"/>
      <c r="D659" s="12" t="str">
        <f>'[1]TCE - ANEXO III - Preencher'!E668</f>
        <v>LAERCIO GREGORIO MARTINS DA HORA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>
        <f>'[1]TCE - ANEXO III - Preencher'!G668</f>
        <v>517410</v>
      </c>
      <c r="G659" s="14">
        <f>IF('[1]TCE - ANEXO III - Preencher'!H668="","",'[1]TCE - ANEXO III - Preencher'!H668)</f>
        <v>44075</v>
      </c>
      <c r="H659" s="15">
        <f>'[1]TCE - ANEXO III - Preencher'!I668</f>
        <v>10.450000000000001</v>
      </c>
      <c r="I659" s="15">
        <f>'[1]TCE - ANEXO III - Preencher'!J668</f>
        <v>83.600000000000009</v>
      </c>
      <c r="J659" s="15">
        <f>'[1]TCE - ANEXO III - Preencher'!K668</f>
        <v>0</v>
      </c>
      <c r="K659" s="16">
        <f>'[1]TCE - ANEXO III - Preencher'!L668</f>
        <v>95.725822550831694</v>
      </c>
      <c r="L659" s="16">
        <f>'[1]TCE - ANEXO III - Preencher'!M668</f>
        <v>20.9</v>
      </c>
      <c r="M659" s="16">
        <f t="shared" si="61"/>
        <v>74.825822550831703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122.25</v>
      </c>
      <c r="R659" s="16">
        <f>'[1]TCE - ANEXO III - Preencher'!S668</f>
        <v>62.7</v>
      </c>
      <c r="S659" s="17">
        <f t="shared" si="63"/>
        <v>59.55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229.58582255083172</v>
      </c>
    </row>
    <row r="660" spans="1:28" s="4" customFormat="1" x14ac:dyDescent="0.2">
      <c r="A660" s="9">
        <f>IFERROR(VLOOKUP(B660,'[1]DADOS (OCULTAR)'!$P$3:$R$56,3,0),"")</f>
        <v>10988301000633</v>
      </c>
      <c r="B660" s="10" t="str">
        <f>'[1]TCE - ANEXO III - Preencher'!C669</f>
        <v>HOSPITAL PELÓPIDAS SILVEIRA</v>
      </c>
      <c r="C660" s="11"/>
      <c r="D660" s="12" t="str">
        <f>'[1]TCE - ANEXO III - Preencher'!E669</f>
        <v>LAILSON LUIZ DE SOUZA</v>
      </c>
      <c r="E660" s="10" t="str">
        <f>IF('[1]TCE - ANEXO III - Preencher'!F669="4 - Assistência Odontológica","2 - Outros Profissionais da Saúde",'[1]TCE - ANEXO III - Preencher'!F669)</f>
        <v>1 - Médico</v>
      </c>
      <c r="F660" s="13">
        <f>'[1]TCE - ANEXO III - Preencher'!G669</f>
        <v>225125</v>
      </c>
      <c r="G660" s="14">
        <f>IF('[1]TCE - ANEXO III - Preencher'!H669="","",'[1]TCE - ANEXO III - Preencher'!H669)</f>
        <v>44075</v>
      </c>
      <c r="H660" s="15">
        <f>'[1]TCE - ANEXO III - Preencher'!I669</f>
        <v>39.456600000000002</v>
      </c>
      <c r="I660" s="15">
        <f>'[1]TCE - ANEXO III - Preencher'!J669</f>
        <v>315.65280000000001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9.2766500000000001</v>
      </c>
      <c r="O660" s="16">
        <f>'[1]TCE - ANEXO III - Preencher'!P669</f>
        <v>0</v>
      </c>
      <c r="P660" s="17">
        <f t="shared" si="62"/>
        <v>9.2766500000000001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364.38605000000001</v>
      </c>
    </row>
    <row r="661" spans="1:28" s="4" customFormat="1" x14ac:dyDescent="0.2">
      <c r="A661" s="9">
        <f>IFERROR(VLOOKUP(B661,'[1]DADOS (OCULTAR)'!$P$3:$R$56,3,0),"")</f>
        <v>10988301000633</v>
      </c>
      <c r="B661" s="10" t="str">
        <f>'[1]TCE - ANEXO III - Preencher'!C670</f>
        <v>HOSPITAL PELÓPIDAS SILVEIRA</v>
      </c>
      <c r="C661" s="11"/>
      <c r="D661" s="12" t="str">
        <f>'[1]TCE - ANEXO III - Preencher'!E670</f>
        <v>LARA GLEICE ALVES DE ARAUJO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44075</v>
      </c>
      <c r="H661" s="15">
        <f>'[1]TCE - ANEXO III - Preencher'!I670</f>
        <v>12.439500000000001</v>
      </c>
      <c r="I661" s="15">
        <f>'[1]TCE - ANEXO III - Preencher'!J670</f>
        <v>99.516000000000005</v>
      </c>
      <c r="J661" s="15">
        <f>'[1]TCE - ANEXO III - Preencher'!K670</f>
        <v>0</v>
      </c>
      <c r="K661" s="16">
        <f>'[1]TCE - ANEXO III - Preencher'!L670</f>
        <v>95.725822550831694</v>
      </c>
      <c r="L661" s="16">
        <f>'[1]TCE - ANEXO III - Preencher'!M670</f>
        <v>20.9</v>
      </c>
      <c r="M661" s="16">
        <f t="shared" si="61"/>
        <v>74.825822550831703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103.5</v>
      </c>
      <c r="R661" s="16">
        <f>'[1]TCE - ANEXO III - Preencher'!S670</f>
        <v>58.52</v>
      </c>
      <c r="S661" s="17">
        <f t="shared" si="63"/>
        <v>44.98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232.92132255083169</v>
      </c>
    </row>
    <row r="662" spans="1:28" s="4" customFormat="1" x14ac:dyDescent="0.2">
      <c r="A662" s="9">
        <f>IFERROR(VLOOKUP(B662,'[1]DADOS (OCULTAR)'!$P$3:$R$56,3,0),"")</f>
        <v>10988301000633</v>
      </c>
      <c r="B662" s="10" t="str">
        <f>'[1]TCE - ANEXO III - Preencher'!C671</f>
        <v>HOSPITAL PELÓPIDAS SILVEIRA</v>
      </c>
      <c r="C662" s="11"/>
      <c r="D662" s="12" t="str">
        <f>'[1]TCE - ANEXO III - Preencher'!E671</f>
        <v>LARISSA AZEVEDO BARBOSA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223605</v>
      </c>
      <c r="G662" s="14">
        <f>IF('[1]TCE - ANEXO III - Preencher'!H671="","",'[1]TCE - ANEXO III - Preencher'!H671)</f>
        <v>44075</v>
      </c>
      <c r="H662" s="15">
        <f>'[1]TCE - ANEXO III - Preencher'!I671</f>
        <v>27.929299999999998</v>
      </c>
      <c r="I662" s="15">
        <f>'[1]TCE - ANEXO III - Preencher'!J671</f>
        <v>223.43439999999998</v>
      </c>
      <c r="J662" s="15">
        <f>'[1]TCE - ANEXO III - Preencher'!K671</f>
        <v>0</v>
      </c>
      <c r="K662" s="16">
        <f>'[1]TCE - ANEXO III - Preencher'!L671</f>
        <v>95.725822550831694</v>
      </c>
      <c r="L662" s="16">
        <f>'[1]TCE - ANEXO III - Preencher'!M671</f>
        <v>2.41</v>
      </c>
      <c r="M662" s="16">
        <f t="shared" si="61"/>
        <v>93.315822550831697</v>
      </c>
      <c r="N662" s="16">
        <f>'[1]TCE - ANEXO III - Preencher'!O671</f>
        <v>2.44</v>
      </c>
      <c r="O662" s="16">
        <f>'[1]TCE - ANEXO III - Preencher'!P671</f>
        <v>0</v>
      </c>
      <c r="P662" s="17">
        <f t="shared" si="62"/>
        <v>2.44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347.11952255083168</v>
      </c>
    </row>
    <row r="663" spans="1:28" s="4" customFormat="1" x14ac:dyDescent="0.2">
      <c r="A663" s="9">
        <f>IFERROR(VLOOKUP(B663,'[1]DADOS (OCULTAR)'!$P$3:$R$56,3,0),"")</f>
        <v>10988301000633</v>
      </c>
      <c r="B663" s="10" t="str">
        <f>'[1]TCE - ANEXO III - Preencher'!C672</f>
        <v>HOSPITAL PELÓPIDAS SILVEIRA</v>
      </c>
      <c r="C663" s="11"/>
      <c r="D663" s="12" t="str">
        <f>'[1]TCE - ANEXO III - Preencher'!E672</f>
        <v>LARISSA FERNANDES DA CUNHA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223605</v>
      </c>
      <c r="G663" s="14">
        <f>IF('[1]TCE - ANEXO III - Preencher'!H672="","",'[1]TCE - ANEXO III - Preencher'!H672)</f>
        <v>44075</v>
      </c>
      <c r="H663" s="15">
        <f>'[1]TCE - ANEXO III - Preencher'!I672</f>
        <v>19.399000000000001</v>
      </c>
      <c r="I663" s="15">
        <f>'[1]TCE - ANEXO III - Preencher'!J672</f>
        <v>155.19200000000001</v>
      </c>
      <c r="J663" s="15">
        <f>'[1]TCE - ANEXO III - Preencher'!K672</f>
        <v>0</v>
      </c>
      <c r="K663" s="16">
        <f>'[1]TCE - ANEXO III - Preencher'!L672</f>
        <v>95.725822550831694</v>
      </c>
      <c r="L663" s="16">
        <f>'[1]TCE - ANEXO III - Preencher'!M672</f>
        <v>1.86</v>
      </c>
      <c r="M663" s="16">
        <f t="shared" si="61"/>
        <v>93.865822550831695</v>
      </c>
      <c r="N663" s="16">
        <f>'[1]TCE - ANEXO III - Preencher'!O672</f>
        <v>2.44</v>
      </c>
      <c r="O663" s="16">
        <f>'[1]TCE - ANEXO III - Preencher'!P672</f>
        <v>0</v>
      </c>
      <c r="P663" s="17">
        <f t="shared" si="62"/>
        <v>2.44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270.8968225508317</v>
      </c>
    </row>
    <row r="664" spans="1:28" s="4" customFormat="1" x14ac:dyDescent="0.2">
      <c r="A664" s="9">
        <f>IFERROR(VLOOKUP(B664,'[1]DADOS (OCULTAR)'!$P$3:$R$56,3,0),"")</f>
        <v>10988301000633</v>
      </c>
      <c r="B664" s="10" t="str">
        <f>'[1]TCE - ANEXO III - Preencher'!C673</f>
        <v>HOSPITAL PELÓPIDAS SILVEIRA</v>
      </c>
      <c r="C664" s="11"/>
      <c r="D664" s="12" t="str">
        <f>'[1]TCE - ANEXO III - Preencher'!E673</f>
        <v>LARISSA LAINNY DO NASCIMENTO SILVA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414105</v>
      </c>
      <c r="G664" s="14">
        <f>IF('[1]TCE - ANEXO III - Preencher'!H673="","",'[1]TCE - ANEXO III - Preencher'!H673)</f>
        <v>44075</v>
      </c>
      <c r="H664" s="15">
        <f>'[1]TCE - ANEXO III - Preencher'!I673</f>
        <v>17.605699999999999</v>
      </c>
      <c r="I664" s="15">
        <f>'[1]TCE - ANEXO III - Preencher'!J673</f>
        <v>140.84559999999999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159.6113</v>
      </c>
    </row>
    <row r="665" spans="1:28" s="4" customFormat="1" x14ac:dyDescent="0.2">
      <c r="A665" s="9">
        <f>IFERROR(VLOOKUP(B665,'[1]DADOS (OCULTAR)'!$P$3:$R$56,3,0),"")</f>
        <v>10988301000633</v>
      </c>
      <c r="B665" s="10" t="str">
        <f>'[1]TCE - ANEXO III - Preencher'!C674</f>
        <v>HOSPITAL PELÓPIDAS SILVEIRA</v>
      </c>
      <c r="C665" s="11"/>
      <c r="D665" s="12" t="str">
        <f>'[1]TCE - ANEXO III - Preencher'!E674</f>
        <v>LARISSA MARIA RIBEIRO DE SOUZA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521130</v>
      </c>
      <c r="G665" s="14">
        <f>IF('[1]TCE - ANEXO III - Preencher'!H674="","",'[1]TCE - ANEXO III - Preencher'!H674)</f>
        <v>44075</v>
      </c>
      <c r="H665" s="15">
        <f>'[1]TCE - ANEXO III - Preencher'!I674</f>
        <v>11.759400000000001</v>
      </c>
      <c r="I665" s="15">
        <f>'[1]TCE - ANEXO III - Preencher'!J674</f>
        <v>94.075200000000009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103.5</v>
      </c>
      <c r="R665" s="16">
        <f>'[1]TCE - ANEXO III - Preencher'!S674</f>
        <v>62.7</v>
      </c>
      <c r="S665" s="17">
        <f t="shared" si="63"/>
        <v>40.799999999999997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147.7946</v>
      </c>
    </row>
    <row r="666" spans="1:28" s="4" customFormat="1" x14ac:dyDescent="0.2">
      <c r="A666" s="9">
        <f>IFERROR(VLOOKUP(B666,'[1]DADOS (OCULTAR)'!$P$3:$R$56,3,0),"")</f>
        <v>10988301000633</v>
      </c>
      <c r="B666" s="10" t="str">
        <f>'[1]TCE - ANEXO III - Preencher'!C675</f>
        <v>HOSPITAL PELÓPIDAS SILVEIRA</v>
      </c>
      <c r="C666" s="11"/>
      <c r="D666" s="12" t="str">
        <f>'[1]TCE - ANEXO III - Preencher'!E675</f>
        <v>LARISSA VILELA DA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44075</v>
      </c>
      <c r="H666" s="15">
        <f>'[1]TCE - ANEXO III - Preencher'!I675</f>
        <v>13.9732</v>
      </c>
      <c r="I666" s="15">
        <f>'[1]TCE - ANEXO III - Preencher'!J675</f>
        <v>111.7856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62.1</v>
      </c>
      <c r="R666" s="16">
        <f>'[1]TCE - ANEXO III - Preencher'!S675</f>
        <v>52.25</v>
      </c>
      <c r="S666" s="17">
        <f t="shared" si="63"/>
        <v>9.8500000000000014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136.7688</v>
      </c>
    </row>
    <row r="667" spans="1:28" s="4" customFormat="1" x14ac:dyDescent="0.2">
      <c r="A667" s="9">
        <f>IFERROR(VLOOKUP(B667,'[1]DADOS (OCULTAR)'!$P$3:$R$56,3,0),"")</f>
        <v>10988301000633</v>
      </c>
      <c r="B667" s="10" t="str">
        <f>'[1]TCE - ANEXO III - Preencher'!C676</f>
        <v>HOSPITAL PELÓPIDAS SILVEIRA</v>
      </c>
      <c r="C667" s="11"/>
      <c r="D667" s="12" t="str">
        <f>'[1]TCE - ANEXO III - Preencher'!E676</f>
        <v>LARYSSA ALVES DE FARIAS</v>
      </c>
      <c r="E667" s="10" t="str">
        <f>IF('[1]TCE - ANEXO III - Preencher'!F676="4 - Assistência Odontológica","2 - Outros Profissionais da Saúde",'[1]TCE - ANEXO III - Preencher'!F676)</f>
        <v>1 - Médico</v>
      </c>
      <c r="F667" s="13">
        <f>'[1]TCE - ANEXO III - Preencher'!G676</f>
        <v>225125</v>
      </c>
      <c r="G667" s="14">
        <f>IF('[1]TCE - ANEXO III - Preencher'!H676="","",'[1]TCE - ANEXO III - Preencher'!H676)</f>
        <v>44075</v>
      </c>
      <c r="H667" s="15">
        <f>'[1]TCE - ANEXO III - Preencher'!I676</f>
        <v>50.290200000000006</v>
      </c>
      <c r="I667" s="15">
        <f>'[1]TCE - ANEXO III - Preencher'!J676</f>
        <v>402.32160000000005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9.2766500000000001</v>
      </c>
      <c r="O667" s="16">
        <f>'[1]TCE - ANEXO III - Preencher'!P676</f>
        <v>0</v>
      </c>
      <c r="P667" s="17">
        <f t="shared" si="62"/>
        <v>9.2766500000000001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461.88845000000009</v>
      </c>
    </row>
    <row r="668" spans="1:28" s="4" customFormat="1" x14ac:dyDescent="0.2">
      <c r="A668" s="9">
        <f>IFERROR(VLOOKUP(B668,'[1]DADOS (OCULTAR)'!$P$3:$R$56,3,0),"")</f>
        <v>10988301000633</v>
      </c>
      <c r="B668" s="10" t="str">
        <f>'[1]TCE - ANEXO III - Preencher'!C677</f>
        <v>HOSPITAL PELÓPIDAS SILVEIRA</v>
      </c>
      <c r="C668" s="11"/>
      <c r="D668" s="12" t="str">
        <f>'[1]TCE - ANEXO III - Preencher'!E677</f>
        <v>LAURA MARIANA DE SIQUEIRA MENDONCA CHAVES</v>
      </c>
      <c r="E668" s="10" t="str">
        <f>IF('[1]TCE - ANEXO III - Preencher'!F677="4 - Assistência Odontológica","2 - Outros Profissionais da Saúde",'[1]TCE - ANEXO III - Preencher'!F677)</f>
        <v>1 - Médico</v>
      </c>
      <c r="F668" s="13">
        <f>'[1]TCE - ANEXO III - Preencher'!G677</f>
        <v>225120</v>
      </c>
      <c r="G668" s="14">
        <f>IF('[1]TCE - ANEXO III - Preencher'!H677="","",'[1]TCE - ANEXO III - Preencher'!H677)</f>
        <v>44075</v>
      </c>
      <c r="H668" s="15">
        <f>'[1]TCE - ANEXO III - Preencher'!I677</f>
        <v>93.90379999999999</v>
      </c>
      <c r="I668" s="15">
        <f>'[1]TCE - ANEXO III - Preencher'!J677</f>
        <v>751.23039999999992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9.2766500000000001</v>
      </c>
      <c r="O668" s="16">
        <f>'[1]TCE - ANEXO III - Preencher'!P677</f>
        <v>0</v>
      </c>
      <c r="P668" s="17">
        <f t="shared" si="62"/>
        <v>9.2766500000000001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854.41084999999998</v>
      </c>
    </row>
    <row r="669" spans="1:28" s="4" customFormat="1" x14ac:dyDescent="0.2">
      <c r="A669" s="9">
        <f>IFERROR(VLOOKUP(B669,'[1]DADOS (OCULTAR)'!$P$3:$R$56,3,0),"")</f>
        <v>10988301000633</v>
      </c>
      <c r="B669" s="10" t="str">
        <f>'[1]TCE - ANEXO III - Preencher'!C678</f>
        <v>HOSPITAL PELÓPIDAS SILVEIRA</v>
      </c>
      <c r="C669" s="11"/>
      <c r="D669" s="12" t="str">
        <f>'[1]TCE - ANEXO III - Preencher'!E678</f>
        <v>LAYZE SEVERINA DE JESUS SILVA SIMOES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223405</v>
      </c>
      <c r="G669" s="14">
        <f>IF('[1]TCE - ANEXO III - Preencher'!H678="","",'[1]TCE - ANEXO III - Preencher'!H678)</f>
        <v>44075</v>
      </c>
      <c r="H669" s="15">
        <f>'[1]TCE - ANEXO III - Preencher'!I678</f>
        <v>55.976499999999994</v>
      </c>
      <c r="I669" s="15">
        <f>'[1]TCE - ANEXO III - Preencher'!J678</f>
        <v>447.81199999999995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136.5</v>
      </c>
      <c r="U669" s="16">
        <f>'[1]TCE - ANEXO III - Preencher'!V678</f>
        <v>0</v>
      </c>
      <c r="V669" s="17">
        <f t="shared" si="64"/>
        <v>136.5</v>
      </c>
      <c r="W669" s="18" t="str">
        <f>IF('[1]TCE - ANEXO III - Preencher'!X678="","",'[1]TCE - ANEXO III - Preencher'!X678)</f>
        <v>AUXILIO CRECHE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641.44849999999997</v>
      </c>
    </row>
    <row r="670" spans="1:28" s="4" customFormat="1" x14ac:dyDescent="0.2">
      <c r="A670" s="9">
        <f>IFERROR(VLOOKUP(B670,'[1]DADOS (OCULTAR)'!$P$3:$R$56,3,0),"")</f>
        <v>10988301000633</v>
      </c>
      <c r="B670" s="10" t="str">
        <f>'[1]TCE - ANEXO III - Preencher'!C679</f>
        <v>HOSPITAL PELÓPIDAS SILVEIRA</v>
      </c>
      <c r="C670" s="11"/>
      <c r="D670" s="12" t="str">
        <f>'[1]TCE - ANEXO III - Preencher'!E679</f>
        <v>LEANDRO JORGE GOMES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515110</v>
      </c>
      <c r="G670" s="14">
        <f>IF('[1]TCE - ANEXO III - Preencher'!H679="","",'[1]TCE - ANEXO III - Preencher'!H679)</f>
        <v>44075</v>
      </c>
      <c r="H670" s="15">
        <f>'[1]TCE - ANEXO III - Preencher'!I679</f>
        <v>11.8094</v>
      </c>
      <c r="I670" s="15">
        <f>'[1]TCE - ANEXO III - Preencher'!J679</f>
        <v>94.475200000000001</v>
      </c>
      <c r="J670" s="15">
        <f>'[1]TCE - ANEXO III - Preencher'!K679</f>
        <v>0</v>
      </c>
      <c r="K670" s="16">
        <f>'[1]TCE - ANEXO III - Preencher'!L679</f>
        <v>95.725822550831694</v>
      </c>
      <c r="L670" s="16">
        <f>'[1]TCE - ANEXO III - Preencher'!M679</f>
        <v>20.9</v>
      </c>
      <c r="M670" s="16">
        <f t="shared" si="61"/>
        <v>74.825822550831703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103.5</v>
      </c>
      <c r="R670" s="16">
        <f>'[1]TCE - ANEXO III - Preencher'!S679</f>
        <v>58.94</v>
      </c>
      <c r="S670" s="17">
        <f t="shared" si="63"/>
        <v>44.56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226.83042255083168</v>
      </c>
    </row>
    <row r="671" spans="1:28" s="4" customFormat="1" x14ac:dyDescent="0.2">
      <c r="A671" s="9">
        <f>IFERROR(VLOOKUP(B671,'[1]DADOS (OCULTAR)'!$P$3:$R$56,3,0),"")</f>
        <v>10988301000633</v>
      </c>
      <c r="B671" s="10" t="str">
        <f>'[1]TCE - ANEXO III - Preencher'!C680</f>
        <v>HOSPITAL PELÓPIDAS SILVEIRA</v>
      </c>
      <c r="C671" s="11"/>
      <c r="D671" s="12" t="str">
        <f>'[1]TCE - ANEXO III - Preencher'!E680</f>
        <v>LEANDRO LOPES DA SILVA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>
        <f>'[1]TCE - ANEXO III - Preencher'!G680</f>
        <v>517410</v>
      </c>
      <c r="G671" s="14">
        <f>IF('[1]TCE - ANEXO III - Preencher'!H680="","",'[1]TCE - ANEXO III - Preencher'!H680)</f>
        <v>44075</v>
      </c>
      <c r="H671" s="15">
        <f>'[1]TCE - ANEXO III - Preencher'!I680</f>
        <v>19.5884</v>
      </c>
      <c r="I671" s="15">
        <f>'[1]TCE - ANEXO III - Preencher'!J680</f>
        <v>156.7072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177.4556</v>
      </c>
    </row>
    <row r="672" spans="1:28" s="4" customFormat="1" x14ac:dyDescent="0.2">
      <c r="A672" s="9">
        <f>IFERROR(VLOOKUP(B672,'[1]DADOS (OCULTAR)'!$P$3:$R$56,3,0),"")</f>
        <v>10988301000633</v>
      </c>
      <c r="B672" s="10" t="str">
        <f>'[1]TCE - ANEXO III - Preencher'!C681</f>
        <v>HOSPITAL PELÓPIDAS SILVEIRA</v>
      </c>
      <c r="C672" s="11"/>
      <c r="D672" s="12" t="str">
        <f>'[1]TCE - ANEXO III - Preencher'!E681</f>
        <v>LEANDRO SOARES DE ANDRADE BARROS</v>
      </c>
      <c r="E672" s="10" t="str">
        <f>IF('[1]TCE - ANEXO III - Preencher'!F681="4 - Assistência Odontológica","2 - Outros Profissionais da Saúde",'[1]TCE - ANEXO III - Preencher'!F681)</f>
        <v>1 - Médico</v>
      </c>
      <c r="F672" s="13">
        <f>'[1]TCE - ANEXO III - Preencher'!G681</f>
        <v>225120</v>
      </c>
      <c r="G672" s="14">
        <f>IF('[1]TCE - ANEXO III - Preencher'!H681="","",'[1]TCE - ANEXO III - Preencher'!H681)</f>
        <v>44075</v>
      </c>
      <c r="H672" s="15">
        <f>'[1]TCE - ANEXO III - Preencher'!I681</f>
        <v>42.985500000000002</v>
      </c>
      <c r="I672" s="15">
        <f>'[1]TCE - ANEXO III - Preencher'!J681</f>
        <v>343.88400000000001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9.2766500000000001</v>
      </c>
      <c r="O672" s="16">
        <f>'[1]TCE - ANEXO III - Preencher'!P681</f>
        <v>0</v>
      </c>
      <c r="P672" s="17">
        <f t="shared" si="62"/>
        <v>9.2766500000000001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396.14615000000003</v>
      </c>
    </row>
    <row r="673" spans="1:28" s="4" customFormat="1" x14ac:dyDescent="0.2">
      <c r="A673" s="9">
        <f>IFERROR(VLOOKUP(B673,'[1]DADOS (OCULTAR)'!$P$3:$R$56,3,0),"")</f>
        <v>10988301000633</v>
      </c>
      <c r="B673" s="10" t="str">
        <f>'[1]TCE - ANEXO III - Preencher'!C682</f>
        <v>HOSPITAL PELÓPIDAS SILVEIRA</v>
      </c>
      <c r="C673" s="11"/>
      <c r="D673" s="12" t="str">
        <f>'[1]TCE - ANEXO III - Preencher'!E682</f>
        <v>LEIDYJANE PEREIRA DA SILVA FRANCA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44075</v>
      </c>
      <c r="H673" s="15">
        <f>'[1]TCE - ANEXO III - Preencher'!I682</f>
        <v>19.2346</v>
      </c>
      <c r="I673" s="15">
        <f>'[1]TCE - ANEXO III - Preencher'!J682</f>
        <v>153.8768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207</v>
      </c>
      <c r="R673" s="16">
        <f>'[1]TCE - ANEXO III - Preencher'!S682</f>
        <v>62.7</v>
      </c>
      <c r="S673" s="17">
        <f t="shared" si="63"/>
        <v>144.30000000000001</v>
      </c>
      <c r="T673" s="16">
        <f>'[1]TCE - ANEXO III - Preencher'!U682</f>
        <v>66.11</v>
      </c>
      <c r="U673" s="16">
        <f>'[1]TCE - ANEXO III - Preencher'!V682</f>
        <v>0</v>
      </c>
      <c r="V673" s="17">
        <f t="shared" si="64"/>
        <v>66.11</v>
      </c>
      <c r="W673" s="18" t="str">
        <f>IF('[1]TCE - ANEXO III - Preencher'!X682="","",'[1]TCE - ANEXO III - Preencher'!X682)</f>
        <v>AUXILIO CRECHE</v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384.68140000000005</v>
      </c>
    </row>
    <row r="674" spans="1:28" s="4" customFormat="1" x14ac:dyDescent="0.2">
      <c r="A674" s="9">
        <f>IFERROR(VLOOKUP(B674,'[1]DADOS (OCULTAR)'!$P$3:$R$56,3,0),"")</f>
        <v>10988301000633</v>
      </c>
      <c r="B674" s="10" t="str">
        <f>'[1]TCE - ANEXO III - Preencher'!C683</f>
        <v>HOSPITAL PELÓPIDAS SILVEIRA</v>
      </c>
      <c r="C674" s="11"/>
      <c r="D674" s="12" t="str">
        <f>'[1]TCE - ANEXO III - Preencher'!E683</f>
        <v>LEILANE MARQUES DA SILVA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517410</v>
      </c>
      <c r="G674" s="14">
        <f>IF('[1]TCE - ANEXO III - Preencher'!H683="","",'[1]TCE - ANEXO III - Preencher'!H683)</f>
        <v>44075</v>
      </c>
      <c r="H674" s="15">
        <f>'[1]TCE - ANEXO III - Preencher'!I683</f>
        <v>13.747999999999999</v>
      </c>
      <c r="I674" s="15">
        <f>'[1]TCE - ANEXO III - Preencher'!J683</f>
        <v>109.98399999999999</v>
      </c>
      <c r="J674" s="15">
        <f>'[1]TCE - ANEXO III - Preencher'!K683</f>
        <v>0</v>
      </c>
      <c r="K674" s="16">
        <f>'[1]TCE - ANEXO III - Preencher'!L683</f>
        <v>95.725822550831694</v>
      </c>
      <c r="L674" s="16">
        <f>'[1]TCE - ANEXO III - Preencher'!M683</f>
        <v>20.9</v>
      </c>
      <c r="M674" s="16">
        <f t="shared" si="61"/>
        <v>74.825822550831703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207</v>
      </c>
      <c r="R674" s="16">
        <f>'[1]TCE - ANEXO III - Preencher'!S683</f>
        <v>62.7</v>
      </c>
      <c r="S674" s="17">
        <f t="shared" si="63"/>
        <v>144.30000000000001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344.01782255083174</v>
      </c>
    </row>
    <row r="675" spans="1:28" s="4" customFormat="1" x14ac:dyDescent="0.2">
      <c r="A675" s="9">
        <f>IFERROR(VLOOKUP(B675,'[1]DADOS (OCULTAR)'!$P$3:$R$56,3,0),"")</f>
        <v>10988301000633</v>
      </c>
      <c r="B675" s="10" t="str">
        <f>'[1]TCE - ANEXO III - Preencher'!C684</f>
        <v>HOSPITAL PELÓPIDAS SILVEIRA</v>
      </c>
      <c r="C675" s="11"/>
      <c r="D675" s="12" t="str">
        <f>'[1]TCE - ANEXO III - Preencher'!E684</f>
        <v>LEILIANA TEMOTEO DA SILVA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223710</v>
      </c>
      <c r="G675" s="14">
        <f>IF('[1]TCE - ANEXO III - Preencher'!H684="","",'[1]TCE - ANEXO III - Preencher'!H684)</f>
        <v>44075</v>
      </c>
      <c r="H675" s="15">
        <f>'[1]TCE - ANEXO III - Preencher'!I684</f>
        <v>62.792500000000004</v>
      </c>
      <c r="I675" s="15">
        <f>'[1]TCE - ANEXO III - Preencher'!J684</f>
        <v>502.34000000000003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566.29250000000002</v>
      </c>
    </row>
    <row r="676" spans="1:28" s="4" customFormat="1" x14ac:dyDescent="0.2">
      <c r="A676" s="9">
        <f>IFERROR(VLOOKUP(B676,'[1]DADOS (OCULTAR)'!$P$3:$R$56,3,0),"")</f>
        <v>10988301000633</v>
      </c>
      <c r="B676" s="10" t="str">
        <f>'[1]TCE - ANEXO III - Preencher'!C685</f>
        <v>HOSPITAL PELÓPIDAS SILVEIRA</v>
      </c>
      <c r="C676" s="11"/>
      <c r="D676" s="12" t="str">
        <f>'[1]TCE - ANEXO III - Preencher'!E685</f>
        <v>LELIA LINEIA CABRAL E SILVA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515205</v>
      </c>
      <c r="G676" s="14">
        <f>IF('[1]TCE - ANEXO III - Preencher'!H685="","",'[1]TCE - ANEXO III - Preencher'!H685)</f>
        <v>44075</v>
      </c>
      <c r="H676" s="15">
        <f>'[1]TCE - ANEXO III - Preencher'!I685</f>
        <v>12.599600000000001</v>
      </c>
      <c r="I676" s="15">
        <f>'[1]TCE - ANEXO III - Preencher'!J685</f>
        <v>100.7968</v>
      </c>
      <c r="J676" s="15">
        <f>'[1]TCE - ANEXO III - Preencher'!K685</f>
        <v>0</v>
      </c>
      <c r="K676" s="16">
        <f>'[1]TCE - ANEXO III - Preencher'!L685</f>
        <v>95.725822550831694</v>
      </c>
      <c r="L676" s="16">
        <f>'[1]TCE - ANEXO III - Preencher'!M685</f>
        <v>21.6</v>
      </c>
      <c r="M676" s="16">
        <f t="shared" si="61"/>
        <v>74.125822550831685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193.2</v>
      </c>
      <c r="R676" s="16">
        <f>'[1]TCE - ANEXO III - Preencher'!S685</f>
        <v>54.37</v>
      </c>
      <c r="S676" s="17">
        <f t="shared" si="63"/>
        <v>138.82999999999998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327.51222255083167</v>
      </c>
    </row>
    <row r="677" spans="1:28" s="4" customFormat="1" x14ac:dyDescent="0.2">
      <c r="A677" s="9">
        <f>IFERROR(VLOOKUP(B677,'[1]DADOS (OCULTAR)'!$P$3:$R$56,3,0),"")</f>
        <v>10988301000633</v>
      </c>
      <c r="B677" s="10" t="str">
        <f>'[1]TCE - ANEXO III - Preencher'!C686</f>
        <v>HOSPITAL PELÓPIDAS SILVEIRA</v>
      </c>
      <c r="C677" s="11"/>
      <c r="D677" s="12" t="str">
        <f>'[1]TCE - ANEXO III - Preencher'!E686</f>
        <v>LEONARDO BARBOSA DO NASCIMENTO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521130</v>
      </c>
      <c r="G677" s="14">
        <f>IF('[1]TCE - ANEXO III - Preencher'!H686="","",'[1]TCE - ANEXO III - Preencher'!H686)</f>
        <v>44075</v>
      </c>
      <c r="H677" s="15">
        <f>'[1]TCE - ANEXO III - Preencher'!I686</f>
        <v>12.3912</v>
      </c>
      <c r="I677" s="15">
        <f>'[1]TCE - ANEXO III - Preencher'!J686</f>
        <v>99.129599999999996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103.5</v>
      </c>
      <c r="R677" s="16">
        <f>'[1]TCE - ANEXO III - Preencher'!S686</f>
        <v>62.7</v>
      </c>
      <c r="S677" s="17">
        <f t="shared" si="63"/>
        <v>40.799999999999997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153.48079999999999</v>
      </c>
    </row>
    <row r="678" spans="1:28" s="4" customFormat="1" x14ac:dyDescent="0.2">
      <c r="A678" s="9">
        <f>IFERROR(VLOOKUP(B678,'[1]DADOS (OCULTAR)'!$P$3:$R$56,3,0),"")</f>
        <v>10988301000633</v>
      </c>
      <c r="B678" s="10" t="str">
        <f>'[1]TCE - ANEXO III - Preencher'!C687</f>
        <v>HOSPITAL PELÓPIDAS SILVEIRA</v>
      </c>
      <c r="C678" s="11"/>
      <c r="D678" s="12" t="str">
        <f>'[1]TCE - ANEXO III - Preencher'!E687</f>
        <v>LEONARDO DIAMANT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225125</v>
      </c>
      <c r="G678" s="14">
        <f>IF('[1]TCE - ANEXO III - Preencher'!H687="","",'[1]TCE - ANEXO III - Preencher'!H687)</f>
        <v>44075</v>
      </c>
      <c r="H678" s="15">
        <f>'[1]TCE - ANEXO III - Preencher'!I687</f>
        <v>78.807500000000005</v>
      </c>
      <c r="I678" s="15">
        <f>'[1]TCE - ANEXO III - Preencher'!J687</f>
        <v>630.46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9.2766500000000001</v>
      </c>
      <c r="O678" s="16">
        <f>'[1]TCE - ANEXO III - Preencher'!P687</f>
        <v>0</v>
      </c>
      <c r="P678" s="17">
        <f t="shared" si="62"/>
        <v>9.2766500000000001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718.54415000000006</v>
      </c>
    </row>
    <row r="679" spans="1:28" s="4" customFormat="1" x14ac:dyDescent="0.2">
      <c r="A679" s="9">
        <f>IFERROR(VLOOKUP(B679,'[1]DADOS (OCULTAR)'!$P$3:$R$56,3,0),"")</f>
        <v>10988301000633</v>
      </c>
      <c r="B679" s="10" t="str">
        <f>'[1]TCE - ANEXO III - Preencher'!C688</f>
        <v>HOSPITAL PELÓPIDAS SILVEIRA</v>
      </c>
      <c r="C679" s="11"/>
      <c r="D679" s="12" t="str">
        <f>'[1]TCE - ANEXO III - Preencher'!E688</f>
        <v>LEONARDO RIBEIRO CAETANO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521130</v>
      </c>
      <c r="G679" s="14">
        <f>IF('[1]TCE - ANEXO III - Preencher'!H688="","",'[1]TCE - ANEXO III - Preencher'!H688)</f>
        <v>44075</v>
      </c>
      <c r="H679" s="15">
        <f>'[1]TCE - ANEXO III - Preencher'!I688</f>
        <v>16.7029</v>
      </c>
      <c r="I679" s="15">
        <f>'[1]TCE - ANEXO III - Preencher'!J688</f>
        <v>133.6232</v>
      </c>
      <c r="J679" s="15">
        <f>'[1]TCE - ANEXO III - Preencher'!K688</f>
        <v>0</v>
      </c>
      <c r="K679" s="16">
        <f>'[1]TCE - ANEXO III - Preencher'!L688</f>
        <v>95.725822550831694</v>
      </c>
      <c r="L679" s="16">
        <f>'[1]TCE - ANEXO III - Preencher'!M688</f>
        <v>20.9</v>
      </c>
      <c r="M679" s="16">
        <f t="shared" si="61"/>
        <v>74.825822550831703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226.3119225508317</v>
      </c>
    </row>
    <row r="680" spans="1:28" s="4" customFormat="1" x14ac:dyDescent="0.2">
      <c r="A680" s="9">
        <f>IFERROR(VLOOKUP(B680,'[1]DADOS (OCULTAR)'!$P$3:$R$56,3,0),"")</f>
        <v>10988301000633</v>
      </c>
      <c r="B680" s="10" t="str">
        <f>'[1]TCE - ANEXO III - Preencher'!C689</f>
        <v>HOSPITAL PELÓPIDAS SILVEIRA</v>
      </c>
      <c r="C680" s="11"/>
      <c r="D680" s="12" t="str">
        <f>'[1]TCE - ANEXO III - Preencher'!E689</f>
        <v>LETICIA GOMES DE BARROS</v>
      </c>
      <c r="E680" s="10" t="str">
        <f>IF('[1]TCE - ANEXO III - Preencher'!F689="4 - Assistência Odontológica","2 - Outros Profissionais da Saúde",'[1]TCE - ANEXO III - Preencher'!F689)</f>
        <v>1 - Médico</v>
      </c>
      <c r="F680" s="13">
        <f>'[1]TCE - ANEXO III - Preencher'!G689</f>
        <v>225125</v>
      </c>
      <c r="G680" s="14">
        <f>IF('[1]TCE - ANEXO III - Preencher'!H689="","",'[1]TCE - ANEXO III - Preencher'!H689)</f>
        <v>44075</v>
      </c>
      <c r="H680" s="15">
        <f>'[1]TCE - ANEXO III - Preencher'!I689</f>
        <v>53.234999999999999</v>
      </c>
      <c r="I680" s="15">
        <f>'[1]TCE - ANEXO III - Preencher'!J689</f>
        <v>425.88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9.2766500000000001</v>
      </c>
      <c r="O680" s="16">
        <f>'[1]TCE - ANEXO III - Preencher'!P689</f>
        <v>0</v>
      </c>
      <c r="P680" s="17">
        <f t="shared" si="62"/>
        <v>9.2766500000000001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488.39165000000003</v>
      </c>
    </row>
    <row r="681" spans="1:28" s="4" customFormat="1" x14ac:dyDescent="0.2">
      <c r="A681" s="9">
        <f>IFERROR(VLOOKUP(B681,'[1]DADOS (OCULTAR)'!$P$3:$R$56,3,0),"")</f>
        <v>10988301000633</v>
      </c>
      <c r="B681" s="10" t="str">
        <f>'[1]TCE - ANEXO III - Preencher'!C690</f>
        <v>HOSPITAL PELÓPIDAS SILVEIRA</v>
      </c>
      <c r="C681" s="11"/>
      <c r="D681" s="12" t="str">
        <f>'[1]TCE - ANEXO III - Preencher'!E690</f>
        <v>LIDIA GABRIELLE SOUZA DE SANTANA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351605</v>
      </c>
      <c r="G681" s="14">
        <f>IF('[1]TCE - ANEXO III - Preencher'!H690="","",'[1]TCE - ANEXO III - Preencher'!H690)</f>
        <v>44075</v>
      </c>
      <c r="H681" s="15">
        <f>'[1]TCE - ANEXO III - Preencher'!I690</f>
        <v>14.901700000000002</v>
      </c>
      <c r="I681" s="15">
        <f>'[1]TCE - ANEXO III - Preencher'!J690</f>
        <v>119.21360000000001</v>
      </c>
      <c r="J681" s="15">
        <f>'[1]TCE - ANEXO III - Preencher'!K690</f>
        <v>0</v>
      </c>
      <c r="K681" s="16">
        <f>'[1]TCE - ANEXO III - Preencher'!L690</f>
        <v>95.725822550831694</v>
      </c>
      <c r="L681" s="16">
        <f>'[1]TCE - ANEXO III - Preencher'!M690</f>
        <v>29.88</v>
      </c>
      <c r="M681" s="16">
        <f t="shared" si="61"/>
        <v>65.845822550831699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144.9</v>
      </c>
      <c r="R681" s="16">
        <f>'[1]TCE - ANEXO III - Preencher'!S690</f>
        <v>89.63</v>
      </c>
      <c r="S681" s="17">
        <f t="shared" si="63"/>
        <v>55.27000000000001</v>
      </c>
      <c r="T681" s="16">
        <f>'[1]TCE - ANEXO III - Preencher'!U690</f>
        <v>64</v>
      </c>
      <c r="U681" s="16">
        <f>'[1]TCE - ANEXO III - Preencher'!V690</f>
        <v>0</v>
      </c>
      <c r="V681" s="17">
        <f t="shared" si="64"/>
        <v>64</v>
      </c>
      <c r="W681" s="18" t="str">
        <f>IF('[1]TCE - ANEXO III - Preencher'!X690="","",'[1]TCE - ANEXO III - Preencher'!X690)</f>
        <v>AUXILIO 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320.39112255083171</v>
      </c>
    </row>
    <row r="682" spans="1:28" s="4" customFormat="1" x14ac:dyDescent="0.2">
      <c r="A682" s="9">
        <f>IFERROR(VLOOKUP(B682,'[1]DADOS (OCULTAR)'!$P$3:$R$56,3,0),"")</f>
        <v>10988301000633</v>
      </c>
      <c r="B682" s="10" t="str">
        <f>'[1]TCE - ANEXO III - Preencher'!C691</f>
        <v>HOSPITAL PELÓPIDAS SILVEIRA</v>
      </c>
      <c r="C682" s="11"/>
      <c r="D682" s="12" t="str">
        <f>'[1]TCE - ANEXO III - Preencher'!E691</f>
        <v>LIDIA LINS SODRE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131205</v>
      </c>
      <c r="G682" s="14">
        <f>IF('[1]TCE - ANEXO III - Preencher'!H691="","",'[1]TCE - ANEXO III - Preencher'!H691)</f>
        <v>44075</v>
      </c>
      <c r="H682" s="15">
        <f>'[1]TCE - ANEXO III - Preencher'!I691</f>
        <v>134.24870000000001</v>
      </c>
      <c r="I682" s="15">
        <f>'[1]TCE - ANEXO III - Preencher'!J691</f>
        <v>1073.9896000000001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1209.3983000000003</v>
      </c>
    </row>
    <row r="683" spans="1:28" s="4" customFormat="1" x14ac:dyDescent="0.2">
      <c r="A683" s="9">
        <f>IFERROR(VLOOKUP(B683,'[1]DADOS (OCULTAR)'!$P$3:$R$56,3,0),"")</f>
        <v>10988301000633</v>
      </c>
      <c r="B683" s="10" t="str">
        <f>'[1]TCE - ANEXO III - Preencher'!C692</f>
        <v>HOSPITAL PELÓPIDAS SILVEIRA</v>
      </c>
      <c r="C683" s="11"/>
      <c r="D683" s="12" t="str">
        <f>'[1]TCE - ANEXO III - Preencher'!E692</f>
        <v>LIDIANE LIMA DO ROSARIO MELO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44075</v>
      </c>
      <c r="H683" s="15">
        <f>'[1]TCE - ANEXO III - Preencher'!I692</f>
        <v>12.626400000000002</v>
      </c>
      <c r="I683" s="15">
        <f>'[1]TCE - ANEXO III - Preencher'!J692</f>
        <v>101.01120000000002</v>
      </c>
      <c r="J683" s="15">
        <f>'[1]TCE - ANEXO III - Preencher'!K692</f>
        <v>0</v>
      </c>
      <c r="K683" s="16">
        <f>'[1]TCE - ANEXO III - Preencher'!L692</f>
        <v>95.725822550831694</v>
      </c>
      <c r="L683" s="16">
        <f>'[1]TCE - ANEXO III - Preencher'!M692</f>
        <v>20.9</v>
      </c>
      <c r="M683" s="16">
        <f t="shared" si="61"/>
        <v>74.825822550831703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141</v>
      </c>
      <c r="R683" s="16">
        <f>'[1]TCE - ANEXO III - Preencher'!S692</f>
        <v>62.7</v>
      </c>
      <c r="S683" s="17">
        <f t="shared" si="63"/>
        <v>78.3</v>
      </c>
      <c r="T683" s="16">
        <f>'[1]TCE - ANEXO III - Preencher'!U692</f>
        <v>66.11</v>
      </c>
      <c r="U683" s="16">
        <f>'[1]TCE - ANEXO III - Preencher'!V692</f>
        <v>0</v>
      </c>
      <c r="V683" s="17">
        <f t="shared" si="64"/>
        <v>66.11</v>
      </c>
      <c r="W683" s="18" t="str">
        <f>IF('[1]TCE - ANEXO III - Preencher'!X692="","",'[1]TCE - ANEXO III - Preencher'!X692)</f>
        <v>AUXILIO CRECHE</v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334.03342255083174</v>
      </c>
    </row>
    <row r="684" spans="1:28" s="4" customFormat="1" x14ac:dyDescent="0.2">
      <c r="A684" s="9">
        <f>IFERROR(VLOOKUP(B684,'[1]DADOS (OCULTAR)'!$P$3:$R$56,3,0),"")</f>
        <v>10988301000633</v>
      </c>
      <c r="B684" s="10" t="str">
        <f>'[1]TCE - ANEXO III - Preencher'!C693</f>
        <v>HOSPITAL PELÓPIDAS SILVEIRA</v>
      </c>
      <c r="C684" s="11"/>
      <c r="D684" s="12" t="str">
        <f>'[1]TCE - ANEXO III - Preencher'!E693</f>
        <v>LIDIANE SHIRLEY PEREIRA DA SILVA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44075</v>
      </c>
      <c r="H684" s="15">
        <f>'[1]TCE - ANEXO III - Preencher'!I693</f>
        <v>12.540000000000001</v>
      </c>
      <c r="I684" s="15">
        <f>'[1]TCE - ANEXO III - Preencher'!J693</f>
        <v>100.32000000000001</v>
      </c>
      <c r="J684" s="15">
        <f>'[1]TCE - ANEXO III - Preencher'!K693</f>
        <v>0</v>
      </c>
      <c r="K684" s="16">
        <f>'[1]TCE - ANEXO III - Preencher'!L693</f>
        <v>95.725822550831694</v>
      </c>
      <c r="L684" s="16">
        <f>'[1]TCE - ANEXO III - Preencher'!M693</f>
        <v>20.9</v>
      </c>
      <c r="M684" s="16">
        <f t="shared" si="61"/>
        <v>74.825822550831703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66.11</v>
      </c>
      <c r="U684" s="16">
        <f>'[1]TCE - ANEXO III - Preencher'!V693</f>
        <v>0</v>
      </c>
      <c r="V684" s="17">
        <f t="shared" si="64"/>
        <v>66.11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254.95582255083173</v>
      </c>
    </row>
    <row r="685" spans="1:28" s="4" customFormat="1" x14ac:dyDescent="0.2">
      <c r="A685" s="9">
        <f>IFERROR(VLOOKUP(B685,'[1]DADOS (OCULTAR)'!$P$3:$R$56,3,0),"")</f>
        <v>10988301000633</v>
      </c>
      <c r="B685" s="10" t="str">
        <f>'[1]TCE - ANEXO III - Preencher'!C694</f>
        <v>HOSPITAL PELÓPIDAS SILVEIRA</v>
      </c>
      <c r="C685" s="11"/>
      <c r="D685" s="12" t="str">
        <f>'[1]TCE - ANEXO III - Preencher'!E694</f>
        <v>LIDIANNY CARVALHO DE BRITO MARIANO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223505</v>
      </c>
      <c r="G685" s="14">
        <f>IF('[1]TCE - ANEXO III - Preencher'!H694="","",'[1]TCE - ANEXO III - Preencher'!H694)</f>
        <v>44075</v>
      </c>
      <c r="H685" s="15">
        <f>'[1]TCE - ANEXO III - Preencher'!I694</f>
        <v>33.314999999999998</v>
      </c>
      <c r="I685" s="15">
        <f>'[1]TCE - ANEXO III - Preencher'!J694</f>
        <v>266.52</v>
      </c>
      <c r="J685" s="15">
        <f>'[1]TCE - ANEXO III - Preencher'!K694</f>
        <v>0</v>
      </c>
      <c r="K685" s="16">
        <f>'[1]TCE - ANEXO III - Preencher'!L694</f>
        <v>95.725822550831694</v>
      </c>
      <c r="L685" s="16">
        <f>'[1]TCE - ANEXO III - Preencher'!M694</f>
        <v>2.86</v>
      </c>
      <c r="M685" s="16">
        <f t="shared" si="61"/>
        <v>92.865822550831695</v>
      </c>
      <c r="N685" s="16">
        <f>'[1]TCE - ANEXO III - Preencher'!O694</f>
        <v>2.44</v>
      </c>
      <c r="O685" s="16">
        <f>'[1]TCE - ANEXO III - Preencher'!P694</f>
        <v>0</v>
      </c>
      <c r="P685" s="17">
        <f t="shared" si="62"/>
        <v>2.44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395.14082255083167</v>
      </c>
    </row>
    <row r="686" spans="1:28" s="4" customFormat="1" x14ac:dyDescent="0.2">
      <c r="A686" s="9">
        <f>IFERROR(VLOOKUP(B686,'[1]DADOS (OCULTAR)'!$P$3:$R$56,3,0),"")</f>
        <v>10988301000633</v>
      </c>
      <c r="B686" s="10" t="str">
        <f>'[1]TCE - ANEXO III - Preencher'!C695</f>
        <v>HOSPITAL PELÓPIDAS SILVEIRA</v>
      </c>
      <c r="C686" s="11"/>
      <c r="D686" s="12" t="str">
        <f>'[1]TCE - ANEXO III - Preencher'!E695</f>
        <v>LILIAN DE LIMA BATISTA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223505</v>
      </c>
      <c r="G686" s="14">
        <f>IF('[1]TCE - ANEXO III - Preencher'!H695="","",'[1]TCE - ANEXO III - Preencher'!H695)</f>
        <v>44075</v>
      </c>
      <c r="H686" s="15">
        <f>'[1]TCE - ANEXO III - Preencher'!I695</f>
        <v>31.6737</v>
      </c>
      <c r="I686" s="15">
        <f>'[1]TCE - ANEXO III - Preencher'!J695</f>
        <v>253.3896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2.44</v>
      </c>
      <c r="O686" s="16">
        <f>'[1]TCE - ANEXO III - Preencher'!P695</f>
        <v>0</v>
      </c>
      <c r="P686" s="17">
        <f t="shared" si="62"/>
        <v>2.44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287.50330000000002</v>
      </c>
    </row>
    <row r="687" spans="1:28" s="4" customFormat="1" x14ac:dyDescent="0.2">
      <c r="A687" s="9">
        <f>IFERROR(VLOOKUP(B687,'[1]DADOS (OCULTAR)'!$P$3:$R$56,3,0),"")</f>
        <v>10988301000633</v>
      </c>
      <c r="B687" s="10" t="str">
        <f>'[1]TCE - ANEXO III - Preencher'!C696</f>
        <v>HOSPITAL PELÓPIDAS SILVEIRA</v>
      </c>
      <c r="C687" s="11"/>
      <c r="D687" s="12" t="str">
        <f>'[1]TCE - ANEXO III - Preencher'!E696</f>
        <v>LILIANA VICENTE ROZA E SILVA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44075</v>
      </c>
      <c r="H687" s="15">
        <f>'[1]TCE - ANEXO III - Preencher'!I696</f>
        <v>14.339300000000001</v>
      </c>
      <c r="I687" s="15">
        <f>'[1]TCE - ANEXO III - Preencher'!J696</f>
        <v>114.71440000000001</v>
      </c>
      <c r="J687" s="15">
        <f>'[1]TCE - ANEXO III - Preencher'!K696</f>
        <v>0</v>
      </c>
      <c r="K687" s="16">
        <f>'[1]TCE - ANEXO III - Preencher'!L696</f>
        <v>95.725822550831694</v>
      </c>
      <c r="L687" s="16">
        <f>'[1]TCE - ANEXO III - Preencher'!M696</f>
        <v>20.9</v>
      </c>
      <c r="M687" s="16">
        <f t="shared" si="61"/>
        <v>74.825822550831703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207</v>
      </c>
      <c r="R687" s="16">
        <f>'[1]TCE - ANEXO III - Preencher'!S696</f>
        <v>62.7</v>
      </c>
      <c r="S687" s="17">
        <f t="shared" si="63"/>
        <v>144.30000000000001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349.3395225508317</v>
      </c>
    </row>
    <row r="688" spans="1:28" s="4" customFormat="1" x14ac:dyDescent="0.2">
      <c r="A688" s="9">
        <f>IFERROR(VLOOKUP(B688,'[1]DADOS (OCULTAR)'!$P$3:$R$56,3,0),"")</f>
        <v>10988301000633</v>
      </c>
      <c r="B688" s="10" t="str">
        <f>'[1]TCE - ANEXO III - Preencher'!C697</f>
        <v>HOSPITAL PELÓPIDAS SILVEIRA</v>
      </c>
      <c r="C688" s="11"/>
      <c r="D688" s="12" t="str">
        <f>'[1]TCE - ANEXO III - Preencher'!E697</f>
        <v>LINDALVA MARIA DOS SANTOS LIMA NETA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>
        <f>'[1]TCE - ANEXO III - Preencher'!G697</f>
        <v>516345</v>
      </c>
      <c r="G688" s="14">
        <f>IF('[1]TCE - ANEXO III - Preencher'!H697="","",'[1]TCE - ANEXO III - Preencher'!H697)</f>
        <v>44075</v>
      </c>
      <c r="H688" s="15">
        <f>'[1]TCE - ANEXO III - Preencher'!I697</f>
        <v>13.339600000000001</v>
      </c>
      <c r="I688" s="15">
        <f>'[1]TCE - ANEXO III - Preencher'!J697</f>
        <v>106.71680000000001</v>
      </c>
      <c r="J688" s="15">
        <f>'[1]TCE - ANEXO III - Preencher'!K697</f>
        <v>0</v>
      </c>
      <c r="K688" s="16">
        <f>'[1]TCE - ANEXO III - Preencher'!L697</f>
        <v>95.725822550831694</v>
      </c>
      <c r="L688" s="16">
        <f>'[1]TCE - ANEXO III - Preencher'!M697</f>
        <v>20.9</v>
      </c>
      <c r="M688" s="16">
        <f t="shared" si="61"/>
        <v>74.825822550831703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289.8</v>
      </c>
      <c r="R688" s="16">
        <f>'[1]TCE - ANEXO III - Preencher'!S697</f>
        <v>62.7</v>
      </c>
      <c r="S688" s="17">
        <f t="shared" si="63"/>
        <v>227.10000000000002</v>
      </c>
      <c r="T688" s="16">
        <f>'[1]TCE - ANEXO III - Preencher'!U697</f>
        <v>64</v>
      </c>
      <c r="U688" s="16">
        <f>'[1]TCE - ANEXO III - Preencher'!V697</f>
        <v>0</v>
      </c>
      <c r="V688" s="17">
        <f t="shared" si="64"/>
        <v>64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487.14222255083178</v>
      </c>
    </row>
    <row r="689" spans="1:28" s="4" customFormat="1" x14ac:dyDescent="0.2">
      <c r="A689" s="9">
        <f>IFERROR(VLOOKUP(B689,'[1]DADOS (OCULTAR)'!$P$3:$R$56,3,0),"")</f>
        <v>10988301000633</v>
      </c>
      <c r="B689" s="10" t="str">
        <f>'[1]TCE - ANEXO III - Preencher'!C698</f>
        <v>HOSPITAL PELÓPIDAS SILVEIRA</v>
      </c>
      <c r="C689" s="11"/>
      <c r="D689" s="12" t="str">
        <f>'[1]TCE - ANEXO III - Preencher'!E698</f>
        <v>LINDINALVA SEVERINA DA SILVA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517410</v>
      </c>
      <c r="G689" s="14">
        <f>IF('[1]TCE - ANEXO III - Preencher'!H698="","",'[1]TCE - ANEXO III - Preencher'!H698)</f>
        <v>44075</v>
      </c>
      <c r="H689" s="15">
        <f>'[1]TCE - ANEXO III - Preencher'!I698</f>
        <v>12.375399999999999</v>
      </c>
      <c r="I689" s="15">
        <f>'[1]TCE - ANEXO III - Preencher'!J698</f>
        <v>99.003199999999993</v>
      </c>
      <c r="J689" s="15">
        <f>'[1]TCE - ANEXO III - Preencher'!K698</f>
        <v>0</v>
      </c>
      <c r="K689" s="16">
        <f>'[1]TCE - ANEXO III - Preencher'!L698</f>
        <v>95.725822550831694</v>
      </c>
      <c r="L689" s="16">
        <f>'[1]TCE - ANEXO III - Preencher'!M698</f>
        <v>20.9</v>
      </c>
      <c r="M689" s="16">
        <f t="shared" si="61"/>
        <v>74.825822550831703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207</v>
      </c>
      <c r="R689" s="16">
        <f>'[1]TCE - ANEXO III - Preencher'!S698</f>
        <v>62.7</v>
      </c>
      <c r="S689" s="17">
        <f t="shared" si="63"/>
        <v>144.30000000000001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331.66442255083166</v>
      </c>
    </row>
    <row r="690" spans="1:28" s="4" customFormat="1" x14ac:dyDescent="0.2">
      <c r="A690" s="9">
        <f>IFERROR(VLOOKUP(B690,'[1]DADOS (OCULTAR)'!$P$3:$R$56,3,0),"")</f>
        <v>10988301000633</v>
      </c>
      <c r="B690" s="10" t="str">
        <f>'[1]TCE - ANEXO III - Preencher'!C699</f>
        <v>HOSPITAL PELÓPIDAS SILVEIRA</v>
      </c>
      <c r="C690" s="11"/>
      <c r="D690" s="12" t="str">
        <f>'[1]TCE - ANEXO III - Preencher'!E699</f>
        <v>LINIHERITON ALVES DE OLIVEIRA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>
        <f>'[1]TCE - ANEXO III - Preencher'!G699</f>
        <v>517410</v>
      </c>
      <c r="G690" s="14">
        <f>IF('[1]TCE - ANEXO III - Preencher'!H699="","",'[1]TCE - ANEXO III - Preencher'!H699)</f>
        <v>44075</v>
      </c>
      <c r="H690" s="15">
        <f>'[1]TCE - ANEXO III - Preencher'!I699</f>
        <v>11.6027</v>
      </c>
      <c r="I690" s="15">
        <f>'[1]TCE - ANEXO III - Preencher'!J699</f>
        <v>92.821600000000004</v>
      </c>
      <c r="J690" s="15">
        <f>'[1]TCE - ANEXO III - Preencher'!K699</f>
        <v>0</v>
      </c>
      <c r="K690" s="16">
        <f>'[1]TCE - ANEXO III - Preencher'!L699</f>
        <v>95.725822550831694</v>
      </c>
      <c r="L690" s="16">
        <f>'[1]TCE - ANEXO III - Preencher'!M699</f>
        <v>20.9</v>
      </c>
      <c r="M690" s="16">
        <f t="shared" si="61"/>
        <v>74.825822550831703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179.4</v>
      </c>
      <c r="R690" s="16">
        <f>'[1]TCE - ANEXO III - Preencher'!S699</f>
        <v>54.34</v>
      </c>
      <c r="S690" s="17">
        <f t="shared" si="63"/>
        <v>125.06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305.47012255083166</v>
      </c>
    </row>
    <row r="691" spans="1:28" s="4" customFormat="1" x14ac:dyDescent="0.2">
      <c r="A691" s="9">
        <f>IFERROR(VLOOKUP(B691,'[1]DADOS (OCULTAR)'!$P$3:$R$56,3,0),"")</f>
        <v>10988301000633</v>
      </c>
      <c r="B691" s="10" t="str">
        <f>'[1]TCE - ANEXO III - Preencher'!C700</f>
        <v>HOSPITAL PELÓPIDAS SILVEIRA</v>
      </c>
      <c r="C691" s="11"/>
      <c r="D691" s="12" t="str">
        <f>'[1]TCE - ANEXO III - Preencher'!E700</f>
        <v>LIVIA ALVES DE MEDEIROS</v>
      </c>
      <c r="E691" s="10" t="str">
        <f>IF('[1]TCE - ANEXO III - Preencher'!F700="4 - Assistência Odontológica","2 - Outros Profissionais da Saúde",'[1]TCE - ANEXO III - Preencher'!F700)</f>
        <v>1 - Médico</v>
      </c>
      <c r="F691" s="13">
        <f>'[1]TCE - ANEXO III - Preencher'!G700</f>
        <v>225125</v>
      </c>
      <c r="G691" s="14">
        <f>IF('[1]TCE - ANEXO III - Preencher'!H700="","",'[1]TCE - ANEXO III - Preencher'!H700)</f>
        <v>44075</v>
      </c>
      <c r="H691" s="15">
        <f>'[1]TCE - ANEXO III - Preencher'!I700</f>
        <v>80.787500000000009</v>
      </c>
      <c r="I691" s="15">
        <f>'[1]TCE - ANEXO III - Preencher'!J700</f>
        <v>646.30000000000007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9.2766500000000001</v>
      </c>
      <c r="O691" s="16">
        <f>'[1]TCE - ANEXO III - Preencher'!P700</f>
        <v>0</v>
      </c>
      <c r="P691" s="17">
        <f t="shared" si="62"/>
        <v>9.2766500000000001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736.36415000000011</v>
      </c>
    </row>
    <row r="692" spans="1:28" s="4" customFormat="1" x14ac:dyDescent="0.2">
      <c r="A692" s="9">
        <f>IFERROR(VLOOKUP(B692,'[1]DADOS (OCULTAR)'!$P$3:$R$56,3,0),"")</f>
        <v>10988301000633</v>
      </c>
      <c r="B692" s="10" t="str">
        <f>'[1]TCE - ANEXO III - Preencher'!C701</f>
        <v>HOSPITAL PELÓPIDAS SILVEIRA</v>
      </c>
      <c r="C692" s="11"/>
      <c r="D692" s="12" t="str">
        <f>'[1]TCE - ANEXO III - Preencher'!E701</f>
        <v>LIVIA MENDONCA DA MATA VASCONCELOS MELO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223505</v>
      </c>
      <c r="G692" s="14">
        <f>IF('[1]TCE - ANEXO III - Preencher'!H701="","",'[1]TCE - ANEXO III - Preencher'!H701)</f>
        <v>44075</v>
      </c>
      <c r="H692" s="15">
        <f>'[1]TCE - ANEXO III - Preencher'!I701</f>
        <v>38.100900000000003</v>
      </c>
      <c r="I692" s="15">
        <f>'[1]TCE - ANEXO III - Preencher'!J701</f>
        <v>304.80720000000002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2.44</v>
      </c>
      <c r="O692" s="16">
        <f>'[1]TCE - ANEXO III - Preencher'!P701</f>
        <v>0</v>
      </c>
      <c r="P692" s="17">
        <f t="shared" si="62"/>
        <v>2.44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345.34810000000004</v>
      </c>
    </row>
    <row r="693" spans="1:28" s="4" customFormat="1" x14ac:dyDescent="0.2">
      <c r="A693" s="9">
        <f>IFERROR(VLOOKUP(B693,'[1]DADOS (OCULTAR)'!$P$3:$R$56,3,0),"")</f>
        <v>10988301000633</v>
      </c>
      <c r="B693" s="10" t="str">
        <f>'[1]TCE - ANEXO III - Preencher'!C702</f>
        <v>HOSPITAL PELÓPIDAS SILVEIRA</v>
      </c>
      <c r="C693" s="11"/>
      <c r="D693" s="12" t="str">
        <f>'[1]TCE - ANEXO III - Preencher'!E702</f>
        <v>LIZIANE DA SILVA MIRANDA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413115</v>
      </c>
      <c r="G693" s="14">
        <f>IF('[1]TCE - ANEXO III - Preencher'!H702="","",'[1]TCE - ANEXO III - Preencher'!H702)</f>
        <v>44075</v>
      </c>
      <c r="H693" s="15">
        <f>'[1]TCE - ANEXO III - Preencher'!I702</f>
        <v>17.2775</v>
      </c>
      <c r="I693" s="15">
        <f>'[1]TCE - ANEXO III - Preencher'!J702</f>
        <v>138.22</v>
      </c>
      <c r="J693" s="15">
        <f>'[1]TCE - ANEXO III - Preencher'!K702</f>
        <v>0</v>
      </c>
      <c r="K693" s="16">
        <f>'[1]TCE - ANEXO III - Preencher'!L702</f>
        <v>95.725822550831694</v>
      </c>
      <c r="L693" s="16">
        <f>'[1]TCE - ANEXO III - Preencher'!M702</f>
        <v>33.369999999999997</v>
      </c>
      <c r="M693" s="16">
        <f t="shared" si="61"/>
        <v>62.355822550831697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217.35</v>
      </c>
      <c r="R693" s="16">
        <f>'[1]TCE - ANEXO III - Preencher'!S702</f>
        <v>100.1</v>
      </c>
      <c r="S693" s="17">
        <f t="shared" si="63"/>
        <v>117.25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336.26332255083173</v>
      </c>
    </row>
    <row r="694" spans="1:28" s="4" customFormat="1" x14ac:dyDescent="0.2">
      <c r="A694" s="9">
        <f>IFERROR(VLOOKUP(B694,'[1]DADOS (OCULTAR)'!$P$3:$R$56,3,0),"")</f>
        <v>10988301000633</v>
      </c>
      <c r="B694" s="10" t="str">
        <f>'[1]TCE - ANEXO III - Preencher'!C703</f>
        <v>HOSPITAL PELÓPIDAS SILVEIRA</v>
      </c>
      <c r="C694" s="11"/>
      <c r="D694" s="12" t="str">
        <f>'[1]TCE - ANEXO III - Preencher'!E703</f>
        <v>LOUYSE ISABELLE VIEIRA GARCIA</v>
      </c>
      <c r="E694" s="10" t="str">
        <f>IF('[1]TCE - ANEXO III - Preencher'!F703="4 - Assistência Odontológica","2 - Outros Profissionais da Saúde",'[1]TCE - ANEXO III - Preencher'!F703)</f>
        <v>1 - Médico</v>
      </c>
      <c r="F694" s="13">
        <f>'[1]TCE - ANEXO III - Preencher'!G703</f>
        <v>225125</v>
      </c>
      <c r="G694" s="14">
        <f>IF('[1]TCE - ANEXO III - Preencher'!H703="","",'[1]TCE - ANEXO III - Preencher'!H703)</f>
        <v>44075</v>
      </c>
      <c r="H694" s="15">
        <f>'[1]TCE - ANEXO III - Preencher'!I703</f>
        <v>89.170400000000015</v>
      </c>
      <c r="I694" s="15">
        <f>'[1]TCE - ANEXO III - Preencher'!J703</f>
        <v>713.36320000000012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9.2766500000000001</v>
      </c>
      <c r="O694" s="16">
        <f>'[1]TCE - ANEXO III - Preencher'!P703</f>
        <v>0</v>
      </c>
      <c r="P694" s="17">
        <f t="shared" si="62"/>
        <v>9.2766500000000001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811.81025000000011</v>
      </c>
    </row>
    <row r="695" spans="1:28" s="4" customFormat="1" x14ac:dyDescent="0.2">
      <c r="A695" s="9">
        <f>IFERROR(VLOOKUP(B695,'[1]DADOS (OCULTAR)'!$P$3:$R$56,3,0),"")</f>
        <v>10988301000633</v>
      </c>
      <c r="B695" s="10" t="str">
        <f>'[1]TCE - ANEXO III - Preencher'!C704</f>
        <v>HOSPITAL PELÓPIDAS SILVEIRA</v>
      </c>
      <c r="C695" s="11"/>
      <c r="D695" s="12" t="str">
        <f>'[1]TCE - ANEXO III - Preencher'!E704</f>
        <v>LUANA DANIELLE DA SILVA MACEDO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44075</v>
      </c>
      <c r="H695" s="15">
        <f>'[1]TCE - ANEXO III - Preencher'!I704</f>
        <v>12.502000000000001</v>
      </c>
      <c r="I695" s="15">
        <f>'[1]TCE - ANEXO III - Preencher'!J704</f>
        <v>100.01600000000001</v>
      </c>
      <c r="J695" s="15">
        <f>'[1]TCE - ANEXO III - Preencher'!K704</f>
        <v>0</v>
      </c>
      <c r="K695" s="16">
        <f>'[1]TCE - ANEXO III - Preencher'!L704</f>
        <v>95.725822550831694</v>
      </c>
      <c r="L695" s="16">
        <f>'[1]TCE - ANEXO III - Preencher'!M704</f>
        <v>20.9</v>
      </c>
      <c r="M695" s="16">
        <f t="shared" si="61"/>
        <v>74.825822550831703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103.5</v>
      </c>
      <c r="R695" s="16">
        <f>'[1]TCE - ANEXO III - Preencher'!S704</f>
        <v>62.7</v>
      </c>
      <c r="S695" s="17">
        <f t="shared" si="63"/>
        <v>40.799999999999997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229.30382255083168</v>
      </c>
    </row>
    <row r="696" spans="1:28" s="4" customFormat="1" x14ac:dyDescent="0.2">
      <c r="A696" s="9">
        <f>IFERROR(VLOOKUP(B696,'[1]DADOS (OCULTAR)'!$P$3:$R$56,3,0),"")</f>
        <v>10988301000633</v>
      </c>
      <c r="B696" s="10" t="str">
        <f>'[1]TCE - ANEXO III - Preencher'!C705</f>
        <v>HOSPITAL PELÓPIDAS SILVEIRA</v>
      </c>
      <c r="C696" s="11"/>
      <c r="D696" s="12" t="str">
        <f>'[1]TCE - ANEXO III - Preencher'!E705</f>
        <v>LUANA PATRICIA DE OLIVEIRA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521130</v>
      </c>
      <c r="G696" s="14">
        <f>IF('[1]TCE - ANEXO III - Preencher'!H705="","",'[1]TCE - ANEXO III - Preencher'!H705)</f>
        <v>44075</v>
      </c>
      <c r="H696" s="15">
        <f>'[1]TCE - ANEXO III - Preencher'!I705</f>
        <v>10.412800000000001</v>
      </c>
      <c r="I696" s="15">
        <f>'[1]TCE - ANEXO III - Preencher'!J705</f>
        <v>83.302400000000006</v>
      </c>
      <c r="J696" s="15">
        <f>'[1]TCE - ANEXO III - Preencher'!K705</f>
        <v>0</v>
      </c>
      <c r="K696" s="16">
        <f>'[1]TCE - ANEXO III - Preencher'!L705</f>
        <v>95.725822550831694</v>
      </c>
      <c r="L696" s="16">
        <f>'[1]TCE - ANEXO III - Preencher'!M705</f>
        <v>20.9</v>
      </c>
      <c r="M696" s="16">
        <f t="shared" si="61"/>
        <v>74.825822550831703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289.8</v>
      </c>
      <c r="R696" s="16">
        <f>'[1]TCE - ANEXO III - Preencher'!S705</f>
        <v>58.52</v>
      </c>
      <c r="S696" s="17">
        <f t="shared" si="63"/>
        <v>231.28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400.98102255083171</v>
      </c>
    </row>
    <row r="697" spans="1:28" s="4" customFormat="1" x14ac:dyDescent="0.2">
      <c r="A697" s="9">
        <f>IFERROR(VLOOKUP(B697,'[1]DADOS (OCULTAR)'!$P$3:$R$56,3,0),"")</f>
        <v>10988301000633</v>
      </c>
      <c r="B697" s="10" t="str">
        <f>'[1]TCE - ANEXO III - Preencher'!C706</f>
        <v>HOSPITAL PELÓPIDAS SILVEIRA</v>
      </c>
      <c r="C697" s="11"/>
      <c r="D697" s="12" t="str">
        <f>'[1]TCE - ANEXO III - Preencher'!E706</f>
        <v>LUCAS CHAVES LIMA</v>
      </c>
      <c r="E697" s="10" t="str">
        <f>IF('[1]TCE - ANEXO III - Preencher'!F706="4 - Assistência Odontológica","2 - Outros Profissionais da Saúde",'[1]TCE - ANEXO III - Preencher'!F706)</f>
        <v>1 - Médico</v>
      </c>
      <c r="F697" s="13">
        <f>'[1]TCE - ANEXO III - Preencher'!G706</f>
        <v>225125</v>
      </c>
      <c r="G697" s="14">
        <f>IF('[1]TCE - ANEXO III - Preencher'!H706="","",'[1]TCE - ANEXO III - Preencher'!H706)</f>
        <v>44075</v>
      </c>
      <c r="H697" s="15">
        <f>'[1]TCE - ANEXO III - Preencher'!I706</f>
        <v>78.807500000000005</v>
      </c>
      <c r="I697" s="15">
        <f>'[1]TCE - ANEXO III - Preencher'!J706</f>
        <v>630.46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9.2766500000000001</v>
      </c>
      <c r="O697" s="16">
        <f>'[1]TCE - ANEXO III - Preencher'!P706</f>
        <v>0</v>
      </c>
      <c r="P697" s="17">
        <f t="shared" si="62"/>
        <v>9.2766500000000001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718.54415000000006</v>
      </c>
    </row>
    <row r="698" spans="1:28" s="4" customFormat="1" x14ac:dyDescent="0.2">
      <c r="A698" s="9">
        <f>IFERROR(VLOOKUP(B698,'[1]DADOS (OCULTAR)'!$P$3:$R$56,3,0),"")</f>
        <v>10988301000633</v>
      </c>
      <c r="B698" s="10" t="str">
        <f>'[1]TCE - ANEXO III - Preencher'!C707</f>
        <v>HOSPITAL PELÓPIDAS SILVEIRA</v>
      </c>
      <c r="C698" s="11"/>
      <c r="D698" s="12" t="str">
        <f>'[1]TCE - ANEXO III - Preencher'!E707</f>
        <v>LUCAS JOSE PORTO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521130</v>
      </c>
      <c r="G698" s="14">
        <f>IF('[1]TCE - ANEXO III - Preencher'!H707="","",'[1]TCE - ANEXO III - Preencher'!H707)</f>
        <v>44075</v>
      </c>
      <c r="H698" s="15">
        <f>'[1]TCE - ANEXO III - Preencher'!I707</f>
        <v>10.939200000000001</v>
      </c>
      <c r="I698" s="15">
        <f>'[1]TCE - ANEXO III - Preencher'!J707</f>
        <v>87.513600000000011</v>
      </c>
      <c r="J698" s="15">
        <f>'[1]TCE - ANEXO III - Preencher'!K707</f>
        <v>0</v>
      </c>
      <c r="K698" s="16">
        <f>'[1]TCE - ANEXO III - Preencher'!L707</f>
        <v>95.725822550831694</v>
      </c>
      <c r="L698" s="16">
        <f>'[1]TCE - ANEXO III - Preencher'!M707</f>
        <v>20.9</v>
      </c>
      <c r="M698" s="16">
        <f t="shared" si="61"/>
        <v>74.825822550831703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244.5</v>
      </c>
      <c r="R698" s="16">
        <f>'[1]TCE - ANEXO III - Preencher'!S707</f>
        <v>62.7</v>
      </c>
      <c r="S698" s="17">
        <f t="shared" si="63"/>
        <v>181.8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356.23862255083168</v>
      </c>
    </row>
    <row r="699" spans="1:28" s="4" customFormat="1" x14ac:dyDescent="0.2">
      <c r="A699" s="9">
        <f>IFERROR(VLOOKUP(B699,'[1]DADOS (OCULTAR)'!$P$3:$R$56,3,0),"")</f>
        <v>10988301000633</v>
      </c>
      <c r="B699" s="10" t="str">
        <f>'[1]TCE - ANEXO III - Preencher'!C708</f>
        <v>HOSPITAL PELÓPIDAS SILVEIRA</v>
      </c>
      <c r="C699" s="11"/>
      <c r="D699" s="12" t="str">
        <f>'[1]TCE - ANEXO III - Preencher'!E708</f>
        <v>LUCAS MARQUES FERREIRA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223505</v>
      </c>
      <c r="G699" s="14">
        <f>IF('[1]TCE - ANEXO III - Preencher'!H708="","",'[1]TCE - ANEXO III - Preencher'!H708)</f>
        <v>44075</v>
      </c>
      <c r="H699" s="15">
        <f>'[1]TCE - ANEXO III - Preencher'!I708</f>
        <v>37.532399999999996</v>
      </c>
      <c r="I699" s="15">
        <f>'[1]TCE - ANEXO III - Preencher'!J708</f>
        <v>300.25919999999996</v>
      </c>
      <c r="J699" s="15">
        <f>'[1]TCE - ANEXO III - Preencher'!K708</f>
        <v>0</v>
      </c>
      <c r="K699" s="16">
        <f>'[1]TCE - ANEXO III - Preencher'!L708</f>
        <v>95.725822550831694</v>
      </c>
      <c r="L699" s="16">
        <f>'[1]TCE - ANEXO III - Preencher'!M708</f>
        <v>3.08</v>
      </c>
      <c r="M699" s="16">
        <f t="shared" si="61"/>
        <v>92.645822550831696</v>
      </c>
      <c r="N699" s="16">
        <f>'[1]TCE - ANEXO III - Preencher'!O708</f>
        <v>2.44</v>
      </c>
      <c r="O699" s="16">
        <f>'[1]TCE - ANEXO III - Preencher'!P708</f>
        <v>0</v>
      </c>
      <c r="P699" s="17">
        <f t="shared" si="62"/>
        <v>2.44</v>
      </c>
      <c r="Q699" s="16">
        <f>'[1]TCE - ANEXO III - Preencher'!R708</f>
        <v>165.6</v>
      </c>
      <c r="R699" s="16">
        <f>'[1]TCE - ANEXO III - Preencher'!S708</f>
        <v>123.36</v>
      </c>
      <c r="S699" s="17">
        <f t="shared" si="63"/>
        <v>42.239999999999995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475.11742255083169</v>
      </c>
    </row>
    <row r="700" spans="1:28" s="4" customFormat="1" x14ac:dyDescent="0.2">
      <c r="A700" s="9">
        <f>IFERROR(VLOOKUP(B700,'[1]DADOS (OCULTAR)'!$P$3:$R$56,3,0),"")</f>
        <v>10988301000633</v>
      </c>
      <c r="B700" s="10" t="str">
        <f>'[1]TCE - ANEXO III - Preencher'!C709</f>
        <v>HOSPITAL PELÓPIDAS SILVEIRA</v>
      </c>
      <c r="C700" s="11"/>
      <c r="D700" s="12" t="str">
        <f>'[1]TCE - ANEXO III - Preencher'!E709</f>
        <v>LUCI MARIA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44075</v>
      </c>
      <c r="H700" s="15">
        <f>'[1]TCE - ANEXO III - Preencher'!I709</f>
        <v>21.309000000000001</v>
      </c>
      <c r="I700" s="15">
        <f>'[1]TCE - ANEXO III - Preencher'!J709</f>
        <v>170.47200000000001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207</v>
      </c>
      <c r="R700" s="16">
        <f>'[1]TCE - ANEXO III - Preencher'!S709</f>
        <v>62.7</v>
      </c>
      <c r="S700" s="17">
        <f t="shared" si="63"/>
        <v>144.30000000000001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337.24099999999999</v>
      </c>
    </row>
    <row r="701" spans="1:28" s="4" customFormat="1" x14ac:dyDescent="0.2">
      <c r="A701" s="9">
        <f>IFERROR(VLOOKUP(B701,'[1]DADOS (OCULTAR)'!$P$3:$R$56,3,0),"")</f>
        <v>10988301000633</v>
      </c>
      <c r="B701" s="10" t="str">
        <f>'[1]TCE - ANEXO III - Preencher'!C710</f>
        <v>HOSPITAL PELÓPIDAS SILVEIRA</v>
      </c>
      <c r="C701" s="11"/>
      <c r="D701" s="12" t="str">
        <f>'[1]TCE - ANEXO III - Preencher'!E710</f>
        <v>LUCIA ELISA FERNANDES DE SOUSA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44075</v>
      </c>
      <c r="H701" s="15">
        <f>'[1]TCE - ANEXO III - Preencher'!I710</f>
        <v>21.869400000000002</v>
      </c>
      <c r="I701" s="15">
        <f>'[1]TCE - ANEXO III - Preencher'!J710</f>
        <v>174.95520000000002</v>
      </c>
      <c r="J701" s="15">
        <f>'[1]TCE - ANEXO III - Preencher'!K710</f>
        <v>0</v>
      </c>
      <c r="K701" s="16">
        <f>'[1]TCE - ANEXO III - Preencher'!L710</f>
        <v>95.725822550831694</v>
      </c>
      <c r="L701" s="16">
        <f>'[1]TCE - ANEXO III - Preencher'!M710</f>
        <v>20.9</v>
      </c>
      <c r="M701" s="16">
        <f t="shared" si="61"/>
        <v>74.825822550831703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103.5</v>
      </c>
      <c r="R701" s="16">
        <f>'[1]TCE - ANEXO III - Preencher'!S710</f>
        <v>62.7</v>
      </c>
      <c r="S701" s="17">
        <f t="shared" si="63"/>
        <v>40.799999999999997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313.6104225508318</v>
      </c>
    </row>
    <row r="702" spans="1:28" s="4" customFormat="1" x14ac:dyDescent="0.2">
      <c r="A702" s="9">
        <f>IFERROR(VLOOKUP(B702,'[1]DADOS (OCULTAR)'!$P$3:$R$56,3,0),"")</f>
        <v>10988301000633</v>
      </c>
      <c r="B702" s="10" t="str">
        <f>'[1]TCE - ANEXO III - Preencher'!C711</f>
        <v>HOSPITAL PELÓPIDAS SILVEIRA</v>
      </c>
      <c r="C702" s="11"/>
      <c r="D702" s="12" t="str">
        <f>'[1]TCE - ANEXO III - Preencher'!E711</f>
        <v>LUCIA HELENA DE ARAUJO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44075</v>
      </c>
      <c r="H702" s="15">
        <f>'[1]TCE - ANEXO III - Preencher'!I711</f>
        <v>14.908099999999999</v>
      </c>
      <c r="I702" s="15">
        <f>'[1]TCE - ANEXO III - Preencher'!J711</f>
        <v>119.26479999999999</v>
      </c>
      <c r="J702" s="15">
        <f>'[1]TCE - ANEXO III - Preencher'!K711</f>
        <v>0</v>
      </c>
      <c r="K702" s="16">
        <f>'[1]TCE - ANEXO III - Preencher'!L711</f>
        <v>95.725822550831694</v>
      </c>
      <c r="L702" s="16">
        <f>'[1]TCE - ANEXO III - Preencher'!M711</f>
        <v>20.9</v>
      </c>
      <c r="M702" s="16">
        <f t="shared" si="61"/>
        <v>74.825822550831703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103.5</v>
      </c>
      <c r="R702" s="16">
        <f>'[1]TCE - ANEXO III - Preencher'!S711</f>
        <v>62.7</v>
      </c>
      <c r="S702" s="17">
        <f t="shared" si="63"/>
        <v>40.799999999999997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250.95872255083168</v>
      </c>
    </row>
    <row r="703" spans="1:28" s="4" customFormat="1" x14ac:dyDescent="0.2">
      <c r="A703" s="9">
        <f>IFERROR(VLOOKUP(B703,'[1]DADOS (OCULTAR)'!$P$3:$R$56,3,0),"")</f>
        <v>10988301000633</v>
      </c>
      <c r="B703" s="10" t="str">
        <f>'[1]TCE - ANEXO III - Preencher'!C712</f>
        <v>HOSPITAL PELÓPIDAS SILVEIRA</v>
      </c>
      <c r="C703" s="11"/>
      <c r="D703" s="12" t="str">
        <f>'[1]TCE - ANEXO III - Preencher'!E712</f>
        <v>LUCIA MARIA DE OLIVEIRA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44075</v>
      </c>
      <c r="H703" s="15">
        <f>'[1]TCE - ANEXO III - Preencher'!I712</f>
        <v>12.966500000000002</v>
      </c>
      <c r="I703" s="15">
        <f>'[1]TCE - ANEXO III - Preencher'!J712</f>
        <v>103.73200000000001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282</v>
      </c>
      <c r="R703" s="16">
        <f>'[1]TCE - ANEXO III - Preencher'!S712</f>
        <v>62.7</v>
      </c>
      <c r="S703" s="17">
        <f t="shared" si="63"/>
        <v>219.3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337.1585</v>
      </c>
    </row>
    <row r="704" spans="1:28" s="4" customFormat="1" x14ac:dyDescent="0.2">
      <c r="A704" s="9">
        <f>IFERROR(VLOOKUP(B704,'[1]DADOS (OCULTAR)'!$P$3:$R$56,3,0),"")</f>
        <v>10988301000633</v>
      </c>
      <c r="B704" s="10" t="str">
        <f>'[1]TCE - ANEXO III - Preencher'!C713</f>
        <v>HOSPITAL PELÓPIDAS SILVEIRA</v>
      </c>
      <c r="C704" s="11"/>
      <c r="D704" s="12" t="str">
        <f>'[1]TCE - ANEXO III - Preencher'!E713</f>
        <v>LUCIANA BARRETO DE SOUZA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44075</v>
      </c>
      <c r="H704" s="15">
        <f>'[1]TCE - ANEXO III - Preencher'!I713</f>
        <v>14.6951</v>
      </c>
      <c r="I704" s="15">
        <f>'[1]TCE - ANEXO III - Preencher'!J713</f>
        <v>117.5608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207</v>
      </c>
      <c r="R704" s="16">
        <f>'[1]TCE - ANEXO III - Preencher'!S713</f>
        <v>60.61</v>
      </c>
      <c r="S704" s="17">
        <f t="shared" si="63"/>
        <v>146.38999999999999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279.80589999999995</v>
      </c>
    </row>
    <row r="705" spans="1:28" s="4" customFormat="1" x14ac:dyDescent="0.2">
      <c r="A705" s="9">
        <f>IFERROR(VLOOKUP(B705,'[1]DADOS (OCULTAR)'!$P$3:$R$56,3,0),"")</f>
        <v>10988301000633</v>
      </c>
      <c r="B705" s="10" t="str">
        <f>'[1]TCE - ANEXO III - Preencher'!C714</f>
        <v>HOSPITAL PELÓPIDAS SILVEIRA</v>
      </c>
      <c r="C705" s="11"/>
      <c r="D705" s="12" t="str">
        <f>'[1]TCE - ANEXO III - Preencher'!E714</f>
        <v>LUCIANA CARLA FERREIRA DA ROCHA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251605</v>
      </c>
      <c r="G705" s="14">
        <f>IF('[1]TCE - ANEXO III - Preencher'!H714="","",'[1]TCE - ANEXO III - Preencher'!H714)</f>
        <v>44075</v>
      </c>
      <c r="H705" s="15">
        <f>'[1]TCE - ANEXO III - Preencher'!I714</f>
        <v>24.637</v>
      </c>
      <c r="I705" s="15">
        <f>'[1]TCE - ANEXO III - Preencher'!J714</f>
        <v>197.096</v>
      </c>
      <c r="J705" s="15">
        <f>'[1]TCE - ANEXO III - Preencher'!K714</f>
        <v>0</v>
      </c>
      <c r="K705" s="16">
        <f>'[1]TCE - ANEXO III - Preencher'!L714</f>
        <v>95.725822550831694</v>
      </c>
      <c r="L705" s="16">
        <f>'[1]TCE - ANEXO III - Preencher'!M714</f>
        <v>36.19</v>
      </c>
      <c r="M705" s="16">
        <f t="shared" si="61"/>
        <v>59.535822550831696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282.42882255083174</v>
      </c>
    </row>
    <row r="706" spans="1:28" s="4" customFormat="1" x14ac:dyDescent="0.2">
      <c r="A706" s="9">
        <f>IFERROR(VLOOKUP(B706,'[1]DADOS (OCULTAR)'!$P$3:$R$56,3,0),"")</f>
        <v>10988301000633</v>
      </c>
      <c r="B706" s="10" t="str">
        <f>'[1]TCE - ANEXO III - Preencher'!C715</f>
        <v>HOSPITAL PELÓPIDAS SILVEIRA</v>
      </c>
      <c r="C706" s="11"/>
      <c r="D706" s="12" t="str">
        <f>'[1]TCE - ANEXO III - Preencher'!E715</f>
        <v>LUCIANA DA SILVA ALBUQUERQUE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413115</v>
      </c>
      <c r="G706" s="14">
        <f>IF('[1]TCE - ANEXO III - Preencher'!H715="","",'[1]TCE - ANEXO III - Preencher'!H715)</f>
        <v>44075</v>
      </c>
      <c r="H706" s="15">
        <f>'[1]TCE - ANEXO III - Preencher'!I715</f>
        <v>17.325299999999999</v>
      </c>
      <c r="I706" s="15">
        <f>'[1]TCE - ANEXO III - Preencher'!J715</f>
        <v>138.60239999999999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276</v>
      </c>
      <c r="R706" s="16">
        <f>'[1]TCE - ANEXO III - Preencher'!S715</f>
        <v>100.1</v>
      </c>
      <c r="S706" s="17">
        <f t="shared" si="63"/>
        <v>175.9</v>
      </c>
      <c r="T706" s="16">
        <f>'[1]TCE - ANEXO III - Preencher'!U715</f>
        <v>64</v>
      </c>
      <c r="U706" s="16">
        <f>'[1]TCE - ANEXO III - Preencher'!V715</f>
        <v>0</v>
      </c>
      <c r="V706" s="17">
        <f t="shared" si="64"/>
        <v>64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396.98770000000002</v>
      </c>
    </row>
    <row r="707" spans="1:28" s="4" customFormat="1" x14ac:dyDescent="0.2">
      <c r="A707" s="9">
        <f>IFERROR(VLOOKUP(B707,'[1]DADOS (OCULTAR)'!$P$3:$R$56,3,0),"")</f>
        <v>10988301000633</v>
      </c>
      <c r="B707" s="10" t="str">
        <f>'[1]TCE - ANEXO III - Preencher'!C716</f>
        <v>HOSPITAL PELÓPIDAS SILVEIRA</v>
      </c>
      <c r="C707" s="11"/>
      <c r="D707" s="12" t="str">
        <f>'[1]TCE - ANEXO III - Preencher'!E716</f>
        <v>LUCIANA VALERIA DA SILVA NASCIMENTO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44075</v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>
        <f>IFERROR(VLOOKUP(B708,'[1]DADOS (OCULTAR)'!$P$3:$R$56,3,0),"")</f>
        <v>10988301000633</v>
      </c>
      <c r="B708" s="10" t="str">
        <f>'[1]TCE - ANEXO III - Preencher'!C717</f>
        <v>HOSPITAL PELÓPIDAS SILVEIRA</v>
      </c>
      <c r="C708" s="11"/>
      <c r="D708" s="12" t="str">
        <f>'[1]TCE - ANEXO III - Preencher'!E717</f>
        <v>LUCIDEIZE BATISTA DOS SANTOS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322205</v>
      </c>
      <c r="G708" s="14">
        <f>IF('[1]TCE - ANEXO III - Preencher'!H717="","",'[1]TCE - ANEXO III - Preencher'!H717)</f>
        <v>44075</v>
      </c>
      <c r="H708" s="15">
        <f>'[1]TCE - ANEXO III - Preencher'!I717</f>
        <v>14.6585</v>
      </c>
      <c r="I708" s="15">
        <f>'[1]TCE - ANEXO III - Preencher'!J717</f>
        <v>117.268</v>
      </c>
      <c r="J708" s="15">
        <f>'[1]TCE - ANEXO III - Preencher'!K717</f>
        <v>0</v>
      </c>
      <c r="K708" s="16">
        <f>'[1]TCE - ANEXO III - Preencher'!L717</f>
        <v>95.725822550831694</v>
      </c>
      <c r="L708" s="16">
        <f>'[1]TCE - ANEXO III - Preencher'!M717</f>
        <v>20.9</v>
      </c>
      <c r="M708" s="16">
        <f t="shared" ref="M708:M771" si="67">K708-L708</f>
        <v>74.825822550831703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207</v>
      </c>
      <c r="R708" s="16">
        <f>'[1]TCE - ANEXO III - Preencher'!S717</f>
        <v>62.7</v>
      </c>
      <c r="S708" s="17">
        <f t="shared" ref="S708:S771" si="69">Q708-R708</f>
        <v>144.30000000000001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352.21232255083169</v>
      </c>
    </row>
    <row r="709" spans="1:28" s="4" customFormat="1" x14ac:dyDescent="0.2">
      <c r="A709" s="9">
        <f>IFERROR(VLOOKUP(B709,'[1]DADOS (OCULTAR)'!$P$3:$R$56,3,0),"")</f>
        <v>10988301000633</v>
      </c>
      <c r="B709" s="10" t="str">
        <f>'[1]TCE - ANEXO III - Preencher'!C718</f>
        <v>HOSPITAL PELÓPIDAS SILVEIRA</v>
      </c>
      <c r="C709" s="11"/>
      <c r="D709" s="12" t="str">
        <f>'[1]TCE - ANEXO III - Preencher'!E718</f>
        <v>LUCIENE MARIA DE SOUZA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513430</v>
      </c>
      <c r="G709" s="14">
        <f>IF('[1]TCE - ANEXO III - Preencher'!H718="","",'[1]TCE - ANEXO III - Preencher'!H718)</f>
        <v>44075</v>
      </c>
      <c r="H709" s="15">
        <f>'[1]TCE - ANEXO III - Preencher'!I718</f>
        <v>11.9024</v>
      </c>
      <c r="I709" s="15">
        <f>'[1]TCE - ANEXO III - Preencher'!J718</f>
        <v>95.219200000000001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103.5</v>
      </c>
      <c r="R709" s="16">
        <f>'[1]TCE - ANEXO III - Preencher'!S718</f>
        <v>58.78</v>
      </c>
      <c r="S709" s="17">
        <f t="shared" si="69"/>
        <v>44.72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153.0016</v>
      </c>
    </row>
    <row r="710" spans="1:28" s="4" customFormat="1" x14ac:dyDescent="0.2">
      <c r="A710" s="9">
        <f>IFERROR(VLOOKUP(B710,'[1]DADOS (OCULTAR)'!$P$3:$R$56,3,0),"")</f>
        <v>10988301000633</v>
      </c>
      <c r="B710" s="10" t="str">
        <f>'[1]TCE - ANEXO III - Preencher'!C719</f>
        <v>HOSPITAL PELÓPIDAS SILVEIRA</v>
      </c>
      <c r="C710" s="11"/>
      <c r="D710" s="12" t="str">
        <f>'[1]TCE - ANEXO III - Preencher'!E719</f>
        <v>LUCILA FERREIRA DA SILVA BARBOSA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>
        <f>'[1]TCE - ANEXO III - Preencher'!G719</f>
        <v>411010</v>
      </c>
      <c r="G710" s="14">
        <f>IF('[1]TCE - ANEXO III - Preencher'!H719="","",'[1]TCE - ANEXO III - Preencher'!H719)</f>
        <v>44075</v>
      </c>
      <c r="H710" s="15">
        <f>'[1]TCE - ANEXO III - Preencher'!I719</f>
        <v>14.941400000000002</v>
      </c>
      <c r="I710" s="15">
        <f>'[1]TCE - ANEXO III - Preencher'!J719</f>
        <v>119.53120000000001</v>
      </c>
      <c r="J710" s="15">
        <f>'[1]TCE - ANEXO III - Preencher'!K719</f>
        <v>0</v>
      </c>
      <c r="K710" s="16">
        <f>'[1]TCE - ANEXO III - Preencher'!L719</f>
        <v>95.725822550831694</v>
      </c>
      <c r="L710" s="16">
        <f>'[1]TCE - ANEXO III - Preencher'!M719</f>
        <v>20.9</v>
      </c>
      <c r="M710" s="16">
        <f t="shared" si="67"/>
        <v>74.825822550831703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210.4584225508317</v>
      </c>
    </row>
    <row r="711" spans="1:28" s="4" customFormat="1" x14ac:dyDescent="0.2">
      <c r="A711" s="9">
        <f>IFERROR(VLOOKUP(B711,'[1]DADOS (OCULTAR)'!$P$3:$R$56,3,0),"")</f>
        <v>10988301000633</v>
      </c>
      <c r="B711" s="10" t="str">
        <f>'[1]TCE - ANEXO III - Preencher'!C720</f>
        <v>HOSPITAL PELÓPIDAS SILVEIRA</v>
      </c>
      <c r="C711" s="11"/>
      <c r="D711" s="12" t="str">
        <f>'[1]TCE - ANEXO III - Preencher'!E720</f>
        <v>LUCILENE DE ASSIS BATISTA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521130</v>
      </c>
      <c r="G711" s="14">
        <f>IF('[1]TCE - ANEXO III - Preencher'!H720="","",'[1]TCE - ANEXO III - Preencher'!H720)</f>
        <v>44075</v>
      </c>
      <c r="H711" s="15">
        <f>'[1]TCE - ANEXO III - Preencher'!I720</f>
        <v>10.969700000000001</v>
      </c>
      <c r="I711" s="15">
        <f>'[1]TCE - ANEXO III - Preencher'!J720</f>
        <v>87.757600000000011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18.809999999999999</v>
      </c>
      <c r="S711" s="17">
        <f t="shared" si="69"/>
        <v>-18.809999999999999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81.077300000000008</v>
      </c>
    </row>
    <row r="712" spans="1:28" s="4" customFormat="1" x14ac:dyDescent="0.2">
      <c r="A712" s="9">
        <f>IFERROR(VLOOKUP(B712,'[1]DADOS (OCULTAR)'!$P$3:$R$56,3,0),"")</f>
        <v>10988301000633</v>
      </c>
      <c r="B712" s="10" t="str">
        <f>'[1]TCE - ANEXO III - Preencher'!C721</f>
        <v>HOSPITAL PELÓPIDAS SILVEIRA</v>
      </c>
      <c r="C712" s="11"/>
      <c r="D712" s="12" t="str">
        <f>'[1]TCE - ANEXO III - Preencher'!E721</f>
        <v>LUCY GLEIDE VASCONCELOS DO NASCIMENTO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44075</v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1.1599999999999999</v>
      </c>
    </row>
    <row r="713" spans="1:28" s="4" customFormat="1" x14ac:dyDescent="0.2">
      <c r="A713" s="9">
        <f>IFERROR(VLOOKUP(B713,'[1]DADOS (OCULTAR)'!$P$3:$R$56,3,0),"")</f>
        <v>10988301000633</v>
      </c>
      <c r="B713" s="10" t="str">
        <f>'[1]TCE - ANEXO III - Preencher'!C722</f>
        <v>HOSPITAL PELÓPIDAS SILVEIRA</v>
      </c>
      <c r="C713" s="11"/>
      <c r="D713" s="12" t="str">
        <f>'[1]TCE - ANEXO III - Preencher'!E722</f>
        <v>LUDMILLA DA SILVA ROCHA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44075</v>
      </c>
      <c r="H713" s="15">
        <f>'[1]TCE - ANEXO III - Preencher'!I722</f>
        <v>14.366</v>
      </c>
      <c r="I713" s="15">
        <f>'[1]TCE - ANEXO III - Preencher'!J722</f>
        <v>114.928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130.45399999999998</v>
      </c>
    </row>
    <row r="714" spans="1:28" s="4" customFormat="1" x14ac:dyDescent="0.2">
      <c r="A714" s="9">
        <f>IFERROR(VLOOKUP(B714,'[1]DADOS (OCULTAR)'!$P$3:$R$56,3,0),"")</f>
        <v>10988301000633</v>
      </c>
      <c r="B714" s="10" t="str">
        <f>'[1]TCE - ANEXO III - Preencher'!C723</f>
        <v>HOSPITAL PELÓPIDAS SILVEIRA</v>
      </c>
      <c r="C714" s="11"/>
      <c r="D714" s="12" t="str">
        <f>'[1]TCE - ANEXO III - Preencher'!E723</f>
        <v>LUIZ EURIPEDES ALMONDES SANTANA LEMOS</v>
      </c>
      <c r="E714" s="10" t="str">
        <f>IF('[1]TCE - ANEXO III - Preencher'!F723="4 - Assistência Odontológica","2 - Outros Profissionais da Saúde",'[1]TCE - ANEXO III - Preencher'!F723)</f>
        <v>1 - Médico</v>
      </c>
      <c r="F714" s="13">
        <f>'[1]TCE - ANEXO III - Preencher'!G723</f>
        <v>225125</v>
      </c>
      <c r="G714" s="14">
        <f>IF('[1]TCE - ANEXO III - Preencher'!H723="","",'[1]TCE - ANEXO III - Preencher'!H723)</f>
        <v>44075</v>
      </c>
      <c r="H714" s="15">
        <f>'[1]TCE - ANEXO III - Preencher'!I723</f>
        <v>110.49540000000002</v>
      </c>
      <c r="I714" s="15">
        <f>'[1]TCE - ANEXO III - Preencher'!J723</f>
        <v>883.96320000000014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9.2766500000000001</v>
      </c>
      <c r="O714" s="16">
        <f>'[1]TCE - ANEXO III - Preencher'!P723</f>
        <v>0</v>
      </c>
      <c r="P714" s="17">
        <f t="shared" si="68"/>
        <v>9.2766500000000001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1003.7352500000002</v>
      </c>
    </row>
    <row r="715" spans="1:28" s="4" customFormat="1" x14ac:dyDescent="0.2">
      <c r="A715" s="9">
        <f>IFERROR(VLOOKUP(B715,'[1]DADOS (OCULTAR)'!$P$3:$R$56,3,0),"")</f>
        <v>10988301000633</v>
      </c>
      <c r="B715" s="10" t="str">
        <f>'[1]TCE - ANEXO III - Preencher'!C724</f>
        <v>HOSPITAL PELÓPIDAS SILVEIRA</v>
      </c>
      <c r="C715" s="11"/>
      <c r="D715" s="12" t="str">
        <f>'[1]TCE - ANEXO III - Preencher'!E724</f>
        <v>LUIZ FERNANDO MATOS DE GOES SIQUEIRA</v>
      </c>
      <c r="E715" s="10" t="str">
        <f>IF('[1]TCE - ANEXO III - Preencher'!F724="4 - Assistência Odontológica","2 - Outros Profissionais da Saúde",'[1]TCE - ANEXO III - Preencher'!F724)</f>
        <v>1 - Médico</v>
      </c>
      <c r="F715" s="13">
        <f>'[1]TCE - ANEXO III - Preencher'!G724</f>
        <v>225125</v>
      </c>
      <c r="G715" s="14">
        <f>IF('[1]TCE - ANEXO III - Preencher'!H724="","",'[1]TCE - ANEXO III - Preencher'!H724)</f>
        <v>44075</v>
      </c>
      <c r="H715" s="15">
        <f>'[1]TCE - ANEXO III - Preencher'!I724</f>
        <v>93.384200000000007</v>
      </c>
      <c r="I715" s="15">
        <f>'[1]TCE - ANEXO III - Preencher'!J724</f>
        <v>747.07360000000006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9.2766500000000001</v>
      </c>
      <c r="O715" s="16">
        <f>'[1]TCE - ANEXO III - Preencher'!P724</f>
        <v>0</v>
      </c>
      <c r="P715" s="17">
        <f t="shared" si="68"/>
        <v>9.2766500000000001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849.73445000000004</v>
      </c>
    </row>
    <row r="716" spans="1:28" s="4" customFormat="1" x14ac:dyDescent="0.2">
      <c r="A716" s="9">
        <f>IFERROR(VLOOKUP(B716,'[1]DADOS (OCULTAR)'!$P$3:$R$56,3,0),"")</f>
        <v>10988301000633</v>
      </c>
      <c r="B716" s="10" t="str">
        <f>'[1]TCE - ANEXO III - Preencher'!C725</f>
        <v>HOSPITAL PELÓPIDAS SILVEIRA</v>
      </c>
      <c r="C716" s="11"/>
      <c r="D716" s="12" t="str">
        <f>'[1]TCE - ANEXO III - Preencher'!E725</f>
        <v>LUIZ HENRIQUE DE OLIVEIRA BARBOSA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951105</v>
      </c>
      <c r="G716" s="14">
        <f>IF('[1]TCE - ANEXO III - Preencher'!H725="","",'[1]TCE - ANEXO III - Preencher'!H725)</f>
        <v>44075</v>
      </c>
      <c r="H716" s="15">
        <f>'[1]TCE - ANEXO III - Preencher'!I725</f>
        <v>21.020800000000001</v>
      </c>
      <c r="I716" s="15">
        <f>'[1]TCE - ANEXO III - Preencher'!J725</f>
        <v>168.16640000000001</v>
      </c>
      <c r="J716" s="15">
        <f>'[1]TCE - ANEXO III - Preencher'!K725</f>
        <v>0</v>
      </c>
      <c r="K716" s="16">
        <f>'[1]TCE - ANEXO III - Preencher'!L725</f>
        <v>95.725822550831694</v>
      </c>
      <c r="L716" s="16">
        <f>'[1]TCE - ANEXO III - Preencher'!M725</f>
        <v>25.43</v>
      </c>
      <c r="M716" s="16">
        <f t="shared" si="67"/>
        <v>70.295822550831701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260.64302255083174</v>
      </c>
    </row>
    <row r="717" spans="1:28" s="4" customFormat="1" x14ac:dyDescent="0.2">
      <c r="A717" s="9">
        <f>IFERROR(VLOOKUP(B717,'[1]DADOS (OCULTAR)'!$P$3:$R$56,3,0),"")</f>
        <v>10988301000633</v>
      </c>
      <c r="B717" s="10" t="str">
        <f>'[1]TCE - ANEXO III - Preencher'!C726</f>
        <v>HOSPITAL PELÓPIDAS SILVEIRA</v>
      </c>
      <c r="C717" s="11"/>
      <c r="D717" s="12" t="str">
        <f>'[1]TCE - ANEXO III - Preencher'!E726</f>
        <v>LUIZ SEVERO BEM JUNIOR</v>
      </c>
      <c r="E717" s="10" t="str">
        <f>IF('[1]TCE - ANEXO III - Preencher'!F726="4 - Assistência Odontológica","2 - Outros Profissionais da Saúde",'[1]TCE - ANEXO III - Preencher'!F726)</f>
        <v>1 - Médico</v>
      </c>
      <c r="F717" s="13">
        <f>'[1]TCE - ANEXO III - Preencher'!G726</f>
        <v>225125</v>
      </c>
      <c r="G717" s="14">
        <f>IF('[1]TCE - ANEXO III - Preencher'!H726="","",'[1]TCE - ANEXO III - Preencher'!H726)</f>
        <v>44075</v>
      </c>
      <c r="H717" s="15">
        <f>'[1]TCE - ANEXO III - Preencher'!I726</f>
        <v>87.075000000000003</v>
      </c>
      <c r="I717" s="15">
        <f>'[1]TCE - ANEXO III - Preencher'!J726</f>
        <v>696.6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9.2766500000000001</v>
      </c>
      <c r="O717" s="16">
        <f>'[1]TCE - ANEXO III - Preencher'!P726</f>
        <v>0</v>
      </c>
      <c r="P717" s="17">
        <f t="shared" si="68"/>
        <v>9.2766500000000001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792.95165000000009</v>
      </c>
    </row>
    <row r="718" spans="1:28" s="4" customFormat="1" x14ac:dyDescent="0.2">
      <c r="A718" s="9">
        <f>IFERROR(VLOOKUP(B718,'[1]DADOS (OCULTAR)'!$P$3:$R$56,3,0),"")</f>
        <v>10988301000633</v>
      </c>
      <c r="B718" s="10" t="str">
        <f>'[1]TCE - ANEXO III - Preencher'!C727</f>
        <v>HOSPITAL PELÓPIDAS SILVEIRA</v>
      </c>
      <c r="C718" s="11"/>
      <c r="D718" s="12" t="str">
        <f>'[1]TCE - ANEXO III - Preencher'!E727</f>
        <v>LUSIA MARIA NUNES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513430</v>
      </c>
      <c r="G718" s="14">
        <f>IF('[1]TCE - ANEXO III - Preencher'!H727="","",'[1]TCE - ANEXO III - Preencher'!H727)</f>
        <v>44075</v>
      </c>
      <c r="H718" s="15">
        <f>'[1]TCE - ANEXO III - Preencher'!I727</f>
        <v>13.0625</v>
      </c>
      <c r="I718" s="15">
        <f>'[1]TCE - ANEXO III - Preencher'!J727</f>
        <v>104.5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244.5</v>
      </c>
      <c r="R718" s="16">
        <f>'[1]TCE - ANEXO III - Preencher'!S727</f>
        <v>62.7</v>
      </c>
      <c r="S718" s="17">
        <f t="shared" si="69"/>
        <v>181.8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300.52250000000004</v>
      </c>
    </row>
    <row r="719" spans="1:28" s="4" customFormat="1" x14ac:dyDescent="0.2">
      <c r="A719" s="9">
        <f>IFERROR(VLOOKUP(B719,'[1]DADOS (OCULTAR)'!$P$3:$R$56,3,0),"")</f>
        <v>10988301000633</v>
      </c>
      <c r="B719" s="10" t="str">
        <f>'[1]TCE - ANEXO III - Preencher'!C728</f>
        <v>HOSPITAL PELÓPIDAS SILVEIRA</v>
      </c>
      <c r="C719" s="11"/>
      <c r="D719" s="12" t="str">
        <f>'[1]TCE - ANEXO III - Preencher'!E728</f>
        <v>LUZINETE LIDIA DA SILVA CABRAL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324115</v>
      </c>
      <c r="G719" s="14">
        <f>IF('[1]TCE - ANEXO III - Preencher'!H728="","",'[1]TCE - ANEXO III - Preencher'!H728)</f>
        <v>44075</v>
      </c>
      <c r="H719" s="15">
        <f>'[1]TCE - ANEXO III - Preencher'!I728</f>
        <v>35.268300000000004</v>
      </c>
      <c r="I719" s="15">
        <f>'[1]TCE - ANEXO III - Preencher'!J728</f>
        <v>282.14640000000003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138</v>
      </c>
      <c r="R719" s="16">
        <f>'[1]TCE - ANEXO III - Preencher'!S728</f>
        <v>60.91</v>
      </c>
      <c r="S719" s="17">
        <f t="shared" si="69"/>
        <v>77.09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395.66470000000004</v>
      </c>
    </row>
    <row r="720" spans="1:28" s="4" customFormat="1" x14ac:dyDescent="0.2">
      <c r="A720" s="9">
        <f>IFERROR(VLOOKUP(B720,'[1]DADOS (OCULTAR)'!$P$3:$R$56,3,0),"")</f>
        <v>10988301000633</v>
      </c>
      <c r="B720" s="10" t="str">
        <f>'[1]TCE - ANEXO III - Preencher'!C729</f>
        <v>HOSPITAL PELÓPIDAS SILVEIRA</v>
      </c>
      <c r="C720" s="11"/>
      <c r="D720" s="12" t="str">
        <f>'[1]TCE - ANEXO III - Preencher'!E729</f>
        <v>MAIARA OLIVEIRA DE ASSIS</v>
      </c>
      <c r="E720" s="10" t="str">
        <f>IF('[1]TCE - ANEXO III - Preencher'!F729="4 - Assistência Odontológica","2 - Outros Profissionais da Saúde",'[1]TCE - ANEXO III - Preencher'!F729)</f>
        <v>1 - Médico</v>
      </c>
      <c r="F720" s="13">
        <f>'[1]TCE - ANEXO III - Preencher'!G729</f>
        <v>225125</v>
      </c>
      <c r="G720" s="14">
        <f>IF('[1]TCE - ANEXO III - Preencher'!H729="","",'[1]TCE - ANEXO III - Preencher'!H729)</f>
        <v>44075</v>
      </c>
      <c r="H720" s="15">
        <f>'[1]TCE - ANEXO III - Preencher'!I729</f>
        <v>91.906399999999991</v>
      </c>
      <c r="I720" s="15">
        <f>'[1]TCE - ANEXO III - Preencher'!J729</f>
        <v>735.25119999999993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9.2766500000000001</v>
      </c>
      <c r="O720" s="16">
        <f>'[1]TCE - ANEXO III - Preencher'!P729</f>
        <v>0</v>
      </c>
      <c r="P720" s="17">
        <f t="shared" si="68"/>
        <v>9.2766500000000001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836.43424999999991</v>
      </c>
    </row>
    <row r="721" spans="1:28" s="4" customFormat="1" x14ac:dyDescent="0.2">
      <c r="A721" s="9">
        <f>IFERROR(VLOOKUP(B721,'[1]DADOS (OCULTAR)'!$P$3:$R$56,3,0),"")</f>
        <v>10988301000633</v>
      </c>
      <c r="B721" s="10" t="str">
        <f>'[1]TCE - ANEXO III - Preencher'!C730</f>
        <v>HOSPITAL PELÓPIDAS SILVEIRA</v>
      </c>
      <c r="C721" s="11"/>
      <c r="D721" s="12" t="str">
        <f>'[1]TCE - ANEXO III - Preencher'!E730</f>
        <v>MANOEL ALFREDO DOS SANTOS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>
        <f>'[1]TCE - ANEXO III - Preencher'!G730</f>
        <v>951105</v>
      </c>
      <c r="G721" s="14">
        <f>IF('[1]TCE - ANEXO III - Preencher'!H730="","",'[1]TCE - ANEXO III - Preencher'!H730)</f>
        <v>44075</v>
      </c>
      <c r="H721" s="15">
        <f>'[1]TCE - ANEXO III - Preencher'!I730</f>
        <v>21.290800000000001</v>
      </c>
      <c r="I721" s="15">
        <f>'[1]TCE - ANEXO III - Preencher'!J730</f>
        <v>170.32640000000001</v>
      </c>
      <c r="J721" s="15">
        <f>'[1]TCE - ANEXO III - Preencher'!K730</f>
        <v>0</v>
      </c>
      <c r="K721" s="16">
        <f>'[1]TCE - ANEXO III - Preencher'!L730</f>
        <v>95.725822550831694</v>
      </c>
      <c r="L721" s="16">
        <f>'[1]TCE - ANEXO III - Preencher'!M730</f>
        <v>25.43</v>
      </c>
      <c r="M721" s="16">
        <f t="shared" si="67"/>
        <v>70.295822550831701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207</v>
      </c>
      <c r="R721" s="16">
        <f>'[1]TCE - ANEXO III - Preencher'!S730</f>
        <v>76.3</v>
      </c>
      <c r="S721" s="17">
        <f t="shared" si="69"/>
        <v>130.69999999999999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393.77302255083168</v>
      </c>
    </row>
    <row r="722" spans="1:28" s="4" customFormat="1" x14ac:dyDescent="0.2">
      <c r="A722" s="9">
        <f>IFERROR(VLOOKUP(B722,'[1]DADOS (OCULTAR)'!$P$3:$R$56,3,0),"")</f>
        <v>10988301000633</v>
      </c>
      <c r="B722" s="10" t="str">
        <f>'[1]TCE - ANEXO III - Preencher'!C731</f>
        <v>HOSPITAL PELÓPIDAS SILVEIRA</v>
      </c>
      <c r="C722" s="11"/>
      <c r="D722" s="12" t="str">
        <f>'[1]TCE - ANEXO III - Preencher'!E731</f>
        <v>MANOEL DOMICIANO CAVALCANTE NETO</v>
      </c>
      <c r="E722" s="10" t="str">
        <f>IF('[1]TCE - ANEXO III - Preencher'!F731="4 - Assistência Odontológica","2 - Outros Profissionais da Saúde",'[1]TCE - ANEXO III - Preencher'!F731)</f>
        <v>1 - Médico</v>
      </c>
      <c r="F722" s="13">
        <f>'[1]TCE - ANEXO III - Preencher'!G731</f>
        <v>225125</v>
      </c>
      <c r="G722" s="14">
        <f>IF('[1]TCE - ANEXO III - Preencher'!H731="","",'[1]TCE - ANEXO III - Preencher'!H731)</f>
        <v>44075</v>
      </c>
      <c r="H722" s="15">
        <f>'[1]TCE - ANEXO III - Preencher'!I731</f>
        <v>107.02</v>
      </c>
      <c r="I722" s="15">
        <f>'[1]TCE - ANEXO III - Preencher'!J731</f>
        <v>856.16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9.2766500000000001</v>
      </c>
      <c r="O722" s="16">
        <f>'[1]TCE - ANEXO III - Preencher'!P731</f>
        <v>0</v>
      </c>
      <c r="P722" s="17">
        <f t="shared" si="68"/>
        <v>9.2766500000000001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972.45664999999997</v>
      </c>
    </row>
    <row r="723" spans="1:28" s="4" customFormat="1" x14ac:dyDescent="0.2">
      <c r="A723" s="9">
        <f>IFERROR(VLOOKUP(B723,'[1]DADOS (OCULTAR)'!$P$3:$R$56,3,0),"")</f>
        <v>10988301000633</v>
      </c>
      <c r="B723" s="10" t="str">
        <f>'[1]TCE - ANEXO III - Preencher'!C732</f>
        <v>HOSPITAL PELÓPIDAS SILVEIRA</v>
      </c>
      <c r="C723" s="11"/>
      <c r="D723" s="12" t="str">
        <f>'[1]TCE - ANEXO III - Preencher'!E732</f>
        <v>MANOEL JOSE DA SILVA JUNIOR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517410</v>
      </c>
      <c r="G723" s="14">
        <f>IF('[1]TCE - ANEXO III - Preencher'!H732="","",'[1]TCE - ANEXO III - Preencher'!H732)</f>
        <v>44075</v>
      </c>
      <c r="H723" s="15">
        <f>'[1]TCE - ANEXO III - Preencher'!I732</f>
        <v>12.2859</v>
      </c>
      <c r="I723" s="15">
        <f>'[1]TCE - ANEXO III - Preencher'!J732</f>
        <v>98.287199999999999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103.5</v>
      </c>
      <c r="R723" s="16">
        <f>'[1]TCE - ANEXO III - Preencher'!S732</f>
        <v>62.7</v>
      </c>
      <c r="S723" s="17">
        <f t="shared" si="69"/>
        <v>40.799999999999997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152.53309999999999</v>
      </c>
    </row>
    <row r="724" spans="1:28" s="4" customFormat="1" x14ac:dyDescent="0.2">
      <c r="A724" s="9">
        <f>IFERROR(VLOOKUP(B724,'[1]DADOS (OCULTAR)'!$P$3:$R$56,3,0),"")</f>
        <v>10988301000633</v>
      </c>
      <c r="B724" s="10" t="str">
        <f>'[1]TCE - ANEXO III - Preencher'!C733</f>
        <v>HOSPITAL PELÓPIDAS SILVEIRA</v>
      </c>
      <c r="C724" s="11"/>
      <c r="D724" s="12" t="str">
        <f>'[1]TCE - ANEXO III - Preencher'!E733</f>
        <v>MANOEL JOSE PAULA DE MORAIS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142530</v>
      </c>
      <c r="G724" s="14">
        <f>IF('[1]TCE - ANEXO III - Preencher'!H733="","",'[1]TCE - ANEXO III - Preencher'!H733)</f>
        <v>44075</v>
      </c>
      <c r="H724" s="15">
        <f>'[1]TCE - ANEXO III - Preencher'!I733</f>
        <v>78.349500000000006</v>
      </c>
      <c r="I724" s="15">
        <f>'[1]TCE - ANEXO III - Preencher'!J733</f>
        <v>626.79600000000005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706.30550000000005</v>
      </c>
    </row>
    <row r="725" spans="1:28" s="4" customFormat="1" x14ac:dyDescent="0.2">
      <c r="A725" s="9">
        <f>IFERROR(VLOOKUP(B725,'[1]DADOS (OCULTAR)'!$P$3:$R$56,3,0),"")</f>
        <v>10988301000633</v>
      </c>
      <c r="B725" s="10" t="str">
        <f>'[1]TCE - ANEXO III - Preencher'!C734</f>
        <v>HOSPITAL PELÓPIDAS SILVEIRA</v>
      </c>
      <c r="C725" s="11"/>
      <c r="D725" s="12" t="str">
        <f>'[1]TCE - ANEXO III - Preencher'!E734</f>
        <v>MANOEL MENDES DA SILVA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515110</v>
      </c>
      <c r="G725" s="14">
        <f>IF('[1]TCE - ANEXO III - Preencher'!H734="","",'[1]TCE - ANEXO III - Preencher'!H734)</f>
        <v>44075</v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207</v>
      </c>
      <c r="R725" s="16">
        <f>'[1]TCE - ANEXO III - Preencher'!S734</f>
        <v>0</v>
      </c>
      <c r="S725" s="17">
        <f t="shared" si="69"/>
        <v>207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208.16</v>
      </c>
    </row>
    <row r="726" spans="1:28" s="4" customFormat="1" x14ac:dyDescent="0.2">
      <c r="A726" s="9">
        <f>IFERROR(VLOOKUP(B726,'[1]DADOS (OCULTAR)'!$P$3:$R$56,3,0),"")</f>
        <v>10988301000633</v>
      </c>
      <c r="B726" s="10" t="str">
        <f>'[1]TCE - ANEXO III - Preencher'!C735</f>
        <v>HOSPITAL PELÓPIDAS SILVEIRA</v>
      </c>
      <c r="C726" s="11"/>
      <c r="D726" s="12" t="str">
        <f>'[1]TCE - ANEXO III - Preencher'!E735</f>
        <v>MARCELA CLOVIS DA SILVA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>
        <f>'[1]TCE - ANEXO III - Preencher'!G735</f>
        <v>411010</v>
      </c>
      <c r="G726" s="14">
        <f>IF('[1]TCE - ANEXO III - Preencher'!H735="","",'[1]TCE - ANEXO III - Preencher'!H735)</f>
        <v>44075</v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207</v>
      </c>
      <c r="R726" s="16">
        <f>'[1]TCE - ANEXO III - Preencher'!S735</f>
        <v>0</v>
      </c>
      <c r="S726" s="17">
        <f t="shared" si="69"/>
        <v>207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208.16</v>
      </c>
    </row>
    <row r="727" spans="1:28" s="4" customFormat="1" x14ac:dyDescent="0.2">
      <c r="A727" s="9">
        <f>IFERROR(VLOOKUP(B727,'[1]DADOS (OCULTAR)'!$P$3:$R$56,3,0),"")</f>
        <v>10988301000633</v>
      </c>
      <c r="B727" s="10" t="str">
        <f>'[1]TCE - ANEXO III - Preencher'!C736</f>
        <v>HOSPITAL PELÓPIDAS SILVEIRA</v>
      </c>
      <c r="C727" s="11"/>
      <c r="D727" s="12" t="str">
        <f>'[1]TCE - ANEXO III - Preencher'!E736</f>
        <v>MARCELA CRISTINA DO NASCIMENTO SOUZA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521130</v>
      </c>
      <c r="G727" s="14">
        <f>IF('[1]TCE - ANEXO III - Preencher'!H736="","",'[1]TCE - ANEXO III - Preencher'!H736)</f>
        <v>44075</v>
      </c>
      <c r="H727" s="15">
        <f>'[1]TCE - ANEXO III - Preencher'!I736</f>
        <v>11.691300000000002</v>
      </c>
      <c r="I727" s="15">
        <f>'[1]TCE - ANEXO III - Preencher'!J736</f>
        <v>93.530400000000014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103.5</v>
      </c>
      <c r="R727" s="16">
        <f>'[1]TCE - ANEXO III - Preencher'!S736</f>
        <v>62.7</v>
      </c>
      <c r="S727" s="17">
        <f t="shared" si="69"/>
        <v>40.799999999999997</v>
      </c>
      <c r="T727" s="16">
        <f>'[1]TCE - ANEXO III - Preencher'!U736</f>
        <v>64</v>
      </c>
      <c r="U727" s="16">
        <f>'[1]TCE - ANEXO III - Preencher'!V736</f>
        <v>0</v>
      </c>
      <c r="V727" s="17">
        <f t="shared" si="70"/>
        <v>64</v>
      </c>
      <c r="W727" s="18" t="str">
        <f>IF('[1]TCE - ANEXO III - Preencher'!X736="","",'[1]TCE - ANEXO III - Preencher'!X736)</f>
        <v>AUXILIO CRECHE</v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211.18170000000001</v>
      </c>
    </row>
    <row r="728" spans="1:28" s="4" customFormat="1" x14ac:dyDescent="0.2">
      <c r="A728" s="9">
        <f>IFERROR(VLOOKUP(B728,'[1]DADOS (OCULTAR)'!$P$3:$R$56,3,0),"")</f>
        <v>10988301000633</v>
      </c>
      <c r="B728" s="10" t="str">
        <f>'[1]TCE - ANEXO III - Preencher'!C737</f>
        <v>HOSPITAL PELÓPIDAS SILVEIRA</v>
      </c>
      <c r="C728" s="11"/>
      <c r="D728" s="12" t="str">
        <f>'[1]TCE - ANEXO III - Preencher'!E737</f>
        <v>MARCELA LEANDRA DOS SANTOS SILVA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44075</v>
      </c>
      <c r="H728" s="15">
        <f>'[1]TCE - ANEXO III - Preencher'!I737</f>
        <v>23.339499999999997</v>
      </c>
      <c r="I728" s="15">
        <f>'[1]TCE - ANEXO III - Preencher'!J737</f>
        <v>186.71599999999998</v>
      </c>
      <c r="J728" s="15">
        <f>'[1]TCE - ANEXO III - Preencher'!K737</f>
        <v>0</v>
      </c>
      <c r="K728" s="16">
        <f>'[1]TCE - ANEXO III - Preencher'!L737</f>
        <v>95.725822550831694</v>
      </c>
      <c r="L728" s="16">
        <f>'[1]TCE - ANEXO III - Preencher'!M737</f>
        <v>20.9</v>
      </c>
      <c r="M728" s="16">
        <f t="shared" si="67"/>
        <v>74.825822550831703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286.04132255083169</v>
      </c>
    </row>
    <row r="729" spans="1:28" s="4" customFormat="1" x14ac:dyDescent="0.2">
      <c r="A729" s="9">
        <f>IFERROR(VLOOKUP(B729,'[1]DADOS (OCULTAR)'!$P$3:$R$56,3,0),"")</f>
        <v>10988301000633</v>
      </c>
      <c r="B729" s="10" t="str">
        <f>'[1]TCE - ANEXO III - Preencher'!C738</f>
        <v>HOSPITAL PELÓPIDAS SILVEIRA</v>
      </c>
      <c r="C729" s="11"/>
      <c r="D729" s="12" t="str">
        <f>'[1]TCE - ANEXO III - Preencher'!E738</f>
        <v>MARCELA MARIA DA SILVA RODRIGUES ALVES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>
        <f>'[1]TCE - ANEXO III - Preencher'!G738</f>
        <v>411010</v>
      </c>
      <c r="G729" s="14">
        <f>IF('[1]TCE - ANEXO III - Preencher'!H738="","",'[1]TCE - ANEXO III - Preencher'!H738)</f>
        <v>44075</v>
      </c>
      <c r="H729" s="15">
        <f>'[1]TCE - ANEXO III - Preencher'!I738</f>
        <v>4.9812000000000003</v>
      </c>
      <c r="I729" s="15">
        <f>'[1]TCE - ANEXO III - Preencher'!J738</f>
        <v>9.9624000000000006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16.1036</v>
      </c>
    </row>
    <row r="730" spans="1:28" s="4" customFormat="1" x14ac:dyDescent="0.2">
      <c r="A730" s="9">
        <f>IFERROR(VLOOKUP(B730,'[1]DADOS (OCULTAR)'!$P$3:$R$56,3,0),"")</f>
        <v>10988301000633</v>
      </c>
      <c r="B730" s="10" t="str">
        <f>'[1]TCE - ANEXO III - Preencher'!C739</f>
        <v>HOSPITAL PELÓPIDAS SILVEIRA</v>
      </c>
      <c r="C730" s="11"/>
      <c r="D730" s="12" t="str">
        <f>'[1]TCE - ANEXO III - Preencher'!E739</f>
        <v>MARCELA TAVARES DA SILVA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44075</v>
      </c>
      <c r="H730" s="15">
        <f>'[1]TCE - ANEXO III - Preencher'!I739</f>
        <v>12.213099999999999</v>
      </c>
      <c r="I730" s="15">
        <f>'[1]TCE - ANEXO III - Preencher'!J739</f>
        <v>97.704799999999992</v>
      </c>
      <c r="J730" s="15">
        <f>'[1]TCE - ANEXO III - Preencher'!K739</f>
        <v>0</v>
      </c>
      <c r="K730" s="16">
        <f>'[1]TCE - ANEXO III - Preencher'!L739</f>
        <v>95.725822550831694</v>
      </c>
      <c r="L730" s="16">
        <f>'[1]TCE - ANEXO III - Preencher'!M739</f>
        <v>20.9</v>
      </c>
      <c r="M730" s="16">
        <f t="shared" si="67"/>
        <v>74.825822550831703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211.9</v>
      </c>
      <c r="R730" s="16">
        <f>'[1]TCE - ANEXO III - Preencher'!S739</f>
        <v>60.61</v>
      </c>
      <c r="S730" s="17">
        <f t="shared" si="69"/>
        <v>151.29000000000002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337.19372255083169</v>
      </c>
    </row>
    <row r="731" spans="1:28" s="4" customFormat="1" x14ac:dyDescent="0.2">
      <c r="A731" s="9">
        <f>IFERROR(VLOOKUP(B731,'[1]DADOS (OCULTAR)'!$P$3:$R$56,3,0),"")</f>
        <v>10988301000633</v>
      </c>
      <c r="B731" s="10" t="str">
        <f>'[1]TCE - ANEXO III - Preencher'!C740</f>
        <v>HOSPITAL PELÓPIDAS SILVEIRA</v>
      </c>
      <c r="C731" s="11"/>
      <c r="D731" s="12" t="str">
        <f>'[1]TCE - ANEXO III - Preencher'!E740</f>
        <v>MARCELLA LYCIA DE OLIVEIRA DAMIAO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223505</v>
      </c>
      <c r="G731" s="14">
        <f>IF('[1]TCE - ANEXO III - Preencher'!H740="","",'[1]TCE - ANEXO III - Preencher'!H740)</f>
        <v>44075</v>
      </c>
      <c r="H731" s="15">
        <f>'[1]TCE - ANEXO III - Preencher'!I740</f>
        <v>44.390900000000002</v>
      </c>
      <c r="I731" s="15">
        <f>'[1]TCE - ANEXO III - Preencher'!J740</f>
        <v>355.12720000000002</v>
      </c>
      <c r="J731" s="15">
        <f>'[1]TCE - ANEXO III - Preencher'!K740</f>
        <v>0</v>
      </c>
      <c r="K731" s="16">
        <f>'[1]TCE - ANEXO III - Preencher'!L740</f>
        <v>95.725822550831694</v>
      </c>
      <c r="L731" s="16">
        <f>'[1]TCE - ANEXO III - Preencher'!M740</f>
        <v>3.08</v>
      </c>
      <c r="M731" s="16">
        <f t="shared" si="67"/>
        <v>92.645822550831696</v>
      </c>
      <c r="N731" s="16">
        <f>'[1]TCE - ANEXO III - Preencher'!O740</f>
        <v>2.44</v>
      </c>
      <c r="O731" s="16">
        <f>'[1]TCE - ANEXO III - Preencher'!P740</f>
        <v>0</v>
      </c>
      <c r="P731" s="17">
        <f t="shared" si="68"/>
        <v>2.44</v>
      </c>
      <c r="Q731" s="16">
        <f>'[1]TCE - ANEXO III - Preencher'!R740</f>
        <v>158.69999999999999</v>
      </c>
      <c r="R731" s="16">
        <f>'[1]TCE - ANEXO III - Preencher'!S740</f>
        <v>123.36</v>
      </c>
      <c r="S731" s="17">
        <f t="shared" si="69"/>
        <v>35.339999999999989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529.94392255083164</v>
      </c>
    </row>
    <row r="732" spans="1:28" s="4" customFormat="1" x14ac:dyDescent="0.2">
      <c r="A732" s="9">
        <f>IFERROR(VLOOKUP(B732,'[1]DADOS (OCULTAR)'!$P$3:$R$56,3,0),"")</f>
        <v>10988301000633</v>
      </c>
      <c r="B732" s="10" t="str">
        <f>'[1]TCE - ANEXO III - Preencher'!C741</f>
        <v>HOSPITAL PELÓPIDAS SILVEIRA</v>
      </c>
      <c r="C732" s="11"/>
      <c r="D732" s="12" t="str">
        <f>'[1]TCE - ANEXO III - Preencher'!E741</f>
        <v>MARCELO ANTONIO OLIVEIRA SANTOS VELOSO</v>
      </c>
      <c r="E732" s="10" t="str">
        <f>IF('[1]TCE - ANEXO III - Preencher'!F741="4 - Assistência Odontológica","2 - Outros Profissionais da Saúde",'[1]TCE - ANEXO III - Preencher'!F741)</f>
        <v>1 - Médico</v>
      </c>
      <c r="F732" s="13">
        <f>'[1]TCE - ANEXO III - Preencher'!G741</f>
        <v>225125</v>
      </c>
      <c r="G732" s="14">
        <f>IF('[1]TCE - ANEXO III - Preencher'!H741="","",'[1]TCE - ANEXO III - Preencher'!H741)</f>
        <v>44075</v>
      </c>
      <c r="H732" s="15">
        <f>'[1]TCE - ANEXO III - Preencher'!I741</f>
        <v>43.056100000000001</v>
      </c>
      <c r="I732" s="15">
        <f>'[1]TCE - ANEXO III - Preencher'!J741</f>
        <v>344.44880000000001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9.2766500000000001</v>
      </c>
      <c r="O732" s="16">
        <f>'[1]TCE - ANEXO III - Preencher'!P741</f>
        <v>0</v>
      </c>
      <c r="P732" s="17">
        <f t="shared" si="68"/>
        <v>9.2766500000000001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396.78155000000004</v>
      </c>
    </row>
    <row r="733" spans="1:28" s="4" customFormat="1" x14ac:dyDescent="0.2">
      <c r="A733" s="9">
        <f>IFERROR(VLOOKUP(B733,'[1]DADOS (OCULTAR)'!$P$3:$R$56,3,0),"")</f>
        <v>10988301000633</v>
      </c>
      <c r="B733" s="10" t="str">
        <f>'[1]TCE - ANEXO III - Preencher'!C742</f>
        <v>HOSPITAL PELÓPIDAS SILVEIRA</v>
      </c>
      <c r="C733" s="11"/>
      <c r="D733" s="12" t="str">
        <f>'[1]TCE - ANEXO III - Preencher'!E742</f>
        <v>MARCELO ATAIDE DE LIMA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225112</v>
      </c>
      <c r="G733" s="14">
        <f>IF('[1]TCE - ANEXO III - Preencher'!H742="","",'[1]TCE - ANEXO III - Preencher'!H742)</f>
        <v>44075</v>
      </c>
      <c r="H733" s="15">
        <f>'[1]TCE - ANEXO III - Preencher'!I742</f>
        <v>107.02</v>
      </c>
      <c r="I733" s="15">
        <f>'[1]TCE - ANEXO III - Preencher'!J742</f>
        <v>856.16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9.2766500000000001</v>
      </c>
      <c r="O733" s="16">
        <f>'[1]TCE - ANEXO III - Preencher'!P742</f>
        <v>0</v>
      </c>
      <c r="P733" s="17">
        <f t="shared" si="68"/>
        <v>9.2766500000000001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972.45664999999997</v>
      </c>
    </row>
    <row r="734" spans="1:28" s="4" customFormat="1" x14ac:dyDescent="0.2">
      <c r="A734" s="9">
        <f>IFERROR(VLOOKUP(B734,'[1]DADOS (OCULTAR)'!$P$3:$R$56,3,0),"")</f>
        <v>10988301000633</v>
      </c>
      <c r="B734" s="10" t="str">
        <f>'[1]TCE - ANEXO III - Preencher'!C743</f>
        <v>HOSPITAL PELÓPIDAS SILVEIRA</v>
      </c>
      <c r="C734" s="11"/>
      <c r="D734" s="12" t="str">
        <f>'[1]TCE - ANEXO III - Preencher'!E743</f>
        <v>MARCELO DA SILVA MACIEL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>
        <f>'[1]TCE - ANEXO III - Preencher'!G743</f>
        <v>517410</v>
      </c>
      <c r="G734" s="14">
        <f>IF('[1]TCE - ANEXO III - Preencher'!H743="","",'[1]TCE - ANEXO III - Preencher'!H743)</f>
        <v>44075</v>
      </c>
      <c r="H734" s="15">
        <f>'[1]TCE - ANEXO III - Preencher'!I743</f>
        <v>10.702300000000001</v>
      </c>
      <c r="I734" s="15">
        <f>'[1]TCE - ANEXO III - Preencher'!J743</f>
        <v>85.618400000000008</v>
      </c>
      <c r="J734" s="15">
        <f>'[1]TCE - ANEXO III - Preencher'!K743</f>
        <v>0</v>
      </c>
      <c r="K734" s="16">
        <f>'[1]TCE - ANEXO III - Preencher'!L743</f>
        <v>95.725822550831694</v>
      </c>
      <c r="L734" s="16">
        <f>'[1]TCE - ANEXO III - Preencher'!M743</f>
        <v>20.9</v>
      </c>
      <c r="M734" s="16">
        <f t="shared" si="67"/>
        <v>74.825822550831703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172.30652255083172</v>
      </c>
    </row>
    <row r="735" spans="1:28" s="4" customFormat="1" x14ac:dyDescent="0.2">
      <c r="A735" s="9">
        <f>IFERROR(VLOOKUP(B735,'[1]DADOS (OCULTAR)'!$P$3:$R$56,3,0),"")</f>
        <v>10988301000633</v>
      </c>
      <c r="B735" s="10" t="str">
        <f>'[1]TCE - ANEXO III - Preencher'!C744</f>
        <v>HOSPITAL PELÓPIDAS SILVEIRA</v>
      </c>
      <c r="C735" s="11"/>
      <c r="D735" s="12" t="str">
        <f>'[1]TCE - ANEXO III - Preencher'!E744</f>
        <v>MARCIA FRANCISCA DE OLIVEIRA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44075</v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>
        <f>IFERROR(VLOOKUP(B736,'[1]DADOS (OCULTAR)'!$P$3:$R$56,3,0),"")</f>
        <v>10988301000633</v>
      </c>
      <c r="B736" s="10" t="str">
        <f>'[1]TCE - ANEXO III - Preencher'!C745</f>
        <v>HOSPITAL PELÓPIDAS SILVEIRA</v>
      </c>
      <c r="C736" s="11"/>
      <c r="D736" s="12" t="str">
        <f>'[1]TCE - ANEXO III - Preencher'!E745</f>
        <v>MARCIA GOMES PAULINO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44075</v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>
        <f>IFERROR(VLOOKUP(B737,'[1]DADOS (OCULTAR)'!$P$3:$R$56,3,0),"")</f>
        <v>10988301000633</v>
      </c>
      <c r="B737" s="10" t="str">
        <f>'[1]TCE - ANEXO III - Preencher'!C746</f>
        <v>HOSPITAL PELÓPIDAS SILVEIRA</v>
      </c>
      <c r="C737" s="11"/>
      <c r="D737" s="12" t="str">
        <f>'[1]TCE - ANEXO III - Preencher'!E746</f>
        <v>MARCIA JOSE DO NASCIMENTO LOPES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44075</v>
      </c>
      <c r="H737" s="15">
        <f>'[1]TCE - ANEXO III - Preencher'!I746</f>
        <v>14.213900000000001</v>
      </c>
      <c r="I737" s="15">
        <f>'[1]TCE - ANEXO III - Preencher'!J746</f>
        <v>113.71120000000001</v>
      </c>
      <c r="J737" s="15">
        <f>'[1]TCE - ANEXO III - Preencher'!K746</f>
        <v>0</v>
      </c>
      <c r="K737" s="16">
        <f>'[1]TCE - ANEXO III - Preencher'!L746</f>
        <v>95.725822550831694</v>
      </c>
      <c r="L737" s="16">
        <f>'[1]TCE - ANEXO III - Preencher'!M746</f>
        <v>20.9</v>
      </c>
      <c r="M737" s="16">
        <f t="shared" si="67"/>
        <v>74.825822550831703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207</v>
      </c>
      <c r="R737" s="16">
        <f>'[1]TCE - ANEXO III - Preencher'!S746</f>
        <v>48.07</v>
      </c>
      <c r="S737" s="17">
        <f t="shared" si="69"/>
        <v>158.93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362.84092255083169</v>
      </c>
    </row>
    <row r="738" spans="1:28" s="4" customFormat="1" x14ac:dyDescent="0.2">
      <c r="A738" s="9">
        <f>IFERROR(VLOOKUP(B738,'[1]DADOS (OCULTAR)'!$P$3:$R$56,3,0),"")</f>
        <v>10988301000633</v>
      </c>
      <c r="B738" s="10" t="str">
        <f>'[1]TCE - ANEXO III - Preencher'!C747</f>
        <v>HOSPITAL PELÓPIDAS SILVEIRA</v>
      </c>
      <c r="C738" s="11"/>
      <c r="D738" s="12" t="str">
        <f>'[1]TCE - ANEXO III - Preencher'!E747</f>
        <v>MARCIA KELIS SILVA SOARES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223505</v>
      </c>
      <c r="G738" s="14">
        <f>IF('[1]TCE - ANEXO III - Preencher'!H747="","",'[1]TCE - ANEXO III - Preencher'!H747)</f>
        <v>44075</v>
      </c>
      <c r="H738" s="15">
        <f>'[1]TCE - ANEXO III - Preencher'!I747</f>
        <v>33.798000000000002</v>
      </c>
      <c r="I738" s="15">
        <f>'[1]TCE - ANEXO III - Preencher'!J747</f>
        <v>270.38400000000001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2.44</v>
      </c>
      <c r="O738" s="16">
        <f>'[1]TCE - ANEXO III - Preencher'!P747</f>
        <v>0</v>
      </c>
      <c r="P738" s="17">
        <f t="shared" si="68"/>
        <v>2.44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206.56</v>
      </c>
      <c r="U738" s="16">
        <f>'[1]TCE - ANEXO III - Preencher'!V747</f>
        <v>0</v>
      </c>
      <c r="V738" s="17">
        <f t="shared" si="70"/>
        <v>206.56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513.18200000000002</v>
      </c>
    </row>
    <row r="739" spans="1:28" s="4" customFormat="1" x14ac:dyDescent="0.2">
      <c r="A739" s="9">
        <f>IFERROR(VLOOKUP(B739,'[1]DADOS (OCULTAR)'!$P$3:$R$56,3,0),"")</f>
        <v>10988301000633</v>
      </c>
      <c r="B739" s="10" t="str">
        <f>'[1]TCE - ANEXO III - Preencher'!C748</f>
        <v>HOSPITAL PELÓPIDAS SILVEIRA</v>
      </c>
      <c r="C739" s="11"/>
      <c r="D739" s="12" t="str">
        <f>'[1]TCE - ANEXO III - Preencher'!E748</f>
        <v>MARCIA MARIA MENEZES DA SILVA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>
        <f>'[1]TCE - ANEXO III - Preencher'!G748</f>
        <v>411010</v>
      </c>
      <c r="G739" s="14">
        <f>IF('[1]TCE - ANEXO III - Preencher'!H748="","",'[1]TCE - ANEXO III - Preencher'!H748)</f>
        <v>44075</v>
      </c>
      <c r="H739" s="15">
        <f>'[1]TCE - ANEXO III - Preencher'!I748</f>
        <v>10.884400000000001</v>
      </c>
      <c r="I739" s="15">
        <f>'[1]TCE - ANEXO III - Preencher'!J748</f>
        <v>87.075200000000009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69</v>
      </c>
      <c r="R739" s="16">
        <f>'[1]TCE - ANEXO III - Preencher'!S748</f>
        <v>62.7</v>
      </c>
      <c r="S739" s="17">
        <f t="shared" si="69"/>
        <v>6.2999999999999972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105.4196</v>
      </c>
    </row>
    <row r="740" spans="1:28" s="4" customFormat="1" x14ac:dyDescent="0.2">
      <c r="A740" s="9">
        <f>IFERROR(VLOOKUP(B740,'[1]DADOS (OCULTAR)'!$P$3:$R$56,3,0),"")</f>
        <v>10988301000633</v>
      </c>
      <c r="B740" s="10" t="str">
        <f>'[1]TCE - ANEXO III - Preencher'!C749</f>
        <v>HOSPITAL PELÓPIDAS SILVEIRA</v>
      </c>
      <c r="C740" s="11"/>
      <c r="D740" s="12" t="str">
        <f>'[1]TCE - ANEXO III - Preencher'!E749</f>
        <v>MARCICLEIDE MACARIO DE LIMA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223505</v>
      </c>
      <c r="G740" s="14">
        <f>IF('[1]TCE - ANEXO III - Preencher'!H749="","",'[1]TCE - ANEXO III - Preencher'!H749)</f>
        <v>44075</v>
      </c>
      <c r="H740" s="15">
        <f>'[1]TCE - ANEXO III - Preencher'!I749</f>
        <v>37.691099999999999</v>
      </c>
      <c r="I740" s="15">
        <f>'[1]TCE - ANEXO III - Preencher'!J749</f>
        <v>301.52879999999999</v>
      </c>
      <c r="J740" s="15">
        <f>'[1]TCE - ANEXO III - Preencher'!K749</f>
        <v>0</v>
      </c>
      <c r="K740" s="16">
        <f>'[1]TCE - ANEXO III - Preencher'!L749</f>
        <v>95.725822550831694</v>
      </c>
      <c r="L740" s="16">
        <f>'[1]TCE - ANEXO III - Preencher'!M749</f>
        <v>3.08</v>
      </c>
      <c r="M740" s="16">
        <f t="shared" si="67"/>
        <v>92.645822550831696</v>
      </c>
      <c r="N740" s="16">
        <f>'[1]TCE - ANEXO III - Preencher'!O749</f>
        <v>2.44</v>
      </c>
      <c r="O740" s="16">
        <f>'[1]TCE - ANEXO III - Preencher'!P749</f>
        <v>0</v>
      </c>
      <c r="P740" s="17">
        <f t="shared" si="68"/>
        <v>2.44</v>
      </c>
      <c r="Q740" s="16">
        <f>'[1]TCE - ANEXO III - Preencher'!R749</f>
        <v>165.6</v>
      </c>
      <c r="R740" s="16">
        <f>'[1]TCE - ANEXO III - Preencher'!S749</f>
        <v>123.36</v>
      </c>
      <c r="S740" s="17">
        <f t="shared" si="69"/>
        <v>42.239999999999995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476.54572255083173</v>
      </c>
    </row>
    <row r="741" spans="1:28" s="4" customFormat="1" x14ac:dyDescent="0.2">
      <c r="A741" s="9">
        <f>IFERROR(VLOOKUP(B741,'[1]DADOS (OCULTAR)'!$P$3:$R$56,3,0),"")</f>
        <v>10988301000633</v>
      </c>
      <c r="B741" s="10" t="str">
        <f>'[1]TCE - ANEXO III - Preencher'!C750</f>
        <v>HOSPITAL PELÓPIDAS SILVEIRA</v>
      </c>
      <c r="C741" s="11"/>
      <c r="D741" s="12" t="str">
        <f>'[1]TCE - ANEXO III - Preencher'!E750</f>
        <v>MARCILIO JOSE DE OLIVEIRA FILHO</v>
      </c>
      <c r="E741" s="10" t="str">
        <f>IF('[1]TCE - ANEXO III - Preencher'!F750="4 - Assistência Odontológica","2 - Outros Profissionais da Saúde",'[1]TCE - ANEXO III - Preencher'!F750)</f>
        <v>1 - Médico</v>
      </c>
      <c r="F741" s="13">
        <f>'[1]TCE - ANEXO III - Preencher'!G750</f>
        <v>225125</v>
      </c>
      <c r="G741" s="14">
        <f>IF('[1]TCE - ANEXO III - Preencher'!H750="","",'[1]TCE - ANEXO III - Preencher'!H750)</f>
        <v>44075</v>
      </c>
      <c r="H741" s="15">
        <f>'[1]TCE - ANEXO III - Preencher'!I750</f>
        <v>153.26930000000002</v>
      </c>
      <c r="I741" s="15">
        <f>'[1]TCE - ANEXO III - Preencher'!J750</f>
        <v>1226.1544000000001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9.2766500000000001</v>
      </c>
      <c r="O741" s="16">
        <f>'[1]TCE - ANEXO III - Preencher'!P750</f>
        <v>0</v>
      </c>
      <c r="P741" s="17">
        <f t="shared" si="68"/>
        <v>9.2766500000000001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1388.7003500000001</v>
      </c>
    </row>
    <row r="742" spans="1:28" s="4" customFormat="1" x14ac:dyDescent="0.2">
      <c r="A742" s="9">
        <f>IFERROR(VLOOKUP(B742,'[1]DADOS (OCULTAR)'!$P$3:$R$56,3,0),"")</f>
        <v>10988301000633</v>
      </c>
      <c r="B742" s="10" t="str">
        <f>'[1]TCE - ANEXO III - Preencher'!C751</f>
        <v>HOSPITAL PELÓPIDAS SILVEIRA</v>
      </c>
      <c r="C742" s="11"/>
      <c r="D742" s="12" t="str">
        <f>'[1]TCE - ANEXO III - Preencher'!E751</f>
        <v>MARCIO ANDRE ARAGAO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>
        <f>'[1]TCE - ANEXO III - Preencher'!G751</f>
        <v>212420</v>
      </c>
      <c r="G742" s="14">
        <f>IF('[1]TCE - ANEXO III - Preencher'!H751="","",'[1]TCE - ANEXO III - Preencher'!H751)</f>
        <v>44075</v>
      </c>
      <c r="H742" s="15">
        <f>'[1]TCE - ANEXO III - Preencher'!I751</f>
        <v>34.2864</v>
      </c>
      <c r="I742" s="15">
        <f>'[1]TCE - ANEXO III - Preencher'!J751</f>
        <v>274.2912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309.73760000000004</v>
      </c>
    </row>
    <row r="743" spans="1:28" s="4" customFormat="1" x14ac:dyDescent="0.2">
      <c r="A743" s="9">
        <f>IFERROR(VLOOKUP(B743,'[1]DADOS (OCULTAR)'!$P$3:$R$56,3,0),"")</f>
        <v>10988301000633</v>
      </c>
      <c r="B743" s="10" t="str">
        <f>'[1]TCE - ANEXO III - Preencher'!C752</f>
        <v>HOSPITAL PELÓPIDAS SILVEIRA</v>
      </c>
      <c r="C743" s="11"/>
      <c r="D743" s="12" t="str">
        <f>'[1]TCE - ANEXO III - Preencher'!E752</f>
        <v>MARCIO BRAZ DA SILVA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44075</v>
      </c>
      <c r="H743" s="15">
        <f>'[1]TCE - ANEXO III - Preencher'!I752</f>
        <v>13.0625</v>
      </c>
      <c r="I743" s="15">
        <f>'[1]TCE - ANEXO III - Preencher'!J752</f>
        <v>104.5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118.7225</v>
      </c>
    </row>
    <row r="744" spans="1:28" s="4" customFormat="1" x14ac:dyDescent="0.2">
      <c r="A744" s="9">
        <f>IFERROR(VLOOKUP(B744,'[1]DADOS (OCULTAR)'!$P$3:$R$56,3,0),"")</f>
        <v>10988301000633</v>
      </c>
      <c r="B744" s="10" t="str">
        <f>'[1]TCE - ANEXO III - Preencher'!C753</f>
        <v>HOSPITAL PELÓPIDAS SILVEIRA</v>
      </c>
      <c r="C744" s="11"/>
      <c r="D744" s="12" t="str">
        <f>'[1]TCE - ANEXO III - Preencher'!E753</f>
        <v>MARCIO GOMES DE ARAUJO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44075</v>
      </c>
      <c r="H744" s="15">
        <f>'[1]TCE - ANEXO III - Preencher'!I753</f>
        <v>17.092100000000002</v>
      </c>
      <c r="I744" s="15">
        <f>'[1]TCE - ANEXO III - Preencher'!J753</f>
        <v>136.73680000000002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103.5</v>
      </c>
      <c r="R744" s="16">
        <f>'[1]TCE - ANEXO III - Preencher'!S753</f>
        <v>48.07</v>
      </c>
      <c r="S744" s="17">
        <f t="shared" si="69"/>
        <v>55.43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210.41890000000004</v>
      </c>
    </row>
    <row r="745" spans="1:28" s="4" customFormat="1" x14ac:dyDescent="0.2">
      <c r="A745" s="9">
        <f>IFERROR(VLOOKUP(B745,'[1]DADOS (OCULTAR)'!$P$3:$R$56,3,0),"")</f>
        <v>10988301000633</v>
      </c>
      <c r="B745" s="10" t="str">
        <f>'[1]TCE - ANEXO III - Preencher'!C754</f>
        <v>HOSPITAL PELÓPIDAS SILVEIRA</v>
      </c>
      <c r="C745" s="11"/>
      <c r="D745" s="12" t="str">
        <f>'[1]TCE - ANEXO III - Preencher'!E754</f>
        <v>MARCO ANTONIO LEITE ALBERT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324115</v>
      </c>
      <c r="G745" s="14">
        <f>IF('[1]TCE - ANEXO III - Preencher'!H754="","",'[1]TCE - ANEXO III - Preencher'!H754)</f>
        <v>44075</v>
      </c>
      <c r="H745" s="15">
        <f>'[1]TCE - ANEXO III - Preencher'!I754</f>
        <v>32.586599999999997</v>
      </c>
      <c r="I745" s="15">
        <f>'[1]TCE - ANEXO III - Preencher'!J754</f>
        <v>260.69279999999998</v>
      </c>
      <c r="J745" s="15">
        <f>'[1]TCE - ANEXO III - Preencher'!K754</f>
        <v>0</v>
      </c>
      <c r="K745" s="16">
        <f>'[1]TCE - ANEXO III - Preencher'!L754</f>
        <v>95.725822550831694</v>
      </c>
      <c r="L745" s="16">
        <f>'[1]TCE - ANEXO III - Preencher'!M754</f>
        <v>2.71</v>
      </c>
      <c r="M745" s="16">
        <f t="shared" si="67"/>
        <v>93.0158225508317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387.45522255083171</v>
      </c>
    </row>
    <row r="746" spans="1:28" s="4" customFormat="1" x14ac:dyDescent="0.2">
      <c r="A746" s="9">
        <f>IFERROR(VLOOKUP(B746,'[1]DADOS (OCULTAR)'!$P$3:$R$56,3,0),"")</f>
        <v>10988301000633</v>
      </c>
      <c r="B746" s="10" t="str">
        <f>'[1]TCE - ANEXO III - Preencher'!C755</f>
        <v>HOSPITAL PELÓPIDAS SILVEIRA</v>
      </c>
      <c r="C746" s="11"/>
      <c r="D746" s="12" t="str">
        <f>'[1]TCE - ANEXO III - Preencher'!E755</f>
        <v>MARCOS ALCINO SOARES SIQUEIRA MARQUES JUNIOR</v>
      </c>
      <c r="E746" s="10" t="str">
        <f>IF('[1]TCE - ANEXO III - Preencher'!F755="4 - Assistência Odontológica","2 - Outros Profissionais da Saúde",'[1]TCE - ANEXO III - Preencher'!F755)</f>
        <v>1 - Médico</v>
      </c>
      <c r="F746" s="13">
        <f>'[1]TCE - ANEXO III - Preencher'!G755</f>
        <v>225125</v>
      </c>
      <c r="G746" s="14">
        <f>IF('[1]TCE - ANEXO III - Preencher'!H755="","",'[1]TCE - ANEXO III - Preencher'!H755)</f>
        <v>44075</v>
      </c>
      <c r="H746" s="15">
        <f>'[1]TCE - ANEXO III - Preencher'!I755</f>
        <v>71.972300000000004</v>
      </c>
      <c r="I746" s="15">
        <f>'[1]TCE - ANEXO III - Preencher'!J755</f>
        <v>575.77840000000003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9.2766500000000001</v>
      </c>
      <c r="O746" s="16">
        <f>'[1]TCE - ANEXO III - Preencher'!P755</f>
        <v>0</v>
      </c>
      <c r="P746" s="17">
        <f t="shared" si="68"/>
        <v>9.2766500000000001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657.02735000000007</v>
      </c>
    </row>
    <row r="747" spans="1:28" s="4" customFormat="1" x14ac:dyDescent="0.2">
      <c r="A747" s="9">
        <f>IFERROR(VLOOKUP(B747,'[1]DADOS (OCULTAR)'!$P$3:$R$56,3,0),"")</f>
        <v>10988301000633</v>
      </c>
      <c r="B747" s="10" t="str">
        <f>'[1]TCE - ANEXO III - Preencher'!C756</f>
        <v>HOSPITAL PELÓPIDAS SILVEIRA</v>
      </c>
      <c r="C747" s="11"/>
      <c r="D747" s="12" t="str">
        <f>'[1]TCE - ANEXO III - Preencher'!E756</f>
        <v>MARCOS VINICIUS DE SOUZA MARTINS</v>
      </c>
      <c r="E747" s="10" t="str">
        <f>IF('[1]TCE - ANEXO III - Preencher'!F756="4 - Assistência Odontológica","2 - Outros Profissionais da Saúde",'[1]TCE - ANEXO III - Preencher'!F756)</f>
        <v>1 - Médico</v>
      </c>
      <c r="F747" s="13">
        <f>'[1]TCE - ANEXO III - Preencher'!G756</f>
        <v>225120</v>
      </c>
      <c r="G747" s="14">
        <f>IF('[1]TCE - ANEXO III - Preencher'!H756="","",'[1]TCE - ANEXO III - Preencher'!H756)</f>
        <v>44075</v>
      </c>
      <c r="H747" s="15">
        <f>'[1]TCE - ANEXO III - Preencher'!I756</f>
        <v>92.106200000000015</v>
      </c>
      <c r="I747" s="15">
        <f>'[1]TCE - ANEXO III - Preencher'!J756</f>
        <v>736.84960000000012</v>
      </c>
      <c r="J747" s="15">
        <f>'[1]TCE - ANEXO III - Preencher'!K756</f>
        <v>0</v>
      </c>
      <c r="K747" s="16">
        <f>'[1]TCE - ANEXO III - Preencher'!L756</f>
        <v>95.725822550831694</v>
      </c>
      <c r="L747" s="16">
        <f>'[1]TCE - ANEXO III - Preencher'!M756</f>
        <v>25.34</v>
      </c>
      <c r="M747" s="16">
        <f t="shared" si="67"/>
        <v>70.385822550831691</v>
      </c>
      <c r="N747" s="16">
        <f>'[1]TCE - ANEXO III - Preencher'!O756</f>
        <v>9.2766500000000001</v>
      </c>
      <c r="O747" s="16">
        <f>'[1]TCE - ANEXO III - Preencher'!P756</f>
        <v>0</v>
      </c>
      <c r="P747" s="17">
        <f t="shared" si="68"/>
        <v>9.2766500000000001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908.61827255083188</v>
      </c>
    </row>
    <row r="748" spans="1:28" s="4" customFormat="1" x14ac:dyDescent="0.2">
      <c r="A748" s="9">
        <f>IFERROR(VLOOKUP(B748,'[1]DADOS (OCULTAR)'!$P$3:$R$56,3,0),"")</f>
        <v>10988301000633</v>
      </c>
      <c r="B748" s="10" t="str">
        <f>'[1]TCE - ANEXO III - Preencher'!C757</f>
        <v>HOSPITAL PELÓPIDAS SILVEIRA</v>
      </c>
      <c r="C748" s="11"/>
      <c r="D748" s="12" t="str">
        <f>'[1]TCE - ANEXO III - Preencher'!E757</f>
        <v>MARCUS VINICIUS DE SOUZA PORTELA LEAL</v>
      </c>
      <c r="E748" s="10" t="str">
        <f>IF('[1]TCE - ANEXO III - Preencher'!F757="4 - Assistência Odontológica","2 - Outros Profissionais da Saúde",'[1]TCE - ANEXO III - Preencher'!F757)</f>
        <v>1 - Médico</v>
      </c>
      <c r="F748" s="13">
        <f>'[1]TCE - ANEXO III - Preencher'!G757</f>
        <v>225120</v>
      </c>
      <c r="G748" s="14">
        <f>IF('[1]TCE - ANEXO III - Preencher'!H757="","",'[1]TCE - ANEXO III - Preencher'!H757)</f>
        <v>44075</v>
      </c>
      <c r="H748" s="15">
        <f>'[1]TCE - ANEXO III - Preencher'!I757</f>
        <v>32.777000000000001</v>
      </c>
      <c r="I748" s="15">
        <f>'[1]TCE - ANEXO III - Preencher'!J757</f>
        <v>262.21600000000001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9.2766500000000001</v>
      </c>
      <c r="O748" s="16">
        <f>'[1]TCE - ANEXO III - Preencher'!P757</f>
        <v>0</v>
      </c>
      <c r="P748" s="17">
        <f t="shared" si="68"/>
        <v>9.2766500000000001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304.26965000000001</v>
      </c>
    </row>
    <row r="749" spans="1:28" s="4" customFormat="1" x14ac:dyDescent="0.2">
      <c r="A749" s="9">
        <f>IFERROR(VLOOKUP(B749,'[1]DADOS (OCULTAR)'!$P$3:$R$56,3,0),"")</f>
        <v>10988301000633</v>
      </c>
      <c r="B749" s="10" t="str">
        <f>'[1]TCE - ANEXO III - Preencher'!C758</f>
        <v>HOSPITAL PELÓPIDAS SILVEIRA</v>
      </c>
      <c r="C749" s="11"/>
      <c r="D749" s="12" t="str">
        <f>'[1]TCE - ANEXO III - Preencher'!E758</f>
        <v>MARDSON DE ARAUJO MEDEIROS</v>
      </c>
      <c r="E749" s="10" t="str">
        <f>IF('[1]TCE - ANEXO III - Preencher'!F758="4 - Assistência Odontológica","2 - Outros Profissionais da Saúde",'[1]TCE - ANEXO III - Preencher'!F758)</f>
        <v>1 - Médico</v>
      </c>
      <c r="F749" s="13">
        <f>'[1]TCE - ANEXO III - Preencher'!G758</f>
        <v>225120</v>
      </c>
      <c r="G749" s="14">
        <f>IF('[1]TCE - ANEXO III - Preencher'!H758="","",'[1]TCE - ANEXO III - Preencher'!H758)</f>
        <v>44075</v>
      </c>
      <c r="H749" s="15">
        <f>'[1]TCE - ANEXO III - Preencher'!I758</f>
        <v>80.787500000000009</v>
      </c>
      <c r="I749" s="15">
        <f>'[1]TCE - ANEXO III - Preencher'!J758</f>
        <v>646.30000000000007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9.2766500000000001</v>
      </c>
      <c r="O749" s="16">
        <f>'[1]TCE - ANEXO III - Preencher'!P758</f>
        <v>0</v>
      </c>
      <c r="P749" s="17">
        <f t="shared" si="68"/>
        <v>9.2766500000000001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736.36415000000011</v>
      </c>
    </row>
    <row r="750" spans="1:28" s="4" customFormat="1" x14ac:dyDescent="0.2">
      <c r="A750" s="9">
        <f>IFERROR(VLOOKUP(B750,'[1]DADOS (OCULTAR)'!$P$3:$R$56,3,0),"")</f>
        <v>10988301000633</v>
      </c>
      <c r="B750" s="10" t="str">
        <f>'[1]TCE - ANEXO III - Preencher'!C759</f>
        <v>HOSPITAL PELÓPIDAS SILVEIRA</v>
      </c>
      <c r="C750" s="11"/>
      <c r="D750" s="12" t="str">
        <f>'[1]TCE - ANEXO III - Preencher'!E759</f>
        <v>MARIA ADRIANA GOMES TEODOSIO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44075</v>
      </c>
      <c r="H750" s="15">
        <f>'[1]TCE - ANEXO III - Preencher'!I759</f>
        <v>15.597100000000001</v>
      </c>
      <c r="I750" s="15">
        <f>'[1]TCE - ANEXO III - Preencher'!J759</f>
        <v>124.77680000000001</v>
      </c>
      <c r="J750" s="15">
        <f>'[1]TCE - ANEXO III - Preencher'!K759</f>
        <v>0</v>
      </c>
      <c r="K750" s="16">
        <f>'[1]TCE - ANEXO III - Preencher'!L759</f>
        <v>95.725822550831694</v>
      </c>
      <c r="L750" s="16">
        <f>'[1]TCE - ANEXO III - Preencher'!M759</f>
        <v>20.9</v>
      </c>
      <c r="M750" s="16">
        <f t="shared" si="67"/>
        <v>74.825822550831703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193.2</v>
      </c>
      <c r="R750" s="16">
        <f>'[1]TCE - ANEXO III - Preencher'!S759</f>
        <v>62.7</v>
      </c>
      <c r="S750" s="17">
        <f t="shared" si="69"/>
        <v>130.5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346.85972255083175</v>
      </c>
    </row>
    <row r="751" spans="1:28" s="4" customFormat="1" x14ac:dyDescent="0.2">
      <c r="A751" s="9">
        <f>IFERROR(VLOOKUP(B751,'[1]DADOS (OCULTAR)'!$P$3:$R$56,3,0),"")</f>
        <v>10988301000633</v>
      </c>
      <c r="B751" s="10" t="str">
        <f>'[1]TCE - ANEXO III - Preencher'!C760</f>
        <v>HOSPITAL PELÓPIDAS SILVEIRA</v>
      </c>
      <c r="C751" s="11"/>
      <c r="D751" s="12" t="str">
        <f>'[1]TCE - ANEXO III - Preencher'!E760</f>
        <v>MARIA BARBOSA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44075</v>
      </c>
      <c r="H751" s="15">
        <f>'[1]TCE - ANEXO III - Preencher'!I760</f>
        <v>12.843900000000001</v>
      </c>
      <c r="I751" s="15">
        <f>'[1]TCE - ANEXO III - Preencher'!J760</f>
        <v>102.75120000000001</v>
      </c>
      <c r="J751" s="15">
        <f>'[1]TCE - ANEXO III - Preencher'!K760</f>
        <v>0</v>
      </c>
      <c r="K751" s="16">
        <f>'[1]TCE - ANEXO III - Preencher'!L760</f>
        <v>95.725822550831694</v>
      </c>
      <c r="L751" s="16">
        <f>'[1]TCE - ANEXO III - Preencher'!M760</f>
        <v>20.9</v>
      </c>
      <c r="M751" s="16">
        <f t="shared" si="67"/>
        <v>74.825822550831703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179.4</v>
      </c>
      <c r="R751" s="16">
        <f>'[1]TCE - ANEXO III - Preencher'!S760</f>
        <v>58.47</v>
      </c>
      <c r="S751" s="17">
        <f t="shared" si="69"/>
        <v>120.93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312.51092255083176</v>
      </c>
    </row>
    <row r="752" spans="1:28" s="4" customFormat="1" x14ac:dyDescent="0.2">
      <c r="A752" s="9">
        <f>IFERROR(VLOOKUP(B752,'[1]DADOS (OCULTAR)'!$P$3:$R$56,3,0),"")</f>
        <v>10988301000633</v>
      </c>
      <c r="B752" s="10" t="str">
        <f>'[1]TCE - ANEXO III - Preencher'!C761</f>
        <v>HOSPITAL PELÓPIDAS SILVEIRA</v>
      </c>
      <c r="C752" s="11"/>
      <c r="D752" s="12" t="str">
        <f>'[1]TCE - ANEXO III - Preencher'!E761</f>
        <v>MARIA BETANIA ALVES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223505</v>
      </c>
      <c r="G752" s="14">
        <f>IF('[1]TCE - ANEXO III - Preencher'!H761="","",'[1]TCE - ANEXO III - Preencher'!H761)</f>
        <v>44075</v>
      </c>
      <c r="H752" s="15">
        <f>'[1]TCE - ANEXO III - Preencher'!I761</f>
        <v>33.518799999999999</v>
      </c>
      <c r="I752" s="15">
        <f>'[1]TCE - ANEXO III - Preencher'!J761</f>
        <v>268.15039999999999</v>
      </c>
      <c r="J752" s="15">
        <f>'[1]TCE - ANEXO III - Preencher'!K761</f>
        <v>0</v>
      </c>
      <c r="K752" s="16">
        <f>'[1]TCE - ANEXO III - Preencher'!L761</f>
        <v>95.725822550831694</v>
      </c>
      <c r="L752" s="16">
        <f>'[1]TCE - ANEXO III - Preencher'!M761</f>
        <v>3.08</v>
      </c>
      <c r="M752" s="16">
        <f t="shared" si="67"/>
        <v>92.645822550831696</v>
      </c>
      <c r="N752" s="16">
        <f>'[1]TCE - ANEXO III - Preencher'!O761</f>
        <v>2.44</v>
      </c>
      <c r="O752" s="16">
        <f>'[1]TCE - ANEXO III - Preencher'!P761</f>
        <v>0</v>
      </c>
      <c r="P752" s="17">
        <f t="shared" si="68"/>
        <v>2.44</v>
      </c>
      <c r="Q752" s="16">
        <f>'[1]TCE - ANEXO III - Preencher'!R761</f>
        <v>138</v>
      </c>
      <c r="R752" s="16">
        <f>'[1]TCE - ANEXO III - Preencher'!S761</f>
        <v>123.36</v>
      </c>
      <c r="S752" s="17">
        <f t="shared" si="69"/>
        <v>14.64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411.3950225508317</v>
      </c>
    </row>
    <row r="753" spans="1:28" s="4" customFormat="1" x14ac:dyDescent="0.2">
      <c r="A753" s="9">
        <f>IFERROR(VLOOKUP(B753,'[1]DADOS (OCULTAR)'!$P$3:$R$56,3,0),"")</f>
        <v>10988301000633</v>
      </c>
      <c r="B753" s="10" t="str">
        <f>'[1]TCE - ANEXO III - Preencher'!C762</f>
        <v>HOSPITAL PELÓPIDAS SILVEIRA</v>
      </c>
      <c r="C753" s="11"/>
      <c r="D753" s="12" t="str">
        <f>'[1]TCE - ANEXO III - Preencher'!E762</f>
        <v>MARIA BETANIA BATISTA DA SILVA SOUZA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44075</v>
      </c>
      <c r="H753" s="15">
        <f>'[1]TCE - ANEXO III - Preencher'!I762</f>
        <v>14.097899999999999</v>
      </c>
      <c r="I753" s="15">
        <f>'[1]TCE - ANEXO III - Preencher'!J762</f>
        <v>112.78319999999999</v>
      </c>
      <c r="J753" s="15">
        <f>'[1]TCE - ANEXO III - Preencher'!K762</f>
        <v>0</v>
      </c>
      <c r="K753" s="16">
        <f>'[1]TCE - ANEXO III - Preencher'!L762</f>
        <v>95.725822550831694</v>
      </c>
      <c r="L753" s="16">
        <f>'[1]TCE - ANEXO III - Preencher'!M762</f>
        <v>20.9</v>
      </c>
      <c r="M753" s="16">
        <f t="shared" si="67"/>
        <v>74.825822550831703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179.3</v>
      </c>
      <c r="R753" s="16">
        <f>'[1]TCE - ANEXO III - Preencher'!S762</f>
        <v>62.7</v>
      </c>
      <c r="S753" s="17">
        <f t="shared" si="69"/>
        <v>116.60000000000001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319.46692255083167</v>
      </c>
    </row>
    <row r="754" spans="1:28" s="4" customFormat="1" x14ac:dyDescent="0.2">
      <c r="A754" s="9">
        <f>IFERROR(VLOOKUP(B754,'[1]DADOS (OCULTAR)'!$P$3:$R$56,3,0),"")</f>
        <v>10988301000633</v>
      </c>
      <c r="B754" s="10" t="str">
        <f>'[1]TCE - ANEXO III - Preencher'!C763</f>
        <v>HOSPITAL PELÓPIDAS SILVEIRA</v>
      </c>
      <c r="C754" s="11"/>
      <c r="D754" s="12" t="str">
        <f>'[1]TCE - ANEXO III - Preencher'!E763</f>
        <v>MARIA BETANIA LEMOS FERNANDES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223505</v>
      </c>
      <c r="G754" s="14">
        <f>IF('[1]TCE - ANEXO III - Preencher'!H763="","",'[1]TCE - ANEXO III - Preencher'!H763)</f>
        <v>44075</v>
      </c>
      <c r="H754" s="15">
        <f>'[1]TCE - ANEXO III - Preencher'!I763</f>
        <v>33.299999999999997</v>
      </c>
      <c r="I754" s="15">
        <f>'[1]TCE - ANEXO III - Preencher'!J763</f>
        <v>266.39999999999998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2.44</v>
      </c>
      <c r="O754" s="16">
        <f>'[1]TCE - ANEXO III - Preencher'!P763</f>
        <v>0</v>
      </c>
      <c r="P754" s="17">
        <f t="shared" si="68"/>
        <v>2.44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302.14</v>
      </c>
    </row>
    <row r="755" spans="1:28" s="4" customFormat="1" x14ac:dyDescent="0.2">
      <c r="A755" s="9">
        <f>IFERROR(VLOOKUP(B755,'[1]DADOS (OCULTAR)'!$P$3:$R$56,3,0),"")</f>
        <v>10988301000633</v>
      </c>
      <c r="B755" s="10" t="str">
        <f>'[1]TCE - ANEXO III - Preencher'!C764</f>
        <v>HOSPITAL PELÓPIDAS SILVEIRA</v>
      </c>
      <c r="C755" s="11"/>
      <c r="D755" s="12" t="str">
        <f>'[1]TCE - ANEXO III - Preencher'!E764</f>
        <v>MARIA BETANIA SABINO DE ARAUJO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44075</v>
      </c>
      <c r="H755" s="15">
        <f>'[1]TCE - ANEXO III - Preencher'!I764</f>
        <v>14.135999999999999</v>
      </c>
      <c r="I755" s="15">
        <f>'[1]TCE - ANEXO III - Preencher'!J764</f>
        <v>113.08799999999999</v>
      </c>
      <c r="J755" s="15">
        <f>'[1]TCE - ANEXO III - Preencher'!K764</f>
        <v>0</v>
      </c>
      <c r="K755" s="16">
        <f>'[1]TCE - ANEXO III - Preencher'!L764</f>
        <v>95.725822550831694</v>
      </c>
      <c r="L755" s="16">
        <f>'[1]TCE - ANEXO III - Preencher'!M764</f>
        <v>20.9</v>
      </c>
      <c r="M755" s="16">
        <f t="shared" si="67"/>
        <v>74.825822550831703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103.5</v>
      </c>
      <c r="R755" s="16">
        <f>'[1]TCE - ANEXO III - Preencher'!S764</f>
        <v>54.34</v>
      </c>
      <c r="S755" s="17">
        <f t="shared" si="69"/>
        <v>49.16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252.36982255083169</v>
      </c>
    </row>
    <row r="756" spans="1:28" s="4" customFormat="1" x14ac:dyDescent="0.2">
      <c r="A756" s="9">
        <f>IFERROR(VLOOKUP(B756,'[1]DADOS (OCULTAR)'!$P$3:$R$56,3,0),"")</f>
        <v>10988301000633</v>
      </c>
      <c r="B756" s="10" t="str">
        <f>'[1]TCE - ANEXO III - Preencher'!C765</f>
        <v>HOSPITAL PELÓPIDAS SILVEIRA</v>
      </c>
      <c r="C756" s="11"/>
      <c r="D756" s="12" t="str">
        <f>'[1]TCE - ANEXO III - Preencher'!E765</f>
        <v>MARIA CAROLINA CARLOS DE MELO RODRIGUES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223810</v>
      </c>
      <c r="G756" s="14">
        <f>IF('[1]TCE - ANEXO III - Preencher'!H765="","",'[1]TCE - ANEXO III - Preencher'!H765)</f>
        <v>44075</v>
      </c>
      <c r="H756" s="15">
        <f>'[1]TCE - ANEXO III - Preencher'!I765</f>
        <v>15.485300000000001</v>
      </c>
      <c r="I756" s="15">
        <f>'[1]TCE - ANEXO III - Preencher'!J765</f>
        <v>123.8824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140.52770000000001</v>
      </c>
    </row>
    <row r="757" spans="1:28" s="4" customFormat="1" x14ac:dyDescent="0.2">
      <c r="A757" s="9">
        <f>IFERROR(VLOOKUP(B757,'[1]DADOS (OCULTAR)'!$P$3:$R$56,3,0),"")</f>
        <v>10988301000633</v>
      </c>
      <c r="B757" s="10" t="str">
        <f>'[1]TCE - ANEXO III - Preencher'!C766</f>
        <v>HOSPITAL PELÓPIDAS SILVEIRA</v>
      </c>
      <c r="C757" s="11"/>
      <c r="D757" s="12" t="str">
        <f>'[1]TCE - ANEXO III - Preencher'!E766</f>
        <v>MARIA CAROLINA MARTINS DE LIMA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>
        <f>'[1]TCE - ANEXO III - Preencher'!G766</f>
        <v>142605</v>
      </c>
      <c r="G757" s="14">
        <f>IF('[1]TCE - ANEXO III - Preencher'!H766="","",'[1]TCE - ANEXO III - Preencher'!H766)</f>
        <v>44075</v>
      </c>
      <c r="H757" s="15">
        <f>'[1]TCE - ANEXO III - Preencher'!I766</f>
        <v>109.03100000000001</v>
      </c>
      <c r="I757" s="15">
        <f>'[1]TCE - ANEXO III - Preencher'!J766</f>
        <v>872.24800000000005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982.43899999999996</v>
      </c>
    </row>
    <row r="758" spans="1:28" s="4" customFormat="1" x14ac:dyDescent="0.2">
      <c r="A758" s="9">
        <f>IFERROR(VLOOKUP(B758,'[1]DADOS (OCULTAR)'!$P$3:$R$56,3,0),"")</f>
        <v>10988301000633</v>
      </c>
      <c r="B758" s="10" t="str">
        <f>'[1]TCE - ANEXO III - Preencher'!C767</f>
        <v>HOSPITAL PELÓPIDAS SILVEIRA</v>
      </c>
      <c r="C758" s="11"/>
      <c r="D758" s="12" t="str">
        <f>'[1]TCE - ANEXO III - Preencher'!E767</f>
        <v>MARIA CRISTINA CORDEIRO DE SOUZA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>
        <f>'[1]TCE - ANEXO III - Preencher'!G767</f>
        <v>142105</v>
      </c>
      <c r="G758" s="14">
        <f>IF('[1]TCE - ANEXO III - Preencher'!H767="","",'[1]TCE - ANEXO III - Preencher'!H767)</f>
        <v>44075</v>
      </c>
      <c r="H758" s="15">
        <f>'[1]TCE - ANEXO III - Preencher'!I767</f>
        <v>21.1144</v>
      </c>
      <c r="I758" s="15">
        <f>'[1]TCE - ANEXO III - Preencher'!J767</f>
        <v>168.9152</v>
      </c>
      <c r="J758" s="15">
        <f>'[1]TCE - ANEXO III - Preencher'!K767</f>
        <v>0</v>
      </c>
      <c r="K758" s="16">
        <f>'[1]TCE - ANEXO III - Preencher'!L767</f>
        <v>95.725822550831694</v>
      </c>
      <c r="L758" s="16">
        <f>'[1]TCE - ANEXO III - Preencher'!M767</f>
        <v>39.42</v>
      </c>
      <c r="M758" s="16">
        <f t="shared" si="67"/>
        <v>56.305822550831692</v>
      </c>
      <c r="N758" s="16">
        <f>'[1]TCE - ANEXO III - Preencher'!O767</f>
        <v>1.1599999999999999</v>
      </c>
      <c r="O758" s="16">
        <f>'[1]TCE - ANEXO III - Preencher'!P767</f>
        <v>0</v>
      </c>
      <c r="P758" s="17">
        <f t="shared" si="68"/>
        <v>1.1599999999999999</v>
      </c>
      <c r="Q758" s="16">
        <f>'[1]TCE - ANEXO III - Preencher'!R767</f>
        <v>193.2</v>
      </c>
      <c r="R758" s="16">
        <f>'[1]TCE - ANEXO III - Preencher'!S767</f>
        <v>118.25</v>
      </c>
      <c r="S758" s="17">
        <f t="shared" si="69"/>
        <v>74.949999999999989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322.44542255083167</v>
      </c>
    </row>
    <row r="759" spans="1:28" s="4" customFormat="1" x14ac:dyDescent="0.2">
      <c r="A759" s="9">
        <f>IFERROR(VLOOKUP(B759,'[1]DADOS (OCULTAR)'!$P$3:$R$56,3,0),"")</f>
        <v>10988301000633</v>
      </c>
      <c r="B759" s="10" t="str">
        <f>'[1]TCE - ANEXO III - Preencher'!C768</f>
        <v>HOSPITAL PELÓPIDAS SILVEIRA</v>
      </c>
      <c r="C759" s="11"/>
      <c r="D759" s="12" t="str">
        <f>'[1]TCE - ANEXO III - Preencher'!E768</f>
        <v>MARIA CRISTINA DE BARROS CUNHA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44075</v>
      </c>
      <c r="H759" s="15">
        <f>'[1]TCE - ANEXO III - Preencher'!I768</f>
        <v>15.9087</v>
      </c>
      <c r="I759" s="15">
        <f>'[1]TCE - ANEXO III - Preencher'!J768</f>
        <v>127.2696</v>
      </c>
      <c r="J759" s="15">
        <f>'[1]TCE - ANEXO III - Preencher'!K768</f>
        <v>0</v>
      </c>
      <c r="K759" s="16">
        <f>'[1]TCE - ANEXO III - Preencher'!L768</f>
        <v>95.725822550831694</v>
      </c>
      <c r="L759" s="16">
        <f>'[1]TCE - ANEXO III - Preencher'!M768</f>
        <v>20.9</v>
      </c>
      <c r="M759" s="16">
        <f t="shared" si="67"/>
        <v>74.825822550831703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276</v>
      </c>
      <c r="R759" s="16">
        <f>'[1]TCE - ANEXO III - Preencher'!S768</f>
        <v>33.44</v>
      </c>
      <c r="S759" s="17">
        <f t="shared" si="69"/>
        <v>242.56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461.72412255083168</v>
      </c>
    </row>
    <row r="760" spans="1:28" s="4" customFormat="1" x14ac:dyDescent="0.2">
      <c r="A760" s="9">
        <f>IFERROR(VLOOKUP(B760,'[1]DADOS (OCULTAR)'!$P$3:$R$56,3,0),"")</f>
        <v>10988301000633</v>
      </c>
      <c r="B760" s="10" t="str">
        <f>'[1]TCE - ANEXO III - Preencher'!C769</f>
        <v>HOSPITAL PELÓPIDAS SILVEIRA</v>
      </c>
      <c r="C760" s="11"/>
      <c r="D760" s="12" t="str">
        <f>'[1]TCE - ANEXO III - Preencher'!E769</f>
        <v>MARIA CRISTINA GOMES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44075</v>
      </c>
      <c r="H760" s="15">
        <f>'[1]TCE - ANEXO III - Preencher'!I769</f>
        <v>14.339300000000001</v>
      </c>
      <c r="I760" s="15">
        <f>'[1]TCE - ANEXO III - Preencher'!J769</f>
        <v>114.71440000000001</v>
      </c>
      <c r="J760" s="15">
        <f>'[1]TCE - ANEXO III - Preencher'!K769</f>
        <v>0</v>
      </c>
      <c r="K760" s="16">
        <f>'[1]TCE - ANEXO III - Preencher'!L769</f>
        <v>95.725822550831694</v>
      </c>
      <c r="L760" s="16">
        <f>'[1]TCE - ANEXO III - Preencher'!M769</f>
        <v>20.9</v>
      </c>
      <c r="M760" s="16">
        <f t="shared" si="67"/>
        <v>74.825822550831703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103.5</v>
      </c>
      <c r="R760" s="16">
        <f>'[1]TCE - ANEXO III - Preencher'!S769</f>
        <v>62.7</v>
      </c>
      <c r="S760" s="17">
        <f t="shared" si="69"/>
        <v>40.799999999999997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245.8395225508317</v>
      </c>
    </row>
    <row r="761" spans="1:28" s="4" customFormat="1" x14ac:dyDescent="0.2">
      <c r="A761" s="9">
        <f>IFERROR(VLOOKUP(B761,'[1]DADOS (OCULTAR)'!$P$3:$R$56,3,0),"")</f>
        <v>10988301000633</v>
      </c>
      <c r="B761" s="10" t="str">
        <f>'[1]TCE - ANEXO III - Preencher'!C770</f>
        <v>HOSPITAL PELÓPIDAS SILVEIRA</v>
      </c>
      <c r="C761" s="11"/>
      <c r="D761" s="12" t="str">
        <f>'[1]TCE - ANEXO III - Preencher'!E770</f>
        <v>MARIA DA CONCEICAO DE SANTANA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766420</v>
      </c>
      <c r="G761" s="14">
        <f>IF('[1]TCE - ANEXO III - Preencher'!H770="","",'[1]TCE - ANEXO III - Preencher'!H770)</f>
        <v>44075</v>
      </c>
      <c r="H761" s="15">
        <f>'[1]TCE - ANEXO III - Preencher'!I770</f>
        <v>18.688099999999999</v>
      </c>
      <c r="I761" s="15">
        <f>'[1]TCE - ANEXO III - Preencher'!J770</f>
        <v>149.50479999999999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163</v>
      </c>
      <c r="R761" s="16">
        <f>'[1]TCE - ANEXO III - Preencher'!S770</f>
        <v>31.35</v>
      </c>
      <c r="S761" s="17">
        <f t="shared" si="69"/>
        <v>131.65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301.00289999999995</v>
      </c>
    </row>
    <row r="762" spans="1:28" s="4" customFormat="1" x14ac:dyDescent="0.2">
      <c r="A762" s="9">
        <f>IFERROR(VLOOKUP(B762,'[1]DADOS (OCULTAR)'!$P$3:$R$56,3,0),"")</f>
        <v>10988301000633</v>
      </c>
      <c r="B762" s="10" t="str">
        <f>'[1]TCE - ANEXO III - Preencher'!C771</f>
        <v>HOSPITAL PELÓPIDAS SILVEIRA</v>
      </c>
      <c r="C762" s="11"/>
      <c r="D762" s="12" t="str">
        <f>'[1]TCE - ANEXO III - Preencher'!E771</f>
        <v>MARIA DA CONCEICAO NEVES SANTOS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44075</v>
      </c>
      <c r="H762" s="15">
        <f>'[1]TCE - ANEXO III - Preencher'!I771</f>
        <v>15.809900000000001</v>
      </c>
      <c r="I762" s="15">
        <f>'[1]TCE - ANEXO III - Preencher'!J771</f>
        <v>126.47920000000001</v>
      </c>
      <c r="J762" s="15">
        <f>'[1]TCE - ANEXO III - Preencher'!K771</f>
        <v>0</v>
      </c>
      <c r="K762" s="16">
        <f>'[1]TCE - ANEXO III - Preencher'!L771</f>
        <v>95.725822550831694</v>
      </c>
      <c r="L762" s="16">
        <f>'[1]TCE - ANEXO III - Preencher'!M771</f>
        <v>20.9</v>
      </c>
      <c r="M762" s="16">
        <f t="shared" si="67"/>
        <v>74.825822550831703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141</v>
      </c>
      <c r="R762" s="16">
        <f>'[1]TCE - ANEXO III - Preencher'!S771</f>
        <v>62.7</v>
      </c>
      <c r="S762" s="17">
        <f t="shared" si="69"/>
        <v>78.3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296.57492255083173</v>
      </c>
    </row>
    <row r="763" spans="1:28" s="4" customFormat="1" x14ac:dyDescent="0.2">
      <c r="A763" s="9">
        <f>IFERROR(VLOOKUP(B763,'[1]DADOS (OCULTAR)'!$P$3:$R$56,3,0),"")</f>
        <v>10988301000633</v>
      </c>
      <c r="B763" s="10" t="str">
        <f>'[1]TCE - ANEXO III - Preencher'!C772</f>
        <v>HOSPITAL PELÓPIDAS SILVEIRA</v>
      </c>
      <c r="C763" s="11"/>
      <c r="D763" s="12" t="str">
        <f>'[1]TCE - ANEXO III - Preencher'!E772</f>
        <v>MARIA DA CONCEICAO PENHA DE PAULO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515205</v>
      </c>
      <c r="G763" s="14">
        <f>IF('[1]TCE - ANEXO III - Preencher'!H772="","",'[1]TCE - ANEXO III - Preencher'!H772)</f>
        <v>44075</v>
      </c>
      <c r="H763" s="15">
        <f>'[1]TCE - ANEXO III - Preencher'!I772</f>
        <v>14.1227</v>
      </c>
      <c r="I763" s="15">
        <f>'[1]TCE - ANEXO III - Preencher'!J772</f>
        <v>112.9816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179.4</v>
      </c>
      <c r="R763" s="16">
        <f>'[1]TCE - ANEXO III - Preencher'!S772</f>
        <v>58.32</v>
      </c>
      <c r="S763" s="17">
        <f t="shared" si="69"/>
        <v>121.08000000000001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249.3443</v>
      </c>
    </row>
    <row r="764" spans="1:28" s="4" customFormat="1" x14ac:dyDescent="0.2">
      <c r="A764" s="9">
        <f>IFERROR(VLOOKUP(B764,'[1]DADOS (OCULTAR)'!$P$3:$R$56,3,0),"")</f>
        <v>10988301000633</v>
      </c>
      <c r="B764" s="10" t="str">
        <f>'[1]TCE - ANEXO III - Preencher'!C773</f>
        <v>HOSPITAL PELÓPIDAS SILVEIRA</v>
      </c>
      <c r="C764" s="11"/>
      <c r="D764" s="12" t="str">
        <f>'[1]TCE - ANEXO III - Preencher'!E773</f>
        <v>MARIA DA GLORIA DE ANDRADE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521130</v>
      </c>
      <c r="G764" s="14">
        <f>IF('[1]TCE - ANEXO III - Preencher'!H773="","",'[1]TCE - ANEXO III - Preencher'!H773)</f>
        <v>44075</v>
      </c>
      <c r="H764" s="15">
        <f>'[1]TCE - ANEXO III - Preencher'!I773</f>
        <v>12.403699999999999</v>
      </c>
      <c r="I764" s="15">
        <f>'[1]TCE - ANEXO III - Preencher'!J773</f>
        <v>99.229599999999991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103.5</v>
      </c>
      <c r="R764" s="16">
        <f>'[1]TCE - ANEXO III - Preencher'!S773</f>
        <v>62.7</v>
      </c>
      <c r="S764" s="17">
        <f t="shared" si="69"/>
        <v>40.799999999999997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153.5933</v>
      </c>
    </row>
    <row r="765" spans="1:28" s="4" customFormat="1" x14ac:dyDescent="0.2">
      <c r="A765" s="9">
        <f>IFERROR(VLOOKUP(B765,'[1]DADOS (OCULTAR)'!$P$3:$R$56,3,0),"")</f>
        <v>10988301000633</v>
      </c>
      <c r="B765" s="10" t="str">
        <f>'[1]TCE - ANEXO III - Preencher'!C774</f>
        <v>HOSPITAL PELÓPIDAS SILVEIRA</v>
      </c>
      <c r="C765" s="11"/>
      <c r="D765" s="12" t="str">
        <f>'[1]TCE - ANEXO III - Preencher'!E774</f>
        <v>MARIA DA GLORIA PAES SILVA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142105</v>
      </c>
      <c r="G765" s="14">
        <f>IF('[1]TCE - ANEXO III - Preencher'!H774="","",'[1]TCE - ANEXO III - Preencher'!H774)</f>
        <v>44075</v>
      </c>
      <c r="H765" s="15">
        <f>'[1]TCE - ANEXO III - Preencher'!I774</f>
        <v>23.4742</v>
      </c>
      <c r="I765" s="15">
        <f>'[1]TCE - ANEXO III - Preencher'!J774</f>
        <v>187.7936</v>
      </c>
      <c r="J765" s="15">
        <f>'[1]TCE - ANEXO III - Preencher'!K774</f>
        <v>0</v>
      </c>
      <c r="K765" s="16">
        <f>'[1]TCE - ANEXO III - Preencher'!L774</f>
        <v>95.725822550831694</v>
      </c>
      <c r="L765" s="16">
        <f>'[1]TCE - ANEXO III - Preencher'!M774</f>
        <v>36.86</v>
      </c>
      <c r="M765" s="16">
        <f t="shared" si="67"/>
        <v>58.865822550831695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144.9</v>
      </c>
      <c r="R765" s="16">
        <f>'[1]TCE - ANEXO III - Preencher'!S774</f>
        <v>110.59</v>
      </c>
      <c r="S765" s="17">
        <f t="shared" si="69"/>
        <v>34.31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305.60362255083169</v>
      </c>
    </row>
    <row r="766" spans="1:28" s="4" customFormat="1" x14ac:dyDescent="0.2">
      <c r="A766" s="9">
        <f>IFERROR(VLOOKUP(B766,'[1]DADOS (OCULTAR)'!$P$3:$R$56,3,0),"")</f>
        <v>10988301000633</v>
      </c>
      <c r="B766" s="10" t="str">
        <f>'[1]TCE - ANEXO III - Preencher'!C775</f>
        <v>HOSPITAL PELÓPIDAS SILVEIRA</v>
      </c>
      <c r="C766" s="11"/>
      <c r="D766" s="12" t="str">
        <f>'[1]TCE - ANEXO III - Preencher'!E775</f>
        <v>MARIA DA PENHA NUNES DAVID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44075</v>
      </c>
      <c r="H766" s="15">
        <f>'[1]TCE - ANEXO III - Preencher'!I775</f>
        <v>20.885300000000001</v>
      </c>
      <c r="I766" s="15">
        <f>'[1]TCE - ANEXO III - Preencher'!J775</f>
        <v>167.08240000000001</v>
      </c>
      <c r="J766" s="15">
        <f>'[1]TCE - ANEXO III - Preencher'!K775</f>
        <v>0</v>
      </c>
      <c r="K766" s="16">
        <f>'[1]TCE - ANEXO III - Preencher'!L775</f>
        <v>95.725822550831694</v>
      </c>
      <c r="L766" s="16">
        <f>'[1]TCE - ANEXO III - Preencher'!M775</f>
        <v>20.9</v>
      </c>
      <c r="M766" s="16">
        <f t="shared" si="67"/>
        <v>74.825822550831703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244.5</v>
      </c>
      <c r="R766" s="16">
        <f>'[1]TCE - ANEXO III - Preencher'!S775</f>
        <v>62.7</v>
      </c>
      <c r="S766" s="17">
        <f t="shared" si="69"/>
        <v>181.8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445.75352255083175</v>
      </c>
    </row>
    <row r="767" spans="1:28" s="4" customFormat="1" x14ac:dyDescent="0.2">
      <c r="A767" s="9">
        <f>IFERROR(VLOOKUP(B767,'[1]DADOS (OCULTAR)'!$P$3:$R$56,3,0),"")</f>
        <v>10988301000633</v>
      </c>
      <c r="B767" s="10" t="str">
        <f>'[1]TCE - ANEXO III - Preencher'!C776</f>
        <v>HOSPITAL PELÓPIDAS SILVEIRA</v>
      </c>
      <c r="C767" s="11"/>
      <c r="D767" s="12" t="str">
        <f>'[1]TCE - ANEXO III - Preencher'!E776</f>
        <v>MARIA DAS GRACAS DA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322205</v>
      </c>
      <c r="G767" s="14">
        <f>IF('[1]TCE - ANEXO III - Preencher'!H776="","",'[1]TCE - ANEXO III - Preencher'!H776)</f>
        <v>44075</v>
      </c>
      <c r="H767" s="15">
        <f>'[1]TCE - ANEXO III - Preencher'!I776</f>
        <v>24.561300000000003</v>
      </c>
      <c r="I767" s="15">
        <f>'[1]TCE - ANEXO III - Preencher'!J776</f>
        <v>196.49040000000002</v>
      </c>
      <c r="J767" s="15">
        <f>'[1]TCE - ANEXO III - Preencher'!K776</f>
        <v>0</v>
      </c>
      <c r="K767" s="16">
        <f>'[1]TCE - ANEXO III - Preencher'!L776</f>
        <v>95.725822550831694</v>
      </c>
      <c r="L767" s="16">
        <f>'[1]TCE - ANEXO III - Preencher'!M776</f>
        <v>20.9</v>
      </c>
      <c r="M767" s="16">
        <f t="shared" si="67"/>
        <v>74.825822550831703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297.03752255083174</v>
      </c>
    </row>
    <row r="768" spans="1:28" s="4" customFormat="1" x14ac:dyDescent="0.2">
      <c r="A768" s="9">
        <f>IFERROR(VLOOKUP(B768,'[1]DADOS (OCULTAR)'!$P$3:$R$56,3,0),"")</f>
        <v>10988301000633</v>
      </c>
      <c r="B768" s="10" t="str">
        <f>'[1]TCE - ANEXO III - Preencher'!C777</f>
        <v>HOSPITAL PELÓPIDAS SILVEIRA</v>
      </c>
      <c r="C768" s="11"/>
      <c r="D768" s="12" t="str">
        <f>'[1]TCE - ANEXO III - Preencher'!E777</f>
        <v>MARIA DAS GRACAS TERESINHA DA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44075</v>
      </c>
      <c r="H768" s="15">
        <f>'[1]TCE - ANEXO III - Preencher'!I777</f>
        <v>14.4345</v>
      </c>
      <c r="I768" s="15">
        <f>'[1]TCE - ANEXO III - Preencher'!J777</f>
        <v>115.476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207</v>
      </c>
      <c r="R768" s="16">
        <f>'[1]TCE - ANEXO III - Preencher'!S777</f>
        <v>62.7</v>
      </c>
      <c r="S768" s="17">
        <f t="shared" si="69"/>
        <v>144.30000000000001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275.37049999999999</v>
      </c>
    </row>
    <row r="769" spans="1:28" s="4" customFormat="1" x14ac:dyDescent="0.2">
      <c r="A769" s="9">
        <f>IFERROR(VLOOKUP(B769,'[1]DADOS (OCULTAR)'!$P$3:$R$56,3,0),"")</f>
        <v>10988301000633</v>
      </c>
      <c r="B769" s="10" t="str">
        <f>'[1]TCE - ANEXO III - Preencher'!C778</f>
        <v>HOSPITAL PELÓPIDAS SILVEIRA</v>
      </c>
      <c r="C769" s="11"/>
      <c r="D769" s="12" t="str">
        <f>'[1]TCE - ANEXO III - Preencher'!E778</f>
        <v>MARIA DE LOURDES DE LIMA PEREIRA MARTINS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44075</v>
      </c>
      <c r="H769" s="15">
        <f>'[1]TCE - ANEXO III - Preencher'!I778</f>
        <v>14.106800000000002</v>
      </c>
      <c r="I769" s="15">
        <f>'[1]TCE - ANEXO III - Preencher'!J778</f>
        <v>112.85440000000001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207</v>
      </c>
      <c r="R769" s="16">
        <f>'[1]TCE - ANEXO III - Preencher'!S778</f>
        <v>58.52</v>
      </c>
      <c r="S769" s="17">
        <f t="shared" si="69"/>
        <v>148.47999999999999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276.60120000000001</v>
      </c>
    </row>
    <row r="770" spans="1:28" s="4" customFormat="1" x14ac:dyDescent="0.2">
      <c r="A770" s="9">
        <f>IFERROR(VLOOKUP(B770,'[1]DADOS (OCULTAR)'!$P$3:$R$56,3,0),"")</f>
        <v>10988301000633</v>
      </c>
      <c r="B770" s="10" t="str">
        <f>'[1]TCE - ANEXO III - Preencher'!C779</f>
        <v>HOSPITAL PELÓPIDAS SILVEIRA</v>
      </c>
      <c r="C770" s="11"/>
      <c r="D770" s="12" t="str">
        <f>'[1]TCE - ANEXO III - Preencher'!E779</f>
        <v>MARIA DO CARMO BARRETTO FREITAS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44075</v>
      </c>
      <c r="H770" s="15">
        <f>'[1]TCE - ANEXO III - Preencher'!I779</f>
        <v>15.4406</v>
      </c>
      <c r="I770" s="15">
        <f>'[1]TCE - ANEXO III - Preencher'!J779</f>
        <v>123.5248</v>
      </c>
      <c r="J770" s="15">
        <f>'[1]TCE - ANEXO III - Preencher'!K779</f>
        <v>0</v>
      </c>
      <c r="K770" s="16">
        <f>'[1]TCE - ANEXO III - Preencher'!L779</f>
        <v>95.725822550831694</v>
      </c>
      <c r="L770" s="16">
        <f>'[1]TCE - ANEXO III - Preencher'!M779</f>
        <v>20.9</v>
      </c>
      <c r="M770" s="16">
        <f t="shared" si="67"/>
        <v>74.825822550831703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244.5</v>
      </c>
      <c r="R770" s="16">
        <f>'[1]TCE - ANEXO III - Preencher'!S779</f>
        <v>62.7</v>
      </c>
      <c r="S770" s="17">
        <f t="shared" si="69"/>
        <v>181.8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396.7512225508317</v>
      </c>
    </row>
    <row r="771" spans="1:28" s="4" customFormat="1" x14ac:dyDescent="0.2">
      <c r="A771" s="9">
        <f>IFERROR(VLOOKUP(B771,'[1]DADOS (OCULTAR)'!$P$3:$R$56,3,0),"")</f>
        <v>10988301000633</v>
      </c>
      <c r="B771" s="10" t="str">
        <f>'[1]TCE - ANEXO III - Preencher'!C780</f>
        <v>HOSPITAL PELÓPIDAS SILVEIRA</v>
      </c>
      <c r="C771" s="11"/>
      <c r="D771" s="12" t="str">
        <f>'[1]TCE - ANEXO III - Preencher'!E780</f>
        <v>MARIA DO ROSARIO FONSECA OLIVEIRA COSTA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44075</v>
      </c>
      <c r="H771" s="15">
        <f>'[1]TCE - ANEXO III - Preencher'!I780</f>
        <v>27.82</v>
      </c>
      <c r="I771" s="15">
        <f>'[1]TCE - ANEXO III - Preencher'!J780</f>
        <v>241.01000000000002</v>
      </c>
      <c r="J771" s="15">
        <f>'[1]TCE - ANEXO III - Preencher'!K780</f>
        <v>4312.8100000000004</v>
      </c>
      <c r="K771" s="16">
        <f>'[1]TCE - ANEXO III - Preencher'!L780</f>
        <v>95.725822550831694</v>
      </c>
      <c r="L771" s="16">
        <f>'[1]TCE - ANEXO III - Preencher'!M780</f>
        <v>20.9</v>
      </c>
      <c r="M771" s="16">
        <f t="shared" si="67"/>
        <v>74.825822550831703</v>
      </c>
      <c r="N771" s="16">
        <f>'[1]TCE - ANEXO III - Preencher'!O780</f>
        <v>1.1599999999999999</v>
      </c>
      <c r="O771" s="16">
        <f>'[1]TCE - ANEXO III - Preencher'!P780</f>
        <v>0</v>
      </c>
      <c r="P771" s="17">
        <f t="shared" si="68"/>
        <v>1.1599999999999999</v>
      </c>
      <c r="Q771" s="16">
        <f>'[1]TCE - ANEXO III - Preencher'!R780</f>
        <v>244.5</v>
      </c>
      <c r="R771" s="16">
        <f>'[1]TCE - ANEXO III - Preencher'!S780</f>
        <v>181.81</v>
      </c>
      <c r="S771" s="17">
        <f t="shared" si="69"/>
        <v>62.69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4720.3158225508314</v>
      </c>
    </row>
    <row r="772" spans="1:28" s="4" customFormat="1" x14ac:dyDescent="0.2">
      <c r="A772" s="9">
        <f>IFERROR(VLOOKUP(B772,'[1]DADOS (OCULTAR)'!$P$3:$R$56,3,0),"")</f>
        <v>10988301000633</v>
      </c>
      <c r="B772" s="10" t="str">
        <f>'[1]TCE - ANEXO III - Preencher'!C781</f>
        <v>HOSPITAL PELÓPIDAS SILVEIRA</v>
      </c>
      <c r="C772" s="11"/>
      <c r="D772" s="12" t="str">
        <f>'[1]TCE - ANEXO III - Preencher'!E781</f>
        <v>MARIA DOS ANJOS FERREIRA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44075</v>
      </c>
      <c r="H772" s="15">
        <f>'[1]TCE - ANEXO III - Preencher'!I781</f>
        <v>14.651600000000002</v>
      </c>
      <c r="I772" s="15">
        <f>'[1]TCE - ANEXO III - Preencher'!J781</f>
        <v>117.21280000000002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244.5</v>
      </c>
      <c r="R772" s="16">
        <f>'[1]TCE - ANEXO III - Preencher'!S781</f>
        <v>60.61</v>
      </c>
      <c r="S772" s="17">
        <f t="shared" ref="S772:S835" si="75">Q772-R772</f>
        <v>183.89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316.9144</v>
      </c>
    </row>
    <row r="773" spans="1:28" s="4" customFormat="1" x14ac:dyDescent="0.2">
      <c r="A773" s="9">
        <f>IFERROR(VLOOKUP(B773,'[1]DADOS (OCULTAR)'!$P$3:$R$56,3,0),"")</f>
        <v>10988301000633</v>
      </c>
      <c r="B773" s="10" t="str">
        <f>'[1]TCE - ANEXO III - Preencher'!C782</f>
        <v>HOSPITAL PELÓPIDAS SILVEIRA</v>
      </c>
      <c r="C773" s="11"/>
      <c r="D773" s="12" t="str">
        <f>'[1]TCE - ANEXO III - Preencher'!E782</f>
        <v>MARIA EDIVANE DO NASCIMENTO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44075</v>
      </c>
      <c r="H773" s="15">
        <f>'[1]TCE - ANEXO III - Preencher'!I782</f>
        <v>16.1983</v>
      </c>
      <c r="I773" s="15">
        <f>'[1]TCE - ANEXO III - Preencher'!J782</f>
        <v>129.5864</v>
      </c>
      <c r="J773" s="15">
        <f>'[1]TCE - ANEXO III - Preencher'!K782</f>
        <v>0</v>
      </c>
      <c r="K773" s="16">
        <f>'[1]TCE - ANEXO III - Preencher'!L782</f>
        <v>95.725822550831694</v>
      </c>
      <c r="L773" s="16">
        <f>'[1]TCE - ANEXO III - Preencher'!M782</f>
        <v>20.9</v>
      </c>
      <c r="M773" s="16">
        <f t="shared" si="73"/>
        <v>74.825822550831703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122.2</v>
      </c>
      <c r="R773" s="16">
        <f>'[1]TCE - ANEXO III - Preencher'!S782</f>
        <v>62.7</v>
      </c>
      <c r="S773" s="17">
        <f t="shared" si="75"/>
        <v>59.5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281.27052255083169</v>
      </c>
    </row>
    <row r="774" spans="1:28" s="4" customFormat="1" x14ac:dyDescent="0.2">
      <c r="A774" s="9">
        <f>IFERROR(VLOOKUP(B774,'[1]DADOS (OCULTAR)'!$P$3:$R$56,3,0),"")</f>
        <v>10988301000633</v>
      </c>
      <c r="B774" s="10" t="str">
        <f>'[1]TCE - ANEXO III - Preencher'!C783</f>
        <v>HOSPITAL PELÓPIDAS SILVEIRA</v>
      </c>
      <c r="C774" s="11"/>
      <c r="D774" s="12" t="str">
        <f>'[1]TCE - ANEXO III - Preencher'!E783</f>
        <v>MARIA EDUARDA CRUZ ROCHA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44075</v>
      </c>
      <c r="H774" s="15">
        <f>'[1]TCE - ANEXO III - Preencher'!I783</f>
        <v>12.540000000000001</v>
      </c>
      <c r="I774" s="15">
        <f>'[1]TCE - ANEXO III - Preencher'!J783</f>
        <v>100.32000000000001</v>
      </c>
      <c r="J774" s="15">
        <f>'[1]TCE - ANEXO III - Preencher'!K783</f>
        <v>0</v>
      </c>
      <c r="K774" s="16">
        <f>'[1]TCE - ANEXO III - Preencher'!L783</f>
        <v>95.725822550831694</v>
      </c>
      <c r="L774" s="16">
        <f>'[1]TCE - ANEXO III - Preencher'!M783</f>
        <v>20.9</v>
      </c>
      <c r="M774" s="16">
        <f t="shared" si="73"/>
        <v>74.825822550831703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144.9</v>
      </c>
      <c r="R774" s="16">
        <f>'[1]TCE - ANEXO III - Preencher'!S783</f>
        <v>60.61</v>
      </c>
      <c r="S774" s="17">
        <f t="shared" si="75"/>
        <v>84.29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273.13582255083173</v>
      </c>
    </row>
    <row r="775" spans="1:28" s="4" customFormat="1" x14ac:dyDescent="0.2">
      <c r="A775" s="9">
        <f>IFERROR(VLOOKUP(B775,'[1]DADOS (OCULTAR)'!$P$3:$R$56,3,0),"")</f>
        <v>10988301000633</v>
      </c>
      <c r="B775" s="10" t="str">
        <f>'[1]TCE - ANEXO III - Preencher'!C784</f>
        <v>HOSPITAL PELÓPIDAS SILVEIRA</v>
      </c>
      <c r="C775" s="11"/>
      <c r="D775" s="12" t="str">
        <f>'[1]TCE - ANEXO III - Preencher'!E784</f>
        <v>MARIA EDUARDA DE ARRUDA SAROLDI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223505</v>
      </c>
      <c r="G775" s="14">
        <f>IF('[1]TCE - ANEXO III - Preencher'!H784="","",'[1]TCE - ANEXO III - Preencher'!H784)</f>
        <v>44075</v>
      </c>
      <c r="H775" s="15">
        <f>'[1]TCE - ANEXO III - Preencher'!I784</f>
        <v>46.874700000000004</v>
      </c>
      <c r="I775" s="15">
        <f>'[1]TCE - ANEXO III - Preencher'!J784</f>
        <v>374.99760000000003</v>
      </c>
      <c r="J775" s="15">
        <f>'[1]TCE - ANEXO III - Preencher'!K784</f>
        <v>0</v>
      </c>
      <c r="K775" s="16">
        <f>'[1]TCE - ANEXO III - Preencher'!L784</f>
        <v>95.725822550831694</v>
      </c>
      <c r="L775" s="16">
        <f>'[1]TCE - ANEXO III - Preencher'!M784</f>
        <v>3.08</v>
      </c>
      <c r="M775" s="16">
        <f t="shared" si="73"/>
        <v>92.645822550831696</v>
      </c>
      <c r="N775" s="16">
        <f>'[1]TCE - ANEXO III - Preencher'!O784</f>
        <v>2.44</v>
      </c>
      <c r="O775" s="16">
        <f>'[1]TCE - ANEXO III - Preencher'!P784</f>
        <v>0</v>
      </c>
      <c r="P775" s="17">
        <f t="shared" si="74"/>
        <v>2.44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103.28</v>
      </c>
      <c r="U775" s="16">
        <f>'[1]TCE - ANEXO III - Preencher'!V784</f>
        <v>0</v>
      </c>
      <c r="V775" s="17">
        <f t="shared" si="76"/>
        <v>103.28</v>
      </c>
      <c r="W775" s="18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620.2381225508318</v>
      </c>
    </row>
    <row r="776" spans="1:28" s="4" customFormat="1" x14ac:dyDescent="0.2">
      <c r="A776" s="9">
        <f>IFERROR(VLOOKUP(B776,'[1]DADOS (OCULTAR)'!$P$3:$R$56,3,0),"")</f>
        <v>10988301000633</v>
      </c>
      <c r="B776" s="10" t="str">
        <f>'[1]TCE - ANEXO III - Preencher'!C785</f>
        <v>HOSPITAL PELÓPIDAS SILVEIRA</v>
      </c>
      <c r="C776" s="11"/>
      <c r="D776" s="12" t="str">
        <f>'[1]TCE - ANEXO III - Preencher'!E785</f>
        <v>MARIA EDUARDA MOREIRA CARDOSO</v>
      </c>
      <c r="E776" s="10" t="str">
        <f>IF('[1]TCE - ANEXO III - Preencher'!F785="4 - Assistência Odontológica","2 - Outros Profissionais da Saúde",'[1]TCE - ANEXO III - Preencher'!F785)</f>
        <v>1 - Médico</v>
      </c>
      <c r="F776" s="13">
        <f>'[1]TCE - ANEXO III - Preencher'!G785</f>
        <v>225125</v>
      </c>
      <c r="G776" s="14">
        <f>IF('[1]TCE - ANEXO III - Preencher'!H785="","",'[1]TCE - ANEXO III - Preencher'!H785)</f>
        <v>44075</v>
      </c>
      <c r="H776" s="15">
        <f>'[1]TCE - ANEXO III - Preencher'!I785</f>
        <v>112.5432</v>
      </c>
      <c r="I776" s="15">
        <f>'[1]TCE - ANEXO III - Preencher'!J785</f>
        <v>900.34559999999999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9.2766500000000001</v>
      </c>
      <c r="O776" s="16">
        <f>'[1]TCE - ANEXO III - Preencher'!P785</f>
        <v>0</v>
      </c>
      <c r="P776" s="17">
        <f t="shared" si="74"/>
        <v>9.2766500000000001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1022.16545</v>
      </c>
    </row>
    <row r="777" spans="1:28" s="4" customFormat="1" x14ac:dyDescent="0.2">
      <c r="A777" s="9">
        <f>IFERROR(VLOOKUP(B777,'[1]DADOS (OCULTAR)'!$P$3:$R$56,3,0),"")</f>
        <v>10988301000633</v>
      </c>
      <c r="B777" s="10" t="str">
        <f>'[1]TCE - ANEXO III - Preencher'!C786</f>
        <v>HOSPITAL PELÓPIDAS SILVEIRA</v>
      </c>
      <c r="C777" s="11"/>
      <c r="D777" s="12" t="str">
        <f>'[1]TCE - ANEXO III - Preencher'!E786</f>
        <v>MARIA ELISANGELA NASCIMENTO PEREIRA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223505</v>
      </c>
      <c r="G777" s="14">
        <f>IF('[1]TCE - ANEXO III - Preencher'!H786="","",'[1]TCE - ANEXO III - Preencher'!H786)</f>
        <v>44075</v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2.44</v>
      </c>
      <c r="O777" s="16">
        <f>'[1]TCE - ANEXO III - Preencher'!P786</f>
        <v>0</v>
      </c>
      <c r="P777" s="17">
        <f t="shared" si="74"/>
        <v>2.44</v>
      </c>
      <c r="Q777" s="16">
        <f>'[1]TCE - ANEXO III - Preencher'!R786</f>
        <v>82.8</v>
      </c>
      <c r="R777" s="16">
        <f>'[1]TCE - ANEXO III - Preencher'!S786</f>
        <v>0</v>
      </c>
      <c r="S777" s="17">
        <f t="shared" si="75"/>
        <v>82.8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85.24</v>
      </c>
    </row>
    <row r="778" spans="1:28" s="4" customFormat="1" x14ac:dyDescent="0.2">
      <c r="A778" s="9">
        <f>IFERROR(VLOOKUP(B778,'[1]DADOS (OCULTAR)'!$P$3:$R$56,3,0),"")</f>
        <v>10988301000633</v>
      </c>
      <c r="B778" s="10" t="str">
        <f>'[1]TCE - ANEXO III - Preencher'!C787</f>
        <v>HOSPITAL PELÓPIDAS SILVEIRA</v>
      </c>
      <c r="C778" s="11"/>
      <c r="D778" s="12" t="str">
        <f>'[1]TCE - ANEXO III - Preencher'!E787</f>
        <v>MARIA ERCILIA DE LIMA BARREIRO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223605</v>
      </c>
      <c r="G778" s="14">
        <f>IF('[1]TCE - ANEXO III - Preencher'!H787="","",'[1]TCE - ANEXO III - Preencher'!H787)</f>
        <v>44075</v>
      </c>
      <c r="H778" s="15">
        <f>'[1]TCE - ANEXO III - Preencher'!I787</f>
        <v>32.948</v>
      </c>
      <c r="I778" s="15">
        <f>'[1]TCE - ANEXO III - Preencher'!J787</f>
        <v>263.584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2.44</v>
      </c>
      <c r="O778" s="16">
        <f>'[1]TCE - ANEXO III - Preencher'!P787</f>
        <v>0</v>
      </c>
      <c r="P778" s="17">
        <f t="shared" si="74"/>
        <v>2.44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298.97199999999998</v>
      </c>
    </row>
    <row r="779" spans="1:28" s="4" customFormat="1" x14ac:dyDescent="0.2">
      <c r="A779" s="9">
        <f>IFERROR(VLOOKUP(B779,'[1]DADOS (OCULTAR)'!$P$3:$R$56,3,0),"")</f>
        <v>10988301000633</v>
      </c>
      <c r="B779" s="10" t="str">
        <f>'[1]TCE - ANEXO III - Preencher'!C788</f>
        <v>HOSPITAL PELÓPIDAS SILVEIRA</v>
      </c>
      <c r="C779" s="11"/>
      <c r="D779" s="12" t="str">
        <f>'[1]TCE - ANEXO III - Preencher'!E788</f>
        <v>MARIA FERNANDA APARECIDA MOURA DE SOUZA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223505</v>
      </c>
      <c r="G779" s="14">
        <f>IF('[1]TCE - ANEXO III - Preencher'!H788="","",'[1]TCE - ANEXO III - Preencher'!H788)</f>
        <v>44075</v>
      </c>
      <c r="H779" s="15">
        <f>'[1]TCE - ANEXO III - Preencher'!I788</f>
        <v>34.825800000000001</v>
      </c>
      <c r="I779" s="15">
        <f>'[1]TCE - ANEXO III - Preencher'!J788</f>
        <v>278.60640000000001</v>
      </c>
      <c r="J779" s="15">
        <f>'[1]TCE - ANEXO III - Preencher'!K788</f>
        <v>0</v>
      </c>
      <c r="K779" s="16">
        <f>'[1]TCE - ANEXO III - Preencher'!L788</f>
        <v>95.725822550831694</v>
      </c>
      <c r="L779" s="16">
        <f>'[1]TCE - ANEXO III - Preencher'!M788</f>
        <v>3.08</v>
      </c>
      <c r="M779" s="16">
        <f t="shared" si="73"/>
        <v>92.645822550831696</v>
      </c>
      <c r="N779" s="16">
        <f>'[1]TCE - ANEXO III - Preencher'!O788</f>
        <v>2.44</v>
      </c>
      <c r="O779" s="16">
        <f>'[1]TCE - ANEXO III - Preencher'!P788</f>
        <v>0</v>
      </c>
      <c r="P779" s="17">
        <f t="shared" si="74"/>
        <v>2.44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408.51802255083174</v>
      </c>
    </row>
    <row r="780" spans="1:28" s="4" customFormat="1" x14ac:dyDescent="0.2">
      <c r="A780" s="9">
        <f>IFERROR(VLOOKUP(B780,'[1]DADOS (OCULTAR)'!$P$3:$R$56,3,0),"")</f>
        <v>10988301000633</v>
      </c>
      <c r="B780" s="10" t="str">
        <f>'[1]TCE - ANEXO III - Preencher'!C789</f>
        <v>HOSPITAL PELÓPIDAS SILVEIRA</v>
      </c>
      <c r="C780" s="11"/>
      <c r="D780" s="12" t="str">
        <f>'[1]TCE - ANEXO III - Preencher'!E789</f>
        <v>MARIA GABRIELA DE SOUZA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>
        <f>'[1]TCE - ANEXO III - Preencher'!G789</f>
        <v>411010</v>
      </c>
      <c r="G780" s="14">
        <f>IF('[1]TCE - ANEXO III - Preencher'!H789="","",'[1]TCE - ANEXO III - Preencher'!H789)</f>
        <v>44075</v>
      </c>
      <c r="H780" s="15">
        <f>'[1]TCE - ANEXO III - Preencher'!I789</f>
        <v>5.016</v>
      </c>
      <c r="I780" s="15">
        <f>'[1]TCE - ANEXO III - Preencher'!J789</f>
        <v>10.032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234.6</v>
      </c>
      <c r="R780" s="16">
        <f>'[1]TCE - ANEXO III - Preencher'!S789</f>
        <v>0</v>
      </c>
      <c r="S780" s="17">
        <f t="shared" si="75"/>
        <v>234.6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250.80799999999999</v>
      </c>
    </row>
    <row r="781" spans="1:28" s="4" customFormat="1" x14ac:dyDescent="0.2">
      <c r="A781" s="9">
        <f>IFERROR(VLOOKUP(B781,'[1]DADOS (OCULTAR)'!$P$3:$R$56,3,0),"")</f>
        <v>10988301000633</v>
      </c>
      <c r="B781" s="10" t="str">
        <f>'[1]TCE - ANEXO III - Preencher'!C790</f>
        <v>HOSPITAL PELÓPIDAS SILVEIRA</v>
      </c>
      <c r="C781" s="11"/>
      <c r="D781" s="12" t="str">
        <f>'[1]TCE - ANEXO III - Preencher'!E790</f>
        <v>MARIA GERLANE RUFINO DA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44075</v>
      </c>
      <c r="H781" s="15">
        <f>'[1]TCE - ANEXO III - Preencher'!I790</f>
        <v>14.1075</v>
      </c>
      <c r="I781" s="15">
        <f>'[1]TCE - ANEXO III - Preencher'!J790</f>
        <v>112.86</v>
      </c>
      <c r="J781" s="15">
        <f>'[1]TCE - ANEXO III - Preencher'!K790</f>
        <v>0</v>
      </c>
      <c r="K781" s="16">
        <f>'[1]TCE - ANEXO III - Preencher'!L790</f>
        <v>95.725822550831694</v>
      </c>
      <c r="L781" s="16">
        <f>'[1]TCE - ANEXO III - Preencher'!M790</f>
        <v>20.9</v>
      </c>
      <c r="M781" s="16">
        <f t="shared" si="73"/>
        <v>74.825822550831703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103.5</v>
      </c>
      <c r="R781" s="16">
        <f>'[1]TCE - ANEXO III - Preencher'!S790</f>
        <v>62.7</v>
      </c>
      <c r="S781" s="17">
        <f t="shared" si="75"/>
        <v>40.799999999999997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243.75332255083168</v>
      </c>
    </row>
    <row r="782" spans="1:28" s="4" customFormat="1" x14ac:dyDescent="0.2">
      <c r="A782" s="9">
        <f>IFERROR(VLOOKUP(B782,'[1]DADOS (OCULTAR)'!$P$3:$R$56,3,0),"")</f>
        <v>10988301000633</v>
      </c>
      <c r="B782" s="10" t="str">
        <f>'[1]TCE - ANEXO III - Preencher'!C791</f>
        <v>HOSPITAL PELÓPIDAS SILVEIRA</v>
      </c>
      <c r="C782" s="11"/>
      <c r="D782" s="12" t="str">
        <f>'[1]TCE - ANEXO III - Preencher'!E791</f>
        <v>MARIA GISELE DE ARAUJO SOBRINHO NASCIMENTO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>
        <f>'[1]TCE - ANEXO III - Preencher'!G791</f>
        <v>411010</v>
      </c>
      <c r="G782" s="14">
        <f>IF('[1]TCE - ANEXO III - Preencher'!H791="","",'[1]TCE - ANEXO III - Preencher'!H791)</f>
        <v>44075</v>
      </c>
      <c r="H782" s="15">
        <f>'[1]TCE - ANEXO III - Preencher'!I791</f>
        <v>10.9459</v>
      </c>
      <c r="I782" s="15">
        <f>'[1]TCE - ANEXO III - Preencher'!J791</f>
        <v>87.5672</v>
      </c>
      <c r="J782" s="15">
        <f>'[1]TCE - ANEXO III - Preencher'!K791</f>
        <v>0</v>
      </c>
      <c r="K782" s="16">
        <f>'[1]TCE - ANEXO III - Preencher'!L791</f>
        <v>95.725822550831694</v>
      </c>
      <c r="L782" s="16">
        <f>'[1]TCE - ANEXO III - Preencher'!M791</f>
        <v>20.9</v>
      </c>
      <c r="M782" s="16">
        <f t="shared" si="73"/>
        <v>74.825822550831703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207</v>
      </c>
      <c r="R782" s="16">
        <f>'[1]TCE - ANEXO III - Preencher'!S791</f>
        <v>62.7</v>
      </c>
      <c r="S782" s="17">
        <f t="shared" si="75"/>
        <v>144.30000000000001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318.79892255083166</v>
      </c>
    </row>
    <row r="783" spans="1:28" s="4" customFormat="1" x14ac:dyDescent="0.2">
      <c r="A783" s="9">
        <f>IFERROR(VLOOKUP(B783,'[1]DADOS (OCULTAR)'!$P$3:$R$56,3,0),"")</f>
        <v>10988301000633</v>
      </c>
      <c r="B783" s="10" t="str">
        <f>'[1]TCE - ANEXO III - Preencher'!C792</f>
        <v>HOSPITAL PELÓPIDAS SILVEIRA</v>
      </c>
      <c r="C783" s="11"/>
      <c r="D783" s="12" t="str">
        <f>'[1]TCE - ANEXO III - Preencher'!E792</f>
        <v>MARIA GISELIA SOUZA DE LIMA OLIVEIRA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44075</v>
      </c>
      <c r="H783" s="15">
        <f>'[1]TCE - ANEXO III - Preencher'!I792</f>
        <v>14.526400000000001</v>
      </c>
      <c r="I783" s="15">
        <f>'[1]TCE - ANEXO III - Preencher'!J792</f>
        <v>116.21120000000001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131.89760000000001</v>
      </c>
    </row>
    <row r="784" spans="1:28" s="4" customFormat="1" x14ac:dyDescent="0.2">
      <c r="A784" s="9">
        <f>IFERROR(VLOOKUP(B784,'[1]DADOS (OCULTAR)'!$P$3:$R$56,3,0),"")</f>
        <v>10988301000633</v>
      </c>
      <c r="B784" s="10" t="str">
        <f>'[1]TCE - ANEXO III - Preencher'!C793</f>
        <v>HOSPITAL PELÓPIDAS SILVEIRA</v>
      </c>
      <c r="C784" s="11"/>
      <c r="D784" s="12" t="str">
        <f>'[1]TCE - ANEXO III - Preencher'!E793</f>
        <v>MARIA GORETE DE LIMA BARRETO</v>
      </c>
      <c r="E784" s="10" t="str">
        <f>IF('[1]TCE - ANEXO III - Preencher'!F793="4 - Assistência Odontológica","2 - Outros Profissionais da Saúde",'[1]TCE - ANEXO III - Preencher'!F793)</f>
        <v>3 - Administrativo</v>
      </c>
      <c r="F784" s="13">
        <f>'[1]TCE - ANEXO III - Preencher'!G793</f>
        <v>411010</v>
      </c>
      <c r="G784" s="14">
        <f>IF('[1]TCE - ANEXO III - Preencher'!H793="","",'[1]TCE - ANEXO III - Preencher'!H793)</f>
        <v>44075</v>
      </c>
      <c r="H784" s="15">
        <f>'[1]TCE - ANEXO III - Preencher'!I793</f>
        <v>13.097100000000001</v>
      </c>
      <c r="I784" s="15">
        <f>'[1]TCE - ANEXO III - Preencher'!J793</f>
        <v>104.77680000000001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342.3</v>
      </c>
      <c r="R784" s="16">
        <f>'[1]TCE - ANEXO III - Preencher'!S793</f>
        <v>79.290000000000006</v>
      </c>
      <c r="S784" s="17">
        <f t="shared" si="75"/>
        <v>263.01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382.04390000000001</v>
      </c>
    </row>
    <row r="785" spans="1:28" s="4" customFormat="1" x14ac:dyDescent="0.2">
      <c r="A785" s="9">
        <f>IFERROR(VLOOKUP(B785,'[1]DADOS (OCULTAR)'!$P$3:$R$56,3,0),"")</f>
        <v>10988301000633</v>
      </c>
      <c r="B785" s="10" t="str">
        <f>'[1]TCE - ANEXO III - Preencher'!C794</f>
        <v>HOSPITAL PELÓPIDAS SILVEIRA</v>
      </c>
      <c r="C785" s="11"/>
      <c r="D785" s="12" t="str">
        <f>'[1]TCE - ANEXO III - Preencher'!E794</f>
        <v>MARIA GORETH NASCIMENTO DE SOUZA VITAL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515205</v>
      </c>
      <c r="G785" s="14">
        <f>IF('[1]TCE - ANEXO III - Preencher'!H794="","",'[1]TCE - ANEXO III - Preencher'!H794)</f>
        <v>44075</v>
      </c>
      <c r="H785" s="15">
        <f>'[1]TCE - ANEXO III - Preencher'!I794</f>
        <v>15.159600000000001</v>
      </c>
      <c r="I785" s="15">
        <f>'[1]TCE - ANEXO III - Preencher'!J794</f>
        <v>121.27680000000001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225.75</v>
      </c>
      <c r="R785" s="16">
        <f>'[1]TCE - ANEXO III - Preencher'!S794</f>
        <v>64.8</v>
      </c>
      <c r="S785" s="17">
        <f t="shared" si="75"/>
        <v>160.94999999999999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298.54640000000001</v>
      </c>
    </row>
    <row r="786" spans="1:28" s="4" customFormat="1" x14ac:dyDescent="0.2">
      <c r="A786" s="9">
        <f>IFERROR(VLOOKUP(B786,'[1]DADOS (OCULTAR)'!$P$3:$R$56,3,0),"")</f>
        <v>10988301000633</v>
      </c>
      <c r="B786" s="10" t="str">
        <f>'[1]TCE - ANEXO III - Preencher'!C795</f>
        <v>HOSPITAL PELÓPIDAS SILVEIRA</v>
      </c>
      <c r="C786" s="11"/>
      <c r="D786" s="12" t="str">
        <f>'[1]TCE - ANEXO III - Preencher'!E795</f>
        <v>MARIA GORETH TAVARES PEREIRA</v>
      </c>
      <c r="E786" s="10" t="str">
        <f>IF('[1]TCE - ANEXO III - Preencher'!F795="4 - Assistência Odontológica","2 - Outros Profissionais da Saúde",'[1]TCE - ANEXO III - Preencher'!F795)</f>
        <v>1 - Médico</v>
      </c>
      <c r="F786" s="13">
        <f>'[1]TCE - ANEXO III - Preencher'!G795</f>
        <v>225125</v>
      </c>
      <c r="G786" s="14">
        <f>IF('[1]TCE - ANEXO III - Preencher'!H795="","",'[1]TCE - ANEXO III - Preencher'!H795)</f>
        <v>44075</v>
      </c>
      <c r="H786" s="15">
        <f>'[1]TCE - ANEXO III - Preencher'!I795</f>
        <v>108.9983</v>
      </c>
      <c r="I786" s="15">
        <f>'[1]TCE - ANEXO III - Preencher'!J795</f>
        <v>871.9864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9.2766500000000001</v>
      </c>
      <c r="O786" s="16">
        <f>'[1]TCE - ANEXO III - Preencher'!P795</f>
        <v>0</v>
      </c>
      <c r="P786" s="17">
        <f t="shared" si="74"/>
        <v>9.2766500000000001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990.26134999999999</v>
      </c>
    </row>
    <row r="787" spans="1:28" s="4" customFormat="1" x14ac:dyDescent="0.2">
      <c r="A787" s="9">
        <f>IFERROR(VLOOKUP(B787,'[1]DADOS (OCULTAR)'!$P$3:$R$56,3,0),"")</f>
        <v>10988301000633</v>
      </c>
      <c r="B787" s="10" t="str">
        <f>'[1]TCE - ANEXO III - Preencher'!C796</f>
        <v>HOSPITAL PELÓPIDAS SILVEIRA</v>
      </c>
      <c r="C787" s="11"/>
      <c r="D787" s="12" t="str">
        <f>'[1]TCE - ANEXO III - Preencher'!E796</f>
        <v>MARIA HELENA SOARES DE ALMEIDA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44075</v>
      </c>
      <c r="H787" s="15">
        <f>'[1]TCE - ANEXO III - Preencher'!I796</f>
        <v>12.526800000000001</v>
      </c>
      <c r="I787" s="15">
        <f>'[1]TCE - ANEXO III - Preencher'!J796</f>
        <v>100.21440000000001</v>
      </c>
      <c r="J787" s="15">
        <f>'[1]TCE - ANEXO III - Preencher'!K796</f>
        <v>0</v>
      </c>
      <c r="K787" s="16">
        <f>'[1]TCE - ANEXO III - Preencher'!L796</f>
        <v>95.725822550831694</v>
      </c>
      <c r="L787" s="16">
        <f>'[1]TCE - ANEXO III - Preencher'!M796</f>
        <v>20.9</v>
      </c>
      <c r="M787" s="16">
        <f t="shared" si="73"/>
        <v>74.825822550831703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207</v>
      </c>
      <c r="R787" s="16">
        <f>'[1]TCE - ANEXO III - Preencher'!S796</f>
        <v>60.61</v>
      </c>
      <c r="S787" s="17">
        <f t="shared" si="75"/>
        <v>146.38999999999999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335.11702255083173</v>
      </c>
    </row>
    <row r="788" spans="1:28" s="4" customFormat="1" x14ac:dyDescent="0.2">
      <c r="A788" s="9">
        <f>IFERROR(VLOOKUP(B788,'[1]DADOS (OCULTAR)'!$P$3:$R$56,3,0),"")</f>
        <v>10988301000633</v>
      </c>
      <c r="B788" s="10" t="str">
        <f>'[1]TCE - ANEXO III - Preencher'!C797</f>
        <v>HOSPITAL PELÓPIDAS SILVEIRA</v>
      </c>
      <c r="C788" s="11"/>
      <c r="D788" s="12" t="str">
        <f>'[1]TCE - ANEXO III - Preencher'!E797</f>
        <v>MARIA HELOISA PEDROSA SANTOS</v>
      </c>
      <c r="E788" s="10" t="str">
        <f>IF('[1]TCE - ANEXO III - Preencher'!F797="4 - Assistência Odontológica","2 - Outros Profissionais da Saúde",'[1]TCE - ANEXO III - Preencher'!F797)</f>
        <v>1 - Médico</v>
      </c>
      <c r="F788" s="13">
        <f>'[1]TCE - ANEXO III - Preencher'!G797</f>
        <v>225120</v>
      </c>
      <c r="G788" s="14">
        <f>IF('[1]TCE - ANEXO III - Preencher'!H797="","",'[1]TCE - ANEXO III - Preencher'!H797)</f>
        <v>44075</v>
      </c>
      <c r="H788" s="15">
        <f>'[1]TCE - ANEXO III - Preencher'!I797</f>
        <v>93.01209999999999</v>
      </c>
      <c r="I788" s="15">
        <f>'[1]TCE - ANEXO III - Preencher'!J797</f>
        <v>744.09679999999992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9.2766500000000001</v>
      </c>
      <c r="O788" s="16">
        <f>'[1]TCE - ANEXO III - Preencher'!P797</f>
        <v>0</v>
      </c>
      <c r="P788" s="17">
        <f t="shared" si="74"/>
        <v>9.2766500000000001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846.38554999999997</v>
      </c>
    </row>
    <row r="789" spans="1:28" s="4" customFormat="1" x14ac:dyDescent="0.2">
      <c r="A789" s="9">
        <f>IFERROR(VLOOKUP(B789,'[1]DADOS (OCULTAR)'!$P$3:$R$56,3,0),"")</f>
        <v>10988301000633</v>
      </c>
      <c r="B789" s="10" t="str">
        <f>'[1]TCE - ANEXO III - Preencher'!C798</f>
        <v>HOSPITAL PELÓPIDAS SILVEIRA</v>
      </c>
      <c r="C789" s="11"/>
      <c r="D789" s="12" t="str">
        <f>'[1]TCE - ANEXO III - Preencher'!E798</f>
        <v>MARIA INES DE SENA MACIEL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44075</v>
      </c>
      <c r="H789" s="15">
        <f>'[1]TCE - ANEXO III - Preencher'!I798</f>
        <v>11.8034</v>
      </c>
      <c r="I789" s="15">
        <f>'[1]TCE - ANEXO III - Preencher'!J798</f>
        <v>94.427199999999999</v>
      </c>
      <c r="J789" s="15">
        <f>'[1]TCE - ANEXO III - Preencher'!K798</f>
        <v>0</v>
      </c>
      <c r="K789" s="16">
        <f>'[1]TCE - ANEXO III - Preencher'!L798</f>
        <v>95.725822550831694</v>
      </c>
      <c r="L789" s="16">
        <f>'[1]TCE - ANEXO III - Preencher'!M798</f>
        <v>20.9</v>
      </c>
      <c r="M789" s="16">
        <f t="shared" si="73"/>
        <v>74.825822550831703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103.5</v>
      </c>
      <c r="R789" s="16">
        <f>'[1]TCE - ANEXO III - Preencher'!S798</f>
        <v>58.94</v>
      </c>
      <c r="S789" s="17">
        <f t="shared" si="75"/>
        <v>44.56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226.77642255083171</v>
      </c>
    </row>
    <row r="790" spans="1:28" s="4" customFormat="1" x14ac:dyDescent="0.2">
      <c r="A790" s="9">
        <f>IFERROR(VLOOKUP(B790,'[1]DADOS (OCULTAR)'!$P$3:$R$56,3,0),"")</f>
        <v>10988301000633</v>
      </c>
      <c r="B790" s="10" t="str">
        <f>'[1]TCE - ANEXO III - Preencher'!C799</f>
        <v>HOSPITAL PELÓPIDAS SILVEIRA</v>
      </c>
      <c r="C790" s="11"/>
      <c r="D790" s="12" t="str">
        <f>'[1]TCE - ANEXO III - Preencher'!E799</f>
        <v>MARIA INEZ DE BRITO SALES SOARES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324205</v>
      </c>
      <c r="G790" s="14">
        <f>IF('[1]TCE - ANEXO III - Preencher'!H799="","",'[1]TCE - ANEXO III - Preencher'!H799)</f>
        <v>44075</v>
      </c>
      <c r="H790" s="15">
        <f>'[1]TCE - ANEXO III - Preencher'!I799</f>
        <v>22.099299999999999</v>
      </c>
      <c r="I790" s="15">
        <f>'[1]TCE - ANEXO III - Preencher'!J799</f>
        <v>176.7944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69</v>
      </c>
      <c r="R790" s="16">
        <f>'[1]TCE - ANEXO III - Preencher'!S799</f>
        <v>69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200.05369999999999</v>
      </c>
    </row>
    <row r="791" spans="1:28" s="4" customFormat="1" x14ac:dyDescent="0.2">
      <c r="A791" s="9">
        <f>IFERROR(VLOOKUP(B791,'[1]DADOS (OCULTAR)'!$P$3:$R$56,3,0),"")</f>
        <v>10988301000633</v>
      </c>
      <c r="B791" s="10" t="str">
        <f>'[1]TCE - ANEXO III - Preencher'!C800</f>
        <v>HOSPITAL PELÓPIDAS SILVEIRA</v>
      </c>
      <c r="C791" s="11"/>
      <c r="D791" s="12" t="str">
        <f>'[1]TCE - ANEXO III - Preencher'!E800</f>
        <v>MARIA IZABEL DE ARRUDA QUINTEIRO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223605</v>
      </c>
      <c r="G791" s="14">
        <f>IF('[1]TCE - ANEXO III - Preencher'!H800="","",'[1]TCE - ANEXO III - Preencher'!H800)</f>
        <v>44075</v>
      </c>
      <c r="H791" s="15">
        <f>'[1]TCE - ANEXO III - Preencher'!I800</f>
        <v>25.331999999999997</v>
      </c>
      <c r="I791" s="15">
        <f>'[1]TCE - ANEXO III - Preencher'!J800</f>
        <v>202.65599999999998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2.44</v>
      </c>
      <c r="O791" s="16">
        <f>'[1]TCE - ANEXO III - Preencher'!P800</f>
        <v>0</v>
      </c>
      <c r="P791" s="17">
        <f t="shared" si="74"/>
        <v>2.44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230.42799999999997</v>
      </c>
    </row>
    <row r="792" spans="1:28" s="4" customFormat="1" x14ac:dyDescent="0.2">
      <c r="A792" s="9">
        <f>IFERROR(VLOOKUP(B792,'[1]DADOS (OCULTAR)'!$P$3:$R$56,3,0),"")</f>
        <v>10988301000633</v>
      </c>
      <c r="B792" s="10" t="str">
        <f>'[1]TCE - ANEXO III - Preencher'!C801</f>
        <v>HOSPITAL PELÓPIDAS SILVEIRA</v>
      </c>
      <c r="C792" s="11"/>
      <c r="D792" s="12" t="str">
        <f>'[1]TCE - ANEXO III - Preencher'!E801</f>
        <v>MARIA JESUS DA SILVA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44075</v>
      </c>
      <c r="H792" s="15">
        <f>'[1]TCE - ANEXO III - Preencher'!I801</f>
        <v>18.517700000000001</v>
      </c>
      <c r="I792" s="15">
        <f>'[1]TCE - ANEXO III - Preencher'!J801</f>
        <v>148.14160000000001</v>
      </c>
      <c r="J792" s="15">
        <f>'[1]TCE - ANEXO III - Preencher'!K801</f>
        <v>0</v>
      </c>
      <c r="K792" s="16">
        <f>'[1]TCE - ANEXO III - Preencher'!L801</f>
        <v>95.725822550831694</v>
      </c>
      <c r="L792" s="16">
        <f>'[1]TCE - ANEXO III - Preencher'!M801</f>
        <v>20.9</v>
      </c>
      <c r="M792" s="16">
        <f t="shared" si="73"/>
        <v>74.825822550831703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132.22</v>
      </c>
      <c r="U792" s="16">
        <f>'[1]TCE - ANEXO III - Preencher'!V801</f>
        <v>0</v>
      </c>
      <c r="V792" s="17">
        <f t="shared" si="76"/>
        <v>132.22</v>
      </c>
      <c r="W792" s="18" t="str">
        <f>IF('[1]TCE - ANEXO III - Preencher'!X801="","",'[1]TCE - ANEXO III - Preencher'!X801)</f>
        <v>AUXILIO CRECHE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374.8651225508317</v>
      </c>
    </row>
    <row r="793" spans="1:28" s="4" customFormat="1" x14ac:dyDescent="0.2">
      <c r="A793" s="9">
        <f>IFERROR(VLOOKUP(B793,'[1]DADOS (OCULTAR)'!$P$3:$R$56,3,0),"")</f>
        <v>10988301000633</v>
      </c>
      <c r="B793" s="10" t="str">
        <f>'[1]TCE - ANEXO III - Preencher'!C802</f>
        <v>HOSPITAL PELÓPIDAS SILVEIRA</v>
      </c>
      <c r="C793" s="11"/>
      <c r="D793" s="12" t="str">
        <f>'[1]TCE - ANEXO III - Preencher'!E802</f>
        <v>MARIA JOSE DA SILVA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>
        <f>'[1]TCE - ANEXO III - Preencher'!G802</f>
        <v>517410</v>
      </c>
      <c r="G793" s="14">
        <f>IF('[1]TCE - ANEXO III - Preencher'!H802="","",'[1]TCE - ANEXO III - Preencher'!H802)</f>
        <v>44075</v>
      </c>
      <c r="H793" s="15">
        <f>'[1]TCE - ANEXO III - Preencher'!I802</f>
        <v>10.9725</v>
      </c>
      <c r="I793" s="15">
        <f>'[1]TCE - ANEXO III - Preencher'!J802</f>
        <v>87.78</v>
      </c>
      <c r="J793" s="15">
        <f>'[1]TCE - ANEXO III - Preencher'!K802</f>
        <v>0</v>
      </c>
      <c r="K793" s="16">
        <f>'[1]TCE - ANEXO III - Preencher'!L802</f>
        <v>95.725822550831694</v>
      </c>
      <c r="L793" s="16">
        <f>'[1]TCE - ANEXO III - Preencher'!M802</f>
        <v>20.9</v>
      </c>
      <c r="M793" s="16">
        <f t="shared" si="73"/>
        <v>74.825822550831703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207</v>
      </c>
      <c r="R793" s="16">
        <f>'[1]TCE - ANEXO III - Preencher'!S802</f>
        <v>62.7</v>
      </c>
      <c r="S793" s="17">
        <f t="shared" si="75"/>
        <v>144.30000000000001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319.03832255083171</v>
      </c>
    </row>
    <row r="794" spans="1:28" s="4" customFormat="1" x14ac:dyDescent="0.2">
      <c r="A794" s="9">
        <f>IFERROR(VLOOKUP(B794,'[1]DADOS (OCULTAR)'!$P$3:$R$56,3,0),"")</f>
        <v>10988301000633</v>
      </c>
      <c r="B794" s="10" t="str">
        <f>'[1]TCE - ANEXO III - Preencher'!C803</f>
        <v>HOSPITAL PELÓPIDAS SILVEIRA</v>
      </c>
      <c r="C794" s="11"/>
      <c r="D794" s="12" t="str">
        <f>'[1]TCE - ANEXO III - Preencher'!E803</f>
        <v>MARIA JOSE DA SILVA SANTOS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322205</v>
      </c>
      <c r="G794" s="14">
        <f>IF('[1]TCE - ANEXO III - Preencher'!H803="","",'[1]TCE - ANEXO III - Preencher'!H803)</f>
        <v>44075</v>
      </c>
      <c r="H794" s="15">
        <f>'[1]TCE - ANEXO III - Preencher'!I803</f>
        <v>15.761800000000001</v>
      </c>
      <c r="I794" s="15">
        <f>'[1]TCE - ANEXO III - Preencher'!J803</f>
        <v>126.09440000000001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103.5</v>
      </c>
      <c r="R794" s="16">
        <f>'[1]TCE - ANEXO III - Preencher'!S803</f>
        <v>0</v>
      </c>
      <c r="S794" s="17">
        <f t="shared" si="75"/>
        <v>103.5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246.5162</v>
      </c>
    </row>
    <row r="795" spans="1:28" s="4" customFormat="1" x14ac:dyDescent="0.2">
      <c r="A795" s="9">
        <f>IFERROR(VLOOKUP(B795,'[1]DADOS (OCULTAR)'!$P$3:$R$56,3,0),"")</f>
        <v>10988301000633</v>
      </c>
      <c r="B795" s="10" t="str">
        <f>'[1]TCE - ANEXO III - Preencher'!C804</f>
        <v>HOSPITAL PELÓPIDAS SILVEIRA</v>
      </c>
      <c r="C795" s="11"/>
      <c r="D795" s="12" t="str">
        <f>'[1]TCE - ANEXO III - Preencher'!E804</f>
        <v>MARIA JOSE DE ANDRADE MACHADO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521130</v>
      </c>
      <c r="G795" s="14">
        <f>IF('[1]TCE - ANEXO III - Preencher'!H804="","",'[1]TCE - ANEXO III - Preencher'!H804)</f>
        <v>44075</v>
      </c>
      <c r="H795" s="15">
        <f>'[1]TCE - ANEXO III - Preencher'!I804</f>
        <v>10.9725</v>
      </c>
      <c r="I795" s="15">
        <f>'[1]TCE - ANEXO III - Preencher'!J804</f>
        <v>87.78</v>
      </c>
      <c r="J795" s="15">
        <f>'[1]TCE - ANEXO III - Preencher'!K804</f>
        <v>0</v>
      </c>
      <c r="K795" s="16">
        <f>'[1]TCE - ANEXO III - Preencher'!L804</f>
        <v>95.725822550831694</v>
      </c>
      <c r="L795" s="16">
        <f>'[1]TCE - ANEXO III - Preencher'!M804</f>
        <v>20.9</v>
      </c>
      <c r="M795" s="16">
        <f t="shared" si="73"/>
        <v>74.825822550831703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207</v>
      </c>
      <c r="R795" s="16">
        <f>'[1]TCE - ANEXO III - Preencher'!S804</f>
        <v>62.7</v>
      </c>
      <c r="S795" s="17">
        <f t="shared" si="75"/>
        <v>144.30000000000001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319.03832255083171</v>
      </c>
    </row>
    <row r="796" spans="1:28" s="4" customFormat="1" x14ac:dyDescent="0.2">
      <c r="A796" s="9">
        <f>IFERROR(VLOOKUP(B796,'[1]DADOS (OCULTAR)'!$P$3:$R$56,3,0),"")</f>
        <v>10988301000633</v>
      </c>
      <c r="B796" s="10" t="str">
        <f>'[1]TCE - ANEXO III - Preencher'!C805</f>
        <v>HOSPITAL PELÓPIDAS SILVEIRA</v>
      </c>
      <c r="C796" s="11"/>
      <c r="D796" s="12" t="str">
        <f>'[1]TCE - ANEXO III - Preencher'!E805</f>
        <v>MARIA JOSE DE LACERDA SANTOS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322205</v>
      </c>
      <c r="G796" s="14">
        <f>IF('[1]TCE - ANEXO III - Preencher'!H805="","",'[1]TCE - ANEXO III - Preencher'!H805)</f>
        <v>44075</v>
      </c>
      <c r="H796" s="15">
        <f>'[1]TCE - ANEXO III - Preencher'!I805</f>
        <v>14.188900000000002</v>
      </c>
      <c r="I796" s="15">
        <f>'[1]TCE - ANEXO III - Preencher'!J805</f>
        <v>113.51120000000002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128.86010000000002</v>
      </c>
    </row>
    <row r="797" spans="1:28" s="4" customFormat="1" x14ac:dyDescent="0.2">
      <c r="A797" s="9">
        <f>IFERROR(VLOOKUP(B797,'[1]DADOS (OCULTAR)'!$P$3:$R$56,3,0),"")</f>
        <v>10988301000633</v>
      </c>
      <c r="B797" s="10" t="str">
        <f>'[1]TCE - ANEXO III - Preencher'!C806</f>
        <v>HOSPITAL PELÓPIDAS SILVEIRA</v>
      </c>
      <c r="C797" s="11"/>
      <c r="D797" s="12" t="str">
        <f>'[1]TCE - ANEXO III - Preencher'!E806</f>
        <v>MARIA JOSE DE LUNA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322205</v>
      </c>
      <c r="G797" s="14">
        <f>IF('[1]TCE - ANEXO III - Preencher'!H806="","",'[1]TCE - ANEXO III - Preencher'!H806)</f>
        <v>44075</v>
      </c>
      <c r="H797" s="15">
        <f>'[1]TCE - ANEXO III - Preencher'!I806</f>
        <v>15.693900000000001</v>
      </c>
      <c r="I797" s="15">
        <f>'[1]TCE - ANEXO III - Preencher'!J806</f>
        <v>125.55120000000001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207</v>
      </c>
      <c r="R797" s="16">
        <f>'[1]TCE - ANEXO III - Preencher'!S806</f>
        <v>62.7</v>
      </c>
      <c r="S797" s="17">
        <f t="shared" si="75"/>
        <v>144.30000000000001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286.70510000000002</v>
      </c>
    </row>
    <row r="798" spans="1:28" s="4" customFormat="1" x14ac:dyDescent="0.2">
      <c r="A798" s="9">
        <f>IFERROR(VLOOKUP(B798,'[1]DADOS (OCULTAR)'!$P$3:$R$56,3,0),"")</f>
        <v>10988301000633</v>
      </c>
      <c r="B798" s="10" t="str">
        <f>'[1]TCE - ANEXO III - Preencher'!C807</f>
        <v>HOSPITAL PELÓPIDAS SILVEIRA</v>
      </c>
      <c r="C798" s="11"/>
      <c r="D798" s="12" t="str">
        <f>'[1]TCE - ANEXO III - Preencher'!E807</f>
        <v>MARIA JOSE PEDROSA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44075</v>
      </c>
      <c r="H798" s="15">
        <f>'[1]TCE - ANEXO III - Preencher'!I807</f>
        <v>14.431800000000001</v>
      </c>
      <c r="I798" s="15">
        <f>'[1]TCE - ANEXO III - Preencher'!J807</f>
        <v>115.45440000000001</v>
      </c>
      <c r="J798" s="15">
        <f>'[1]TCE - ANEXO III - Preencher'!K807</f>
        <v>0</v>
      </c>
      <c r="K798" s="16">
        <f>'[1]TCE - ANEXO III - Preencher'!L807</f>
        <v>95.725822550831694</v>
      </c>
      <c r="L798" s="16">
        <f>'[1]TCE - ANEXO III - Preencher'!M807</f>
        <v>20.9</v>
      </c>
      <c r="M798" s="16">
        <f t="shared" si="73"/>
        <v>74.825822550831703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207</v>
      </c>
      <c r="R798" s="16">
        <f>'[1]TCE - ANEXO III - Preencher'!S807</f>
        <v>62.7</v>
      </c>
      <c r="S798" s="17">
        <f t="shared" si="75"/>
        <v>144.30000000000001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350.17202255083168</v>
      </c>
    </row>
    <row r="799" spans="1:28" s="4" customFormat="1" x14ac:dyDescent="0.2">
      <c r="A799" s="9">
        <f>IFERROR(VLOOKUP(B799,'[1]DADOS (OCULTAR)'!$P$3:$R$56,3,0),"")</f>
        <v>10988301000633</v>
      </c>
      <c r="B799" s="10" t="str">
        <f>'[1]TCE - ANEXO III - Preencher'!C808</f>
        <v>HOSPITAL PELÓPIDAS SILVEIRA</v>
      </c>
      <c r="C799" s="11"/>
      <c r="D799" s="12" t="str">
        <f>'[1]TCE - ANEXO III - Preencher'!E808</f>
        <v>MARIA JOSIANE NERI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>
        <f>IF('[1]TCE - ANEXO III - Preencher'!H808="","",'[1]TCE - ANEXO III - Preencher'!H808)</f>
        <v>44075</v>
      </c>
      <c r="H799" s="15">
        <f>'[1]TCE - ANEXO III - Preencher'!I808</f>
        <v>13.396600000000001</v>
      </c>
      <c r="I799" s="15">
        <f>'[1]TCE - ANEXO III - Preencher'!J808</f>
        <v>107.17280000000001</v>
      </c>
      <c r="J799" s="15">
        <f>'[1]TCE - ANEXO III - Preencher'!K808</f>
        <v>0</v>
      </c>
      <c r="K799" s="16">
        <f>'[1]TCE - ANEXO III - Preencher'!L808</f>
        <v>95.725822550831694</v>
      </c>
      <c r="L799" s="16">
        <f>'[1]TCE - ANEXO III - Preencher'!M808</f>
        <v>20.9</v>
      </c>
      <c r="M799" s="16">
        <f t="shared" si="73"/>
        <v>74.825822550831703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207</v>
      </c>
      <c r="R799" s="16">
        <f>'[1]TCE - ANEXO III - Preencher'!S808</f>
        <v>62.7</v>
      </c>
      <c r="S799" s="17">
        <f t="shared" si="75"/>
        <v>144.30000000000001</v>
      </c>
      <c r="T799" s="16">
        <f>'[1]TCE - ANEXO III - Preencher'!U808</f>
        <v>66.11</v>
      </c>
      <c r="U799" s="16">
        <f>'[1]TCE - ANEXO III - Preencher'!V808</f>
        <v>0</v>
      </c>
      <c r="V799" s="17">
        <f t="shared" si="76"/>
        <v>66.11</v>
      </c>
      <c r="W799" s="18" t="str">
        <f>IF('[1]TCE - ANEXO III - Preencher'!X808="","",'[1]TCE - ANEXO III - Preencher'!X808)</f>
        <v>AUXILIO CRECHE</v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406.96522255083175</v>
      </c>
    </row>
    <row r="800" spans="1:28" s="4" customFormat="1" x14ac:dyDescent="0.2">
      <c r="A800" s="9">
        <f>IFERROR(VLOOKUP(B800,'[1]DADOS (OCULTAR)'!$P$3:$R$56,3,0),"")</f>
        <v>10988301000633</v>
      </c>
      <c r="B800" s="10" t="str">
        <f>'[1]TCE - ANEXO III - Preencher'!C809</f>
        <v>HOSPITAL PELÓPIDAS SILVEIRA</v>
      </c>
      <c r="C800" s="11"/>
      <c r="D800" s="12" t="str">
        <f>'[1]TCE - ANEXO III - Preencher'!E809</f>
        <v>MARIA LINDALVA FERREIRA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>
        <f>IF('[1]TCE - ANEXO III - Preencher'!H809="","",'[1]TCE - ANEXO III - Preencher'!H809)</f>
        <v>44075</v>
      </c>
      <c r="H800" s="15">
        <f>'[1]TCE - ANEXO III - Preencher'!I809</f>
        <v>13.814500000000001</v>
      </c>
      <c r="I800" s="15">
        <f>'[1]TCE - ANEXO III - Preencher'!J809</f>
        <v>110.51600000000001</v>
      </c>
      <c r="J800" s="15">
        <f>'[1]TCE - ANEXO III - Preencher'!K809</f>
        <v>0</v>
      </c>
      <c r="K800" s="16">
        <f>'[1]TCE - ANEXO III - Preencher'!L809</f>
        <v>95.725822550831694</v>
      </c>
      <c r="L800" s="16">
        <f>'[1]TCE - ANEXO III - Preencher'!M809</f>
        <v>20.9</v>
      </c>
      <c r="M800" s="16">
        <f t="shared" si="73"/>
        <v>74.825822550831703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179.4</v>
      </c>
      <c r="R800" s="16">
        <f>'[1]TCE - ANEXO III - Preencher'!S809</f>
        <v>62.7</v>
      </c>
      <c r="S800" s="17">
        <f t="shared" si="75"/>
        <v>116.7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317.01632255083172</v>
      </c>
    </row>
    <row r="801" spans="1:28" s="4" customFormat="1" x14ac:dyDescent="0.2">
      <c r="A801" s="9">
        <f>IFERROR(VLOOKUP(B801,'[1]DADOS (OCULTAR)'!$P$3:$R$56,3,0),"")</f>
        <v>10988301000633</v>
      </c>
      <c r="B801" s="10" t="str">
        <f>'[1]TCE - ANEXO III - Preencher'!C810</f>
        <v>HOSPITAL PELÓPIDAS SILVEIRA</v>
      </c>
      <c r="C801" s="11"/>
      <c r="D801" s="12" t="str">
        <f>'[1]TCE - ANEXO III - Preencher'!E810</f>
        <v>MARIA LUCIA CLAUDINO BARRETO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44075</v>
      </c>
      <c r="H801" s="15">
        <f>'[1]TCE - ANEXO III - Preencher'!I810</f>
        <v>21.877700000000001</v>
      </c>
      <c r="I801" s="15">
        <f>'[1]TCE - ANEXO III - Preencher'!J810</f>
        <v>175.02160000000001</v>
      </c>
      <c r="J801" s="15">
        <f>'[1]TCE - ANEXO III - Preencher'!K810</f>
        <v>0</v>
      </c>
      <c r="K801" s="16">
        <f>'[1]TCE - ANEXO III - Preencher'!L810</f>
        <v>95.725822550831694</v>
      </c>
      <c r="L801" s="16">
        <f>'[1]TCE - ANEXO III - Preencher'!M810</f>
        <v>20.9</v>
      </c>
      <c r="M801" s="16">
        <f t="shared" si="73"/>
        <v>74.825822550831703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103.5</v>
      </c>
      <c r="R801" s="16">
        <f>'[1]TCE - ANEXO III - Preencher'!S810</f>
        <v>58.47</v>
      </c>
      <c r="S801" s="17">
        <f t="shared" si="75"/>
        <v>45.03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317.91512255083171</v>
      </c>
    </row>
    <row r="802" spans="1:28" s="4" customFormat="1" x14ac:dyDescent="0.2">
      <c r="A802" s="9">
        <f>IFERROR(VLOOKUP(B802,'[1]DADOS (OCULTAR)'!$P$3:$R$56,3,0),"")</f>
        <v>10988301000633</v>
      </c>
      <c r="B802" s="10" t="str">
        <f>'[1]TCE - ANEXO III - Preencher'!C811</f>
        <v>HOSPITAL PELÓPIDAS SILVEIRA</v>
      </c>
      <c r="C802" s="11"/>
      <c r="D802" s="12" t="str">
        <f>'[1]TCE - ANEXO III - Preencher'!E811</f>
        <v>MARIA MICHERLANE DA SILVA NASCIMENTO FALCAO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44075</v>
      </c>
      <c r="H802" s="15">
        <f>'[1]TCE - ANEXO III - Preencher'!I811</f>
        <v>14.159600000000001</v>
      </c>
      <c r="I802" s="15">
        <f>'[1]TCE - ANEXO III - Preencher'!J811</f>
        <v>113.27680000000001</v>
      </c>
      <c r="J802" s="15">
        <f>'[1]TCE - ANEXO III - Preencher'!K811</f>
        <v>0</v>
      </c>
      <c r="K802" s="16">
        <f>'[1]TCE - ANEXO III - Preencher'!L811</f>
        <v>95.725822550831694</v>
      </c>
      <c r="L802" s="16">
        <f>'[1]TCE - ANEXO III - Preencher'!M811</f>
        <v>20.9</v>
      </c>
      <c r="M802" s="16">
        <f t="shared" si="73"/>
        <v>74.825822550831703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66.11</v>
      </c>
      <c r="U802" s="16">
        <f>'[1]TCE - ANEXO III - Preencher'!V811</f>
        <v>0</v>
      </c>
      <c r="V802" s="17">
        <f t="shared" si="76"/>
        <v>66.11</v>
      </c>
      <c r="W802" s="18" t="str">
        <f>IF('[1]TCE - ANEXO III - Preencher'!X811="","",'[1]TCE - ANEXO III - Preencher'!X811)</f>
        <v>AUXILIO CRECHE</v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269.5322225508317</v>
      </c>
    </row>
    <row r="803" spans="1:28" s="4" customFormat="1" x14ac:dyDescent="0.2">
      <c r="A803" s="9">
        <f>IFERROR(VLOOKUP(B803,'[1]DADOS (OCULTAR)'!$P$3:$R$56,3,0),"")</f>
        <v>10988301000633</v>
      </c>
      <c r="B803" s="10" t="str">
        <f>'[1]TCE - ANEXO III - Preencher'!C812</f>
        <v>HOSPITAL PELÓPIDAS SILVEIRA</v>
      </c>
      <c r="C803" s="11"/>
      <c r="D803" s="12" t="str">
        <f>'[1]TCE - ANEXO III - Preencher'!E812</f>
        <v>MARIA PAULA MARTINS DE LIMA</v>
      </c>
      <c r="E803" s="10" t="str">
        <f>IF('[1]TCE - ANEXO III - Preencher'!F812="4 - Assistência Odontológica","2 - Outros Profissionais da Saúde",'[1]TCE - ANEXO III - Preencher'!F812)</f>
        <v>1 - Médico</v>
      </c>
      <c r="F803" s="13">
        <f>'[1]TCE - ANEXO III - Preencher'!G812</f>
        <v>225125</v>
      </c>
      <c r="G803" s="14">
        <f>IF('[1]TCE - ANEXO III - Preencher'!H812="","",'[1]TCE - ANEXO III - Preencher'!H812)</f>
        <v>44075</v>
      </c>
      <c r="H803" s="15">
        <f>'[1]TCE - ANEXO III - Preencher'!I812</f>
        <v>135.23070000000001</v>
      </c>
      <c r="I803" s="15">
        <f>'[1]TCE - ANEXO III - Preencher'!J812</f>
        <v>1081.8456000000001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9.2766500000000001</v>
      </c>
      <c r="O803" s="16">
        <f>'[1]TCE - ANEXO III - Preencher'!P812</f>
        <v>0</v>
      </c>
      <c r="P803" s="17">
        <f t="shared" si="74"/>
        <v>9.2766500000000001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1226.3529500000002</v>
      </c>
    </row>
    <row r="804" spans="1:28" s="4" customFormat="1" x14ac:dyDescent="0.2">
      <c r="A804" s="9">
        <f>IFERROR(VLOOKUP(B804,'[1]DADOS (OCULTAR)'!$P$3:$R$56,3,0),"")</f>
        <v>10988301000633</v>
      </c>
      <c r="B804" s="10" t="str">
        <f>'[1]TCE - ANEXO III - Preencher'!C813</f>
        <v>HOSPITAL PELÓPIDAS SILVEIRA</v>
      </c>
      <c r="C804" s="11"/>
      <c r="D804" s="12" t="str">
        <f>'[1]TCE - ANEXO III - Preencher'!E813</f>
        <v>MARIA REGINA BEZERRA VALENCA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322205</v>
      </c>
      <c r="G804" s="14">
        <f>IF('[1]TCE - ANEXO III - Preencher'!H813="","",'[1]TCE - ANEXO III - Preencher'!H813)</f>
        <v>44075</v>
      </c>
      <c r="H804" s="15">
        <f>'[1]TCE - ANEXO III - Preencher'!I813</f>
        <v>12.919600000000001</v>
      </c>
      <c r="I804" s="15">
        <f>'[1]TCE - ANEXO III - Preencher'!J813</f>
        <v>103.35680000000001</v>
      </c>
      <c r="J804" s="15">
        <f>'[1]TCE - ANEXO III - Preencher'!K813</f>
        <v>0</v>
      </c>
      <c r="K804" s="16">
        <f>'[1]TCE - ANEXO III - Preencher'!L813</f>
        <v>95.725822550831694</v>
      </c>
      <c r="L804" s="16">
        <f>'[1]TCE - ANEXO III - Preencher'!M813</f>
        <v>20.9</v>
      </c>
      <c r="M804" s="16">
        <f t="shared" si="73"/>
        <v>74.825822550831703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103.5</v>
      </c>
      <c r="R804" s="16">
        <f>'[1]TCE - ANEXO III - Preencher'!S813</f>
        <v>37.619999999999997</v>
      </c>
      <c r="S804" s="17">
        <f t="shared" si="75"/>
        <v>65.88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258.14222255083166</v>
      </c>
    </row>
    <row r="805" spans="1:28" s="4" customFormat="1" x14ac:dyDescent="0.2">
      <c r="A805" s="9">
        <f>IFERROR(VLOOKUP(B805,'[1]DADOS (OCULTAR)'!$P$3:$R$56,3,0),"")</f>
        <v>10988301000633</v>
      </c>
      <c r="B805" s="10" t="str">
        <f>'[1]TCE - ANEXO III - Preencher'!C814</f>
        <v>HOSPITAL PELÓPIDAS SILVEIRA</v>
      </c>
      <c r="C805" s="11"/>
      <c r="D805" s="12" t="str">
        <f>'[1]TCE - ANEXO III - Preencher'!E814</f>
        <v>MARIA REGINA DE OLIVEIRA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44075</v>
      </c>
      <c r="H805" s="15">
        <f>'[1]TCE - ANEXO III - Preencher'!I814</f>
        <v>13.691400000000002</v>
      </c>
      <c r="I805" s="15">
        <f>'[1]TCE - ANEXO III - Preencher'!J814</f>
        <v>109.53120000000001</v>
      </c>
      <c r="J805" s="15">
        <f>'[1]TCE - ANEXO III - Preencher'!K814</f>
        <v>0</v>
      </c>
      <c r="K805" s="16">
        <f>'[1]TCE - ANEXO III - Preencher'!L814</f>
        <v>95.725822550831694</v>
      </c>
      <c r="L805" s="16">
        <f>'[1]TCE - ANEXO III - Preencher'!M814</f>
        <v>20.9</v>
      </c>
      <c r="M805" s="16">
        <f t="shared" si="73"/>
        <v>74.825822550831703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66.11</v>
      </c>
      <c r="U805" s="16">
        <f>'[1]TCE - ANEXO III - Preencher'!V814</f>
        <v>0</v>
      </c>
      <c r="V805" s="17">
        <f t="shared" si="76"/>
        <v>66.11</v>
      </c>
      <c r="W805" s="18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265.31842255083171</v>
      </c>
    </row>
    <row r="806" spans="1:28" x14ac:dyDescent="0.2">
      <c r="A806" s="9">
        <f>IFERROR(VLOOKUP(B806,'[1]DADOS (OCULTAR)'!$P$3:$R$56,3,0),"")</f>
        <v>10988301000633</v>
      </c>
      <c r="B806" s="10" t="str">
        <f>'[1]TCE - ANEXO III - Preencher'!C815</f>
        <v>HOSPITAL PELÓPIDAS SILVEIRA</v>
      </c>
      <c r="C806" s="11"/>
      <c r="D806" s="12" t="str">
        <f>'[1]TCE - ANEXO III - Preencher'!E815</f>
        <v>MARIA RENATA DE ALMEIDA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223505</v>
      </c>
      <c r="G806" s="14">
        <f>IF('[1]TCE - ANEXO III - Preencher'!H815="","",'[1]TCE - ANEXO III - Preencher'!H815)</f>
        <v>44075</v>
      </c>
      <c r="H806" s="15">
        <f>'[1]TCE - ANEXO III - Preencher'!I815</f>
        <v>38.034399999999998</v>
      </c>
      <c r="I806" s="15">
        <f>'[1]TCE - ANEXO III - Preencher'!J815</f>
        <v>304.27519999999998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2.44</v>
      </c>
      <c r="O806" s="16">
        <f>'[1]TCE - ANEXO III - Preencher'!P815</f>
        <v>0</v>
      </c>
      <c r="P806" s="17">
        <f t="shared" si="74"/>
        <v>2.44</v>
      </c>
      <c r="Q806" s="16">
        <f>'[1]TCE - ANEXO III - Preencher'!R815</f>
        <v>317.39999999999998</v>
      </c>
      <c r="R806" s="16">
        <f>'[1]TCE - ANEXO III - Preencher'!S815</f>
        <v>104.87</v>
      </c>
      <c r="S806" s="17">
        <f t="shared" si="75"/>
        <v>212.52999999999997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557.27959999999996</v>
      </c>
    </row>
    <row r="807" spans="1:28" x14ac:dyDescent="0.2">
      <c r="A807" s="9">
        <f>IFERROR(VLOOKUP(B807,'[1]DADOS (OCULTAR)'!$P$3:$R$56,3,0),"")</f>
        <v>10988301000633</v>
      </c>
      <c r="B807" s="10" t="str">
        <f>'[1]TCE - ANEXO III - Preencher'!C816</f>
        <v>HOSPITAL PELÓPIDAS SILVEIRA</v>
      </c>
      <c r="C807" s="11"/>
      <c r="D807" s="12" t="str">
        <f>'[1]TCE - ANEXO III - Preencher'!E816</f>
        <v>MARIA ROSILENE DO NASCIMENTO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322205</v>
      </c>
      <c r="G807" s="14">
        <f>IF('[1]TCE - ANEXO III - Preencher'!H816="","",'[1]TCE - ANEXO III - Preencher'!H816)</f>
        <v>44075</v>
      </c>
      <c r="H807" s="15">
        <f>'[1]TCE - ANEXO III - Preencher'!I816</f>
        <v>19.456</v>
      </c>
      <c r="I807" s="15">
        <f>'[1]TCE - ANEXO III - Preencher'!J816</f>
        <v>155.648</v>
      </c>
      <c r="J807" s="15">
        <f>'[1]TCE - ANEXO III - Preencher'!K816</f>
        <v>0</v>
      </c>
      <c r="K807" s="16">
        <f>'[1]TCE - ANEXO III - Preencher'!L816</f>
        <v>95.725822550831694</v>
      </c>
      <c r="L807" s="16">
        <f>'[1]TCE - ANEXO III - Preencher'!M816</f>
        <v>20.9</v>
      </c>
      <c r="M807" s="16">
        <f t="shared" si="73"/>
        <v>74.825822550831703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103.5</v>
      </c>
      <c r="R807" s="16">
        <f>'[1]TCE - ANEXO III - Preencher'!S816</f>
        <v>62.7</v>
      </c>
      <c r="S807" s="17">
        <f t="shared" si="75"/>
        <v>40.799999999999997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291.8898225508317</v>
      </c>
    </row>
    <row r="808" spans="1:28" x14ac:dyDescent="0.2">
      <c r="A808" s="9">
        <f>IFERROR(VLOOKUP(B808,'[1]DADOS (OCULTAR)'!$P$3:$R$56,3,0),"")</f>
        <v>10988301000633</v>
      </c>
      <c r="B808" s="10" t="str">
        <f>'[1]TCE - ANEXO III - Preencher'!C817</f>
        <v>HOSPITAL PELÓPIDAS SILVEIRA</v>
      </c>
      <c r="C808" s="11"/>
      <c r="D808" s="12" t="str">
        <f>'[1]TCE - ANEXO III - Preencher'!E817</f>
        <v>MARIA SANDRA GOMES DE SANTANA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44075</v>
      </c>
      <c r="H808" s="15">
        <f>'[1]TCE - ANEXO III - Preencher'!I817</f>
        <v>13.095699999999999</v>
      </c>
      <c r="I808" s="15">
        <f>'[1]TCE - ANEXO III - Preencher'!J817</f>
        <v>104.76559999999999</v>
      </c>
      <c r="J808" s="15">
        <f>'[1]TCE - ANEXO III - Preencher'!K817</f>
        <v>0</v>
      </c>
      <c r="K808" s="16">
        <f>'[1]TCE - ANEXO III - Preencher'!L817</f>
        <v>95.725822550831694</v>
      </c>
      <c r="L808" s="16">
        <f>'[1]TCE - ANEXO III - Preencher'!M817</f>
        <v>20.9</v>
      </c>
      <c r="M808" s="16">
        <f t="shared" si="73"/>
        <v>74.825822550831703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55.2</v>
      </c>
      <c r="R808" s="16">
        <f>'[1]TCE - ANEXO III - Preencher'!S817</f>
        <v>62.7</v>
      </c>
      <c r="S808" s="17">
        <f t="shared" si="75"/>
        <v>-7.5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186.3471225508317</v>
      </c>
    </row>
    <row r="809" spans="1:28" x14ac:dyDescent="0.2">
      <c r="A809" s="9">
        <f>IFERROR(VLOOKUP(B809,'[1]DADOS (OCULTAR)'!$P$3:$R$56,3,0),"")</f>
        <v>10988301000633</v>
      </c>
      <c r="B809" s="10" t="str">
        <f>'[1]TCE - ANEXO III - Preencher'!C818</f>
        <v>HOSPITAL PELÓPIDAS SILVEIRA</v>
      </c>
      <c r="C809" s="11"/>
      <c r="D809" s="12" t="str">
        <f>'[1]TCE - ANEXO III - Preencher'!E818</f>
        <v>MARIA SILVANI GONCALVES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515205</v>
      </c>
      <c r="G809" s="14">
        <f>IF('[1]TCE - ANEXO III - Preencher'!H818="","",'[1]TCE - ANEXO III - Preencher'!H818)</f>
        <v>44075</v>
      </c>
      <c r="H809" s="15">
        <f>'[1]TCE - ANEXO III - Preencher'!I818</f>
        <v>13.354700000000001</v>
      </c>
      <c r="I809" s="15">
        <f>'[1]TCE - ANEXO III - Preencher'!J818</f>
        <v>106.83760000000001</v>
      </c>
      <c r="J809" s="15">
        <f>'[1]TCE - ANEXO III - Preencher'!K818</f>
        <v>0</v>
      </c>
      <c r="K809" s="16">
        <f>'[1]TCE - ANEXO III - Preencher'!L818</f>
        <v>95.725822550831694</v>
      </c>
      <c r="L809" s="16">
        <f>'[1]TCE - ANEXO III - Preencher'!M818</f>
        <v>21.6</v>
      </c>
      <c r="M809" s="16">
        <f t="shared" si="73"/>
        <v>74.125822550831685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207</v>
      </c>
      <c r="R809" s="16">
        <f>'[1]TCE - ANEXO III - Preencher'!S818</f>
        <v>64.8</v>
      </c>
      <c r="S809" s="17">
        <f t="shared" si="75"/>
        <v>142.19999999999999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337.67812255083169</v>
      </c>
    </row>
    <row r="810" spans="1:28" x14ac:dyDescent="0.2">
      <c r="A810" s="9">
        <f>IFERROR(VLOOKUP(B810,'[1]DADOS (OCULTAR)'!$P$3:$R$56,3,0),"")</f>
        <v>10988301000633</v>
      </c>
      <c r="B810" s="10" t="str">
        <f>'[1]TCE - ANEXO III - Preencher'!C819</f>
        <v>HOSPITAL PELÓPIDAS SILVEIRA</v>
      </c>
      <c r="C810" s="11"/>
      <c r="D810" s="12" t="str">
        <f>'[1]TCE - ANEXO III - Preencher'!E819</f>
        <v>MARIA SIMONE DIOCLECIO SANTANA DA SILVA</v>
      </c>
      <c r="E810" s="10" t="str">
        <f>IF('[1]TCE - ANEXO III - Preencher'!F819="4 - Assistência Odontológica","2 - Outros Profissionais da Saúde",'[1]TCE - ANEXO III - Preencher'!F819)</f>
        <v>3 - Administrativo</v>
      </c>
      <c r="F810" s="13">
        <f>'[1]TCE - ANEXO III - Preencher'!G819</f>
        <v>517410</v>
      </c>
      <c r="G810" s="14">
        <f>IF('[1]TCE - ANEXO III - Preencher'!H819="","",'[1]TCE - ANEXO III - Preencher'!H819)</f>
        <v>44075</v>
      </c>
      <c r="H810" s="15">
        <f>'[1]TCE - ANEXO III - Preencher'!I819</f>
        <v>12.3025</v>
      </c>
      <c r="I810" s="15">
        <f>'[1]TCE - ANEXO III - Preencher'!J819</f>
        <v>98.42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207</v>
      </c>
      <c r="R810" s="16">
        <f>'[1]TCE - ANEXO III - Preencher'!S819</f>
        <v>62.7</v>
      </c>
      <c r="S810" s="17">
        <f t="shared" si="75"/>
        <v>144.30000000000001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256.1825</v>
      </c>
    </row>
    <row r="811" spans="1:28" x14ac:dyDescent="0.2">
      <c r="A811" s="9">
        <f>IFERROR(VLOOKUP(B811,'[1]DADOS (OCULTAR)'!$P$3:$R$56,3,0),"")</f>
        <v>10988301000633</v>
      </c>
      <c r="B811" s="10" t="str">
        <f>'[1]TCE - ANEXO III - Preencher'!C820</f>
        <v>HOSPITAL PELÓPIDAS SILVEIRA</v>
      </c>
      <c r="C811" s="11"/>
      <c r="D811" s="12" t="str">
        <f>'[1]TCE - ANEXO III - Preencher'!E820</f>
        <v>MARIA VERONICA MUNIZ DA SILVA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44075</v>
      </c>
      <c r="H811" s="15">
        <f>'[1]TCE - ANEXO III - Preencher'!I820</f>
        <v>24.6265</v>
      </c>
      <c r="I811" s="15">
        <f>'[1]TCE - ANEXO III - Preencher'!J820</f>
        <v>197.012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207</v>
      </c>
      <c r="R811" s="16">
        <f>'[1]TCE - ANEXO III - Preencher'!S820</f>
        <v>62.7</v>
      </c>
      <c r="S811" s="17">
        <f t="shared" si="75"/>
        <v>144.30000000000001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367.0985</v>
      </c>
    </row>
    <row r="812" spans="1:28" x14ac:dyDescent="0.2">
      <c r="A812" s="9">
        <f>IFERROR(VLOOKUP(B812,'[1]DADOS (OCULTAR)'!$P$3:$R$56,3,0),"")</f>
        <v>10988301000633</v>
      </c>
      <c r="B812" s="10" t="str">
        <f>'[1]TCE - ANEXO III - Preencher'!C821</f>
        <v>HOSPITAL PELÓPIDAS SILVEIRA</v>
      </c>
      <c r="C812" s="11"/>
      <c r="D812" s="12" t="str">
        <f>'[1]TCE - ANEXO III - Preencher'!E821</f>
        <v>MARIALBA DE MORAIS SIQUEIRA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223505</v>
      </c>
      <c r="G812" s="14">
        <f>IF('[1]TCE - ANEXO III - Preencher'!H821="","",'[1]TCE - ANEXO III - Preencher'!H821)</f>
        <v>44075</v>
      </c>
      <c r="H812" s="15">
        <f>'[1]TCE - ANEXO III - Preencher'!I821</f>
        <v>42.810400000000001</v>
      </c>
      <c r="I812" s="15">
        <f>'[1]TCE - ANEXO III - Preencher'!J821</f>
        <v>342.48320000000001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2.44</v>
      </c>
      <c r="O812" s="16">
        <f>'[1]TCE - ANEXO III - Preencher'!P821</f>
        <v>0</v>
      </c>
      <c r="P812" s="17">
        <f t="shared" si="74"/>
        <v>2.44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387.73360000000002</v>
      </c>
    </row>
    <row r="813" spans="1:28" x14ac:dyDescent="0.2">
      <c r="A813" s="9">
        <f>IFERROR(VLOOKUP(B813,'[1]DADOS (OCULTAR)'!$P$3:$R$56,3,0),"")</f>
        <v>10988301000633</v>
      </c>
      <c r="B813" s="10" t="str">
        <f>'[1]TCE - ANEXO III - Preencher'!C822</f>
        <v>HOSPITAL PELÓPIDAS SILVEIRA</v>
      </c>
      <c r="C813" s="11"/>
      <c r="D813" s="12" t="str">
        <f>'[1]TCE - ANEXO III - Preencher'!E822</f>
        <v>MARIANA ARIMATEIA DE VIVEIROS PESSOA</v>
      </c>
      <c r="E813" s="10" t="str">
        <f>IF('[1]TCE - ANEXO III - Preencher'!F822="4 - Assistência Odontológica","2 - Outros Profissionais da Saúde",'[1]TCE - ANEXO III - Preencher'!F822)</f>
        <v>1 - Médico</v>
      </c>
      <c r="F813" s="13">
        <f>'[1]TCE - ANEXO III - Preencher'!G822</f>
        <v>225125</v>
      </c>
      <c r="G813" s="14">
        <f>IF('[1]TCE - ANEXO III - Preencher'!H822="","",'[1]TCE - ANEXO III - Preencher'!H822)</f>
        <v>44075</v>
      </c>
      <c r="H813" s="15">
        <f>'[1]TCE - ANEXO III - Preencher'!I822</f>
        <v>70.387500000000003</v>
      </c>
      <c r="I813" s="15">
        <f>'[1]TCE - ANEXO III - Preencher'!J822</f>
        <v>563.1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9.2766500000000001</v>
      </c>
      <c r="O813" s="16">
        <f>'[1]TCE - ANEXO III - Preencher'!P822</f>
        <v>0</v>
      </c>
      <c r="P813" s="17">
        <f t="shared" si="74"/>
        <v>9.2766500000000001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642.76415000000009</v>
      </c>
    </row>
    <row r="814" spans="1:28" x14ac:dyDescent="0.2">
      <c r="A814" s="9">
        <f>IFERROR(VLOOKUP(B814,'[1]DADOS (OCULTAR)'!$P$3:$R$56,3,0),"")</f>
        <v>10988301000633</v>
      </c>
      <c r="B814" s="10" t="str">
        <f>'[1]TCE - ANEXO III - Preencher'!C823</f>
        <v>HOSPITAL PELÓPIDAS SILVEIRA</v>
      </c>
      <c r="C814" s="11"/>
      <c r="D814" s="12" t="str">
        <f>'[1]TCE - ANEXO III - Preencher'!E823</f>
        <v>MARIANA CAVALCANTI COSTA</v>
      </c>
      <c r="E814" s="10" t="str">
        <f>IF('[1]TCE - ANEXO III - Preencher'!F823="4 - Assistência Odontológica","2 - Outros Profissionais da Saúde",'[1]TCE - ANEXO III - Preencher'!F823)</f>
        <v>1 - Médico</v>
      </c>
      <c r="F814" s="13">
        <f>'[1]TCE - ANEXO III - Preencher'!G823</f>
        <v>225125</v>
      </c>
      <c r="G814" s="14">
        <f>IF('[1]TCE - ANEXO III - Preencher'!H823="","",'[1]TCE - ANEXO III - Preencher'!H823)</f>
        <v>44075</v>
      </c>
      <c r="H814" s="15">
        <f>'[1]TCE - ANEXO III - Preencher'!I823</f>
        <v>49.291200000000003</v>
      </c>
      <c r="I814" s="15">
        <f>'[1]TCE - ANEXO III - Preencher'!J823</f>
        <v>394.32960000000003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9.2766500000000001</v>
      </c>
      <c r="O814" s="16">
        <f>'[1]TCE - ANEXO III - Preencher'!P823</f>
        <v>0</v>
      </c>
      <c r="P814" s="17">
        <f t="shared" si="74"/>
        <v>9.2766500000000001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452.89745000000005</v>
      </c>
    </row>
    <row r="815" spans="1:28" x14ac:dyDescent="0.2">
      <c r="A815" s="9">
        <f>IFERROR(VLOOKUP(B815,'[1]DADOS (OCULTAR)'!$P$3:$R$56,3,0),"")</f>
        <v>10988301000633</v>
      </c>
      <c r="B815" s="10" t="str">
        <f>'[1]TCE - ANEXO III - Preencher'!C824</f>
        <v>HOSPITAL PELÓPIDAS SILVEIRA</v>
      </c>
      <c r="C815" s="11"/>
      <c r="D815" s="12" t="str">
        <f>'[1]TCE - ANEXO III - Preencher'!E824</f>
        <v>MARIANA LUIZA DE  ACIOLY RODRIGUES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>
        <f>IF('[1]TCE - ANEXO III - Preencher'!H824="","",'[1]TCE - ANEXO III - Preencher'!H824)</f>
        <v>44075</v>
      </c>
      <c r="H815" s="15">
        <f>'[1]TCE - ANEXO III - Preencher'!I824</f>
        <v>34.353099999999998</v>
      </c>
      <c r="I815" s="15">
        <f>'[1]TCE - ANEXO III - Preencher'!J824</f>
        <v>274.82479999999998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2.44</v>
      </c>
      <c r="O815" s="16">
        <f>'[1]TCE - ANEXO III - Preencher'!P824</f>
        <v>0</v>
      </c>
      <c r="P815" s="17">
        <f t="shared" si="74"/>
        <v>2.44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311.61789999999996</v>
      </c>
    </row>
    <row r="816" spans="1:28" x14ac:dyDescent="0.2">
      <c r="A816" s="9">
        <f>IFERROR(VLOOKUP(B816,'[1]DADOS (OCULTAR)'!$P$3:$R$56,3,0),"")</f>
        <v>10988301000633</v>
      </c>
      <c r="B816" s="10" t="str">
        <f>'[1]TCE - ANEXO III - Preencher'!C825</f>
        <v>HOSPITAL PELÓPIDAS SILVEIRA</v>
      </c>
      <c r="C816" s="11"/>
      <c r="D816" s="12" t="str">
        <f>'[1]TCE - ANEXO III - Preencher'!E825</f>
        <v>MARIANA MENDES BRANDAO</v>
      </c>
      <c r="E816" s="10" t="str">
        <f>IF('[1]TCE - ANEXO III - Preencher'!F825="4 - Assistência Odontológica","2 - Outros Profissionais da Saúde",'[1]TCE - ANEXO III - Preencher'!F825)</f>
        <v>1 - Médico</v>
      </c>
      <c r="F816" s="13">
        <f>'[1]TCE - ANEXO III - Preencher'!G825</f>
        <v>225125</v>
      </c>
      <c r="G816" s="14">
        <f>IF('[1]TCE - ANEXO III - Preencher'!H825="","",'[1]TCE - ANEXO III - Preencher'!H825)</f>
        <v>44075</v>
      </c>
      <c r="H816" s="15">
        <f>'[1]TCE - ANEXO III - Preencher'!I825</f>
        <v>141.54429999999999</v>
      </c>
      <c r="I816" s="15">
        <f>'[1]TCE - ANEXO III - Preencher'!J825</f>
        <v>1132.3543999999999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9.2766500000000001</v>
      </c>
      <c r="O816" s="16">
        <f>'[1]TCE - ANEXO III - Preencher'!P825</f>
        <v>0</v>
      </c>
      <c r="P816" s="17">
        <f t="shared" si="74"/>
        <v>9.2766500000000001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1283.17535</v>
      </c>
    </row>
    <row r="817" spans="1:28" x14ac:dyDescent="0.2">
      <c r="A817" s="9">
        <f>IFERROR(VLOOKUP(B817,'[1]DADOS (OCULTAR)'!$P$3:$R$56,3,0),"")</f>
        <v>10988301000633</v>
      </c>
      <c r="B817" s="10" t="str">
        <f>'[1]TCE - ANEXO III - Preencher'!C826</f>
        <v>HOSPITAL PELÓPIDAS SILVEIRA</v>
      </c>
      <c r="C817" s="11"/>
      <c r="D817" s="12" t="str">
        <f>'[1]TCE - ANEXO III - Preencher'!E826</f>
        <v>MARIANA SAMPAIO MARANHAO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223605</v>
      </c>
      <c r="G817" s="14">
        <f>IF('[1]TCE - ANEXO III - Preencher'!H826="","",'[1]TCE - ANEXO III - Preencher'!H826)</f>
        <v>44075</v>
      </c>
      <c r="H817" s="15">
        <f>'[1]TCE - ANEXO III - Preencher'!I826</f>
        <v>33.952500000000001</v>
      </c>
      <c r="I817" s="15">
        <f>'[1]TCE - ANEXO III - Preencher'!J826</f>
        <v>271.62</v>
      </c>
      <c r="J817" s="15">
        <f>'[1]TCE - ANEXO III - Preencher'!K826</f>
        <v>0</v>
      </c>
      <c r="K817" s="16">
        <f>'[1]TCE - ANEXO III - Preencher'!L826</f>
        <v>95.725822550831694</v>
      </c>
      <c r="L817" s="16">
        <f>'[1]TCE - ANEXO III - Preencher'!M826</f>
        <v>2.41</v>
      </c>
      <c r="M817" s="16">
        <f t="shared" si="73"/>
        <v>93.315822550831697</v>
      </c>
      <c r="N817" s="16">
        <f>'[1]TCE - ANEXO III - Preencher'!O826</f>
        <v>2.44</v>
      </c>
      <c r="O817" s="16">
        <f>'[1]TCE - ANEXO III - Preencher'!P826</f>
        <v>0</v>
      </c>
      <c r="P817" s="17">
        <f t="shared" si="74"/>
        <v>2.44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401.32832255083167</v>
      </c>
    </row>
    <row r="818" spans="1:28" x14ac:dyDescent="0.2">
      <c r="A818" s="9">
        <f>IFERROR(VLOOKUP(B818,'[1]DADOS (OCULTAR)'!$P$3:$R$56,3,0),"")</f>
        <v>10988301000633</v>
      </c>
      <c r="B818" s="10" t="str">
        <f>'[1]TCE - ANEXO III - Preencher'!C827</f>
        <v>HOSPITAL PELÓPIDAS SILVEIRA</v>
      </c>
      <c r="C818" s="11"/>
      <c r="D818" s="12" t="str">
        <f>'[1]TCE - ANEXO III - Preencher'!E827</f>
        <v>MARILENE LUCIA CIPRIANO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322205</v>
      </c>
      <c r="G818" s="14">
        <f>IF('[1]TCE - ANEXO III - Preencher'!H827="","",'[1]TCE - ANEXO III - Preencher'!H827)</f>
        <v>44075</v>
      </c>
      <c r="H818" s="15">
        <f>'[1]TCE - ANEXO III - Preencher'!I827</f>
        <v>13.693099999999999</v>
      </c>
      <c r="I818" s="15">
        <f>'[1]TCE - ANEXO III - Preencher'!J827</f>
        <v>109.5448</v>
      </c>
      <c r="J818" s="15">
        <f>'[1]TCE - ANEXO III - Preencher'!K827</f>
        <v>0</v>
      </c>
      <c r="K818" s="16">
        <f>'[1]TCE - ANEXO III - Preencher'!L827</f>
        <v>95.725822550831694</v>
      </c>
      <c r="L818" s="16">
        <f>'[1]TCE - ANEXO III - Preencher'!M827</f>
        <v>20.9</v>
      </c>
      <c r="M818" s="16">
        <f t="shared" si="73"/>
        <v>74.825822550831703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199.2237225508317</v>
      </c>
    </row>
    <row r="819" spans="1:28" x14ac:dyDescent="0.2">
      <c r="A819" s="9">
        <f>IFERROR(VLOOKUP(B819,'[1]DADOS (OCULTAR)'!$P$3:$R$56,3,0),"")</f>
        <v>10988301000633</v>
      </c>
      <c r="B819" s="10" t="str">
        <f>'[1]TCE - ANEXO III - Preencher'!C828</f>
        <v>HOSPITAL PELÓPIDAS SILVEIRA</v>
      </c>
      <c r="C819" s="11"/>
      <c r="D819" s="12" t="str">
        <f>'[1]TCE - ANEXO III - Preencher'!E828</f>
        <v>MARILENE OLIVEIRA SILVA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322205</v>
      </c>
      <c r="G819" s="14">
        <f>IF('[1]TCE - ANEXO III - Preencher'!H828="","",'[1]TCE - ANEXO III - Preencher'!H828)</f>
        <v>44075</v>
      </c>
      <c r="H819" s="15">
        <f>'[1]TCE - ANEXO III - Preencher'!I828</f>
        <v>14.187899999999999</v>
      </c>
      <c r="I819" s="15">
        <f>'[1]TCE - ANEXO III - Preencher'!J828</f>
        <v>113.50319999999999</v>
      </c>
      <c r="J819" s="15">
        <f>'[1]TCE - ANEXO III - Preencher'!K828</f>
        <v>0</v>
      </c>
      <c r="K819" s="16">
        <f>'[1]TCE - ANEXO III - Preencher'!L828</f>
        <v>95.725822550831694</v>
      </c>
      <c r="L819" s="16">
        <f>'[1]TCE - ANEXO III - Preencher'!M828</f>
        <v>20.9</v>
      </c>
      <c r="M819" s="16">
        <f t="shared" si="73"/>
        <v>74.825822550831703</v>
      </c>
      <c r="N819" s="16">
        <f>'[1]TCE - ANEXO III - Preencher'!O828</f>
        <v>1.1599999999999999</v>
      </c>
      <c r="O819" s="16">
        <f>'[1]TCE - ANEXO III - Preencher'!P828</f>
        <v>0</v>
      </c>
      <c r="P819" s="17">
        <f t="shared" si="74"/>
        <v>1.1599999999999999</v>
      </c>
      <c r="Q819" s="16">
        <f>'[1]TCE - ANEXO III - Preencher'!R828</f>
        <v>179.4</v>
      </c>
      <c r="R819" s="16">
        <f>'[1]TCE - ANEXO III - Preencher'!S828</f>
        <v>62.7</v>
      </c>
      <c r="S819" s="17">
        <f t="shared" si="75"/>
        <v>116.7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320.37692255083169</v>
      </c>
    </row>
    <row r="820" spans="1:28" x14ac:dyDescent="0.2">
      <c r="A820" s="9">
        <f>IFERROR(VLOOKUP(B820,'[1]DADOS (OCULTAR)'!$P$3:$R$56,3,0),"")</f>
        <v>10988301000633</v>
      </c>
      <c r="B820" s="10" t="str">
        <f>'[1]TCE - ANEXO III - Preencher'!C829</f>
        <v>HOSPITAL PELÓPIDAS SILVEIRA</v>
      </c>
      <c r="C820" s="11"/>
      <c r="D820" s="12" t="str">
        <f>'[1]TCE - ANEXO III - Preencher'!E829</f>
        <v>MARILIA GABRIELA DA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521130</v>
      </c>
      <c r="G820" s="14">
        <f>IF('[1]TCE - ANEXO III - Preencher'!H829="","",'[1]TCE - ANEXO III - Preencher'!H829)</f>
        <v>44075</v>
      </c>
      <c r="H820" s="15">
        <f>'[1]TCE - ANEXO III - Preencher'!I829</f>
        <v>11.738900000000001</v>
      </c>
      <c r="I820" s="15">
        <f>'[1]TCE - ANEXO III - Preencher'!J829</f>
        <v>93.911200000000008</v>
      </c>
      <c r="J820" s="15">
        <f>'[1]TCE - ANEXO III - Preencher'!K829</f>
        <v>0</v>
      </c>
      <c r="K820" s="16">
        <f>'[1]TCE - ANEXO III - Preencher'!L829</f>
        <v>95.725822550831694</v>
      </c>
      <c r="L820" s="16">
        <f>'[1]TCE - ANEXO III - Preencher'!M829</f>
        <v>20.9</v>
      </c>
      <c r="M820" s="16">
        <f t="shared" si="73"/>
        <v>74.825822550831703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155.25</v>
      </c>
      <c r="R820" s="16">
        <f>'[1]TCE - ANEXO III - Preencher'!S829</f>
        <v>39.71</v>
      </c>
      <c r="S820" s="17">
        <f t="shared" si="75"/>
        <v>115.53999999999999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297.17592255083173</v>
      </c>
    </row>
    <row r="821" spans="1:28" x14ac:dyDescent="0.2">
      <c r="A821" s="9">
        <f>IFERROR(VLOOKUP(B821,'[1]DADOS (OCULTAR)'!$P$3:$R$56,3,0),"")</f>
        <v>10988301000633</v>
      </c>
      <c r="B821" s="10" t="str">
        <f>'[1]TCE - ANEXO III - Preencher'!C830</f>
        <v>HOSPITAL PELÓPIDAS SILVEIRA</v>
      </c>
      <c r="C821" s="11"/>
      <c r="D821" s="12" t="str">
        <f>'[1]TCE - ANEXO III - Preencher'!E830</f>
        <v>MARINA LEAL TINE</v>
      </c>
      <c r="E821" s="10" t="str">
        <f>IF('[1]TCE - ANEXO III - Preencher'!F830="4 - Assistência Odontológica","2 - Outros Profissionais da Saúde",'[1]TCE - ANEXO III - Preencher'!F830)</f>
        <v>1 - Médico</v>
      </c>
      <c r="F821" s="13">
        <f>'[1]TCE - ANEXO III - Preencher'!G830</f>
        <v>225125</v>
      </c>
      <c r="G821" s="14">
        <f>IF('[1]TCE - ANEXO III - Preencher'!H830="","",'[1]TCE - ANEXO III - Preencher'!H830)</f>
        <v>44075</v>
      </c>
      <c r="H821" s="15">
        <f>'[1]TCE - ANEXO III - Preencher'!I830</f>
        <v>42.2562</v>
      </c>
      <c r="I821" s="15">
        <f>'[1]TCE - ANEXO III - Preencher'!J830</f>
        <v>338.0496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9.2766500000000001</v>
      </c>
      <c r="O821" s="16">
        <f>'[1]TCE - ANEXO III - Preencher'!P830</f>
        <v>0</v>
      </c>
      <c r="P821" s="17">
        <f t="shared" si="74"/>
        <v>9.2766500000000001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389.58244999999999</v>
      </c>
    </row>
    <row r="822" spans="1:28" x14ac:dyDescent="0.2">
      <c r="A822" s="9">
        <f>IFERROR(VLOOKUP(B822,'[1]DADOS (OCULTAR)'!$P$3:$R$56,3,0),"")</f>
        <v>10988301000633</v>
      </c>
      <c r="B822" s="10" t="str">
        <f>'[1]TCE - ANEXO III - Preencher'!C831</f>
        <v>HOSPITAL PELÓPIDAS SILVEIRA</v>
      </c>
      <c r="C822" s="11"/>
      <c r="D822" s="12" t="str">
        <f>'[1]TCE - ANEXO III - Preencher'!E831</f>
        <v>MARINA TORQUATO QUEIROZ E SILVA</v>
      </c>
      <c r="E822" s="10" t="str">
        <f>IF('[1]TCE - ANEXO III - Preencher'!F831="4 - Assistência Odontológica","2 - Outros Profissionais da Saúde",'[1]TCE - ANEXO III - Preencher'!F831)</f>
        <v>1 - Médico</v>
      </c>
      <c r="F822" s="13">
        <f>'[1]TCE - ANEXO III - Preencher'!G831</f>
        <v>225125</v>
      </c>
      <c r="G822" s="14">
        <f>IF('[1]TCE - ANEXO III - Preencher'!H831="","",'[1]TCE - ANEXO III - Preencher'!H831)</f>
        <v>44075</v>
      </c>
      <c r="H822" s="15">
        <f>'[1]TCE - ANEXO III - Preencher'!I831</f>
        <v>91.906399999999991</v>
      </c>
      <c r="I822" s="15">
        <f>'[1]TCE - ANEXO III - Preencher'!J831</f>
        <v>735.25119999999993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9.2766500000000001</v>
      </c>
      <c r="O822" s="16">
        <f>'[1]TCE - ANEXO III - Preencher'!P831</f>
        <v>0</v>
      </c>
      <c r="P822" s="17">
        <f t="shared" si="74"/>
        <v>9.2766500000000001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836.43424999999991</v>
      </c>
    </row>
    <row r="823" spans="1:28" x14ac:dyDescent="0.2">
      <c r="A823" s="9">
        <f>IFERROR(VLOOKUP(B823,'[1]DADOS (OCULTAR)'!$P$3:$R$56,3,0),"")</f>
        <v>10988301000633</v>
      </c>
      <c r="B823" s="10" t="str">
        <f>'[1]TCE - ANEXO III - Preencher'!C832</f>
        <v>HOSPITAL PELÓPIDAS SILVEIRA</v>
      </c>
      <c r="C823" s="11"/>
      <c r="D823" s="12" t="str">
        <f>'[1]TCE - ANEXO III - Preencher'!E832</f>
        <v>MARINALDA NOBERTA DA CRUZ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223705</v>
      </c>
      <c r="G823" s="14">
        <f>IF('[1]TCE - ANEXO III - Preencher'!H832="","",'[1]TCE - ANEXO III - Preencher'!H832)</f>
        <v>44075</v>
      </c>
      <c r="H823" s="15">
        <f>'[1]TCE - ANEXO III - Preencher'!I832</f>
        <v>12.3025</v>
      </c>
      <c r="I823" s="15">
        <f>'[1]TCE - ANEXO III - Preencher'!J832</f>
        <v>98.42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1.1599999999999999</v>
      </c>
      <c r="O823" s="16">
        <f>'[1]TCE - ANEXO III - Preencher'!P832</f>
        <v>0</v>
      </c>
      <c r="P823" s="17">
        <f t="shared" si="74"/>
        <v>1.1599999999999999</v>
      </c>
      <c r="Q823" s="16">
        <f>'[1]TCE - ANEXO III - Preencher'!R832</f>
        <v>207</v>
      </c>
      <c r="R823" s="16">
        <f>'[1]TCE - ANEXO III - Preencher'!S832</f>
        <v>62.7</v>
      </c>
      <c r="S823" s="17">
        <f t="shared" si="75"/>
        <v>144.30000000000001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256.1825</v>
      </c>
    </row>
    <row r="824" spans="1:28" x14ac:dyDescent="0.2">
      <c r="A824" s="9">
        <f>IFERROR(VLOOKUP(B824,'[1]DADOS (OCULTAR)'!$P$3:$R$56,3,0),"")</f>
        <v>10988301000633</v>
      </c>
      <c r="B824" s="10" t="str">
        <f>'[1]TCE - ANEXO III - Preencher'!C833</f>
        <v>HOSPITAL PELÓPIDAS SILVEIRA</v>
      </c>
      <c r="C824" s="11"/>
      <c r="D824" s="12" t="str">
        <f>'[1]TCE - ANEXO III - Preencher'!E833</f>
        <v>MARINALDO DA SILVA CARDOSO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515110</v>
      </c>
      <c r="G824" s="14">
        <f>IF('[1]TCE - ANEXO III - Preencher'!H833="","",'[1]TCE - ANEXO III - Preencher'!H833)</f>
        <v>44075</v>
      </c>
      <c r="H824" s="15">
        <f>'[1]TCE - ANEXO III - Preencher'!I833</f>
        <v>12.4526</v>
      </c>
      <c r="I824" s="15">
        <f>'[1]TCE - ANEXO III - Preencher'!J833</f>
        <v>99.620800000000003</v>
      </c>
      <c r="J824" s="15">
        <f>'[1]TCE - ANEXO III - Preencher'!K833</f>
        <v>0</v>
      </c>
      <c r="K824" s="16">
        <f>'[1]TCE - ANEXO III - Preencher'!L833</f>
        <v>95.725822550831694</v>
      </c>
      <c r="L824" s="16">
        <f>'[1]TCE - ANEXO III - Preencher'!M833</f>
        <v>20.9</v>
      </c>
      <c r="M824" s="16">
        <f t="shared" si="73"/>
        <v>74.825822550831703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207</v>
      </c>
      <c r="R824" s="16">
        <f>'[1]TCE - ANEXO III - Preencher'!S833</f>
        <v>62.7</v>
      </c>
      <c r="S824" s="17">
        <f t="shared" si="75"/>
        <v>144.30000000000001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332.35922255083176</v>
      </c>
    </row>
    <row r="825" spans="1:28" x14ac:dyDescent="0.2">
      <c r="A825" s="9">
        <f>IFERROR(VLOOKUP(B825,'[1]DADOS (OCULTAR)'!$P$3:$R$56,3,0),"")</f>
        <v>10988301000633</v>
      </c>
      <c r="B825" s="10" t="str">
        <f>'[1]TCE - ANEXO III - Preencher'!C834</f>
        <v>HOSPITAL PELÓPIDAS SILVEIRA</v>
      </c>
      <c r="C825" s="11"/>
      <c r="D825" s="12" t="str">
        <f>'[1]TCE - ANEXO III - Preencher'!E834</f>
        <v>MARINES SOARES DA SILVA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324115</v>
      </c>
      <c r="G825" s="14">
        <f>IF('[1]TCE - ANEXO III - Preencher'!H834="","",'[1]TCE - ANEXO III - Preencher'!H834)</f>
        <v>44075</v>
      </c>
      <c r="H825" s="15">
        <f>'[1]TCE - ANEXO III - Preencher'!I834</f>
        <v>52.896099999999997</v>
      </c>
      <c r="I825" s="15">
        <f>'[1]TCE - ANEXO III - Preencher'!J834</f>
        <v>423.16879999999998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1.1599999999999999</v>
      </c>
      <c r="O825" s="16">
        <f>'[1]TCE - ANEXO III - Preencher'!P834</f>
        <v>0</v>
      </c>
      <c r="P825" s="17">
        <f t="shared" si="74"/>
        <v>1.1599999999999999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477.22489999999999</v>
      </c>
    </row>
    <row r="826" spans="1:28" x14ac:dyDescent="0.2">
      <c r="A826" s="9">
        <f>IFERROR(VLOOKUP(B826,'[1]DADOS (OCULTAR)'!$P$3:$R$56,3,0),"")</f>
        <v>10988301000633</v>
      </c>
      <c r="B826" s="10" t="str">
        <f>'[1]TCE - ANEXO III - Preencher'!C835</f>
        <v>HOSPITAL PELÓPIDAS SILVEIRA</v>
      </c>
      <c r="C826" s="11"/>
      <c r="D826" s="12" t="str">
        <f>'[1]TCE - ANEXO III - Preencher'!E835</f>
        <v>MARINESTO RODOLFO DE ALMEIDA JUNIOR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>
        <f>'[1]TCE - ANEXO III - Preencher'!G835</f>
        <v>724110</v>
      </c>
      <c r="G826" s="14">
        <f>IF('[1]TCE - ANEXO III - Preencher'!H835="","",'[1]TCE - ANEXO III - Preencher'!H835)</f>
        <v>44075</v>
      </c>
      <c r="H826" s="15">
        <f>'[1]TCE - ANEXO III - Preencher'!I835</f>
        <v>16.597100000000001</v>
      </c>
      <c r="I826" s="15">
        <f>'[1]TCE - ANEXO III - Preencher'!J835</f>
        <v>132.77680000000001</v>
      </c>
      <c r="J826" s="15">
        <f>'[1]TCE - ANEXO III - Preencher'!K835</f>
        <v>0</v>
      </c>
      <c r="K826" s="16">
        <f>'[1]TCE - ANEXO III - Preencher'!L835</f>
        <v>95.725822550831694</v>
      </c>
      <c r="L826" s="16">
        <f>'[1]TCE - ANEXO III - Preencher'!M835</f>
        <v>25.43</v>
      </c>
      <c r="M826" s="16">
        <f t="shared" si="73"/>
        <v>70.295822550831701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103.5</v>
      </c>
      <c r="R826" s="16">
        <f>'[1]TCE - ANEXO III - Preencher'!S835</f>
        <v>76.3</v>
      </c>
      <c r="S826" s="17">
        <f t="shared" si="75"/>
        <v>27.200000000000003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248.02972255083171</v>
      </c>
    </row>
    <row r="827" spans="1:28" x14ac:dyDescent="0.2">
      <c r="A827" s="9">
        <f>IFERROR(VLOOKUP(B827,'[1]DADOS (OCULTAR)'!$P$3:$R$56,3,0),"")</f>
        <v>10988301000633</v>
      </c>
      <c r="B827" s="10" t="str">
        <f>'[1]TCE - ANEXO III - Preencher'!C836</f>
        <v>HOSPITAL PELÓPIDAS SILVEIRA</v>
      </c>
      <c r="C827" s="11"/>
      <c r="D827" s="12" t="str">
        <f>'[1]TCE - ANEXO III - Preencher'!E836</f>
        <v>MARINILDA PEREIRA GOMES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44075</v>
      </c>
      <c r="H827" s="15">
        <f>'[1]TCE - ANEXO III - Preencher'!I836</f>
        <v>15.200000000000001</v>
      </c>
      <c r="I827" s="15">
        <f>'[1]TCE - ANEXO III - Preencher'!J836</f>
        <v>121.60000000000001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137.96</v>
      </c>
    </row>
    <row r="828" spans="1:28" x14ac:dyDescent="0.2">
      <c r="A828" s="9">
        <f>IFERROR(VLOOKUP(B828,'[1]DADOS (OCULTAR)'!$P$3:$R$56,3,0),"")</f>
        <v>10988301000633</v>
      </c>
      <c r="B828" s="10" t="str">
        <f>'[1]TCE - ANEXO III - Preencher'!C837</f>
        <v>HOSPITAL PELÓPIDAS SILVEIRA</v>
      </c>
      <c r="C828" s="11"/>
      <c r="D828" s="12" t="str">
        <f>'[1]TCE - ANEXO III - Preencher'!E837</f>
        <v>MARIZA MARIA ARAUJO CAMPELO DE MELO</v>
      </c>
      <c r="E828" s="10" t="str">
        <f>IF('[1]TCE - ANEXO III - Preencher'!F837="4 - Assistência Odontológica","2 - Outros Profissionais da Saúde",'[1]TCE - ANEXO III - Preencher'!F837)</f>
        <v>1 - Médico</v>
      </c>
      <c r="F828" s="13">
        <f>'[1]TCE - ANEXO III - Preencher'!G837</f>
        <v>225120</v>
      </c>
      <c r="G828" s="14">
        <f>IF('[1]TCE - ANEXO III - Preencher'!H837="","",'[1]TCE - ANEXO III - Preencher'!H837)</f>
        <v>44075</v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>
        <f>IFERROR(VLOOKUP(B829,'[1]DADOS (OCULTAR)'!$P$3:$R$56,3,0),"")</f>
        <v>10988301000633</v>
      </c>
      <c r="B829" s="10" t="str">
        <f>'[1]TCE - ANEXO III - Preencher'!C838</f>
        <v>HOSPITAL PELÓPIDAS SILVEIRA</v>
      </c>
      <c r="C829" s="11"/>
      <c r="D829" s="12" t="str">
        <f>'[1]TCE - ANEXO III - Preencher'!E838</f>
        <v>MARKUS VINICIUS DE VASCONCELOS ARRUDA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223605</v>
      </c>
      <c r="G829" s="14">
        <f>IF('[1]TCE - ANEXO III - Preencher'!H838="","",'[1]TCE - ANEXO III - Preencher'!H838)</f>
        <v>44075</v>
      </c>
      <c r="H829" s="15">
        <f>'[1]TCE - ANEXO III - Preencher'!I838</f>
        <v>29.265000000000001</v>
      </c>
      <c r="I829" s="15">
        <f>'[1]TCE - ANEXO III - Preencher'!J838</f>
        <v>234.12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2.44</v>
      </c>
      <c r="O829" s="16">
        <f>'[1]TCE - ANEXO III - Preencher'!P838</f>
        <v>0</v>
      </c>
      <c r="P829" s="17">
        <f t="shared" si="74"/>
        <v>2.44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265.82499999999999</v>
      </c>
    </row>
    <row r="830" spans="1:28" x14ac:dyDescent="0.2">
      <c r="A830" s="9">
        <f>IFERROR(VLOOKUP(B830,'[1]DADOS (OCULTAR)'!$P$3:$R$56,3,0),"")</f>
        <v>10988301000633</v>
      </c>
      <c r="B830" s="10" t="str">
        <f>'[1]TCE - ANEXO III - Preencher'!C839</f>
        <v>HOSPITAL PELÓPIDAS SILVEIRA</v>
      </c>
      <c r="C830" s="11"/>
      <c r="D830" s="12" t="str">
        <f>'[1]TCE - ANEXO III - Preencher'!E839</f>
        <v>MARTA MILENA FLOR DE OLIVEIRA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324115</v>
      </c>
      <c r="G830" s="14">
        <f>IF('[1]TCE - ANEXO III - Preencher'!H839="","",'[1]TCE - ANEXO III - Preencher'!H839)</f>
        <v>44075</v>
      </c>
      <c r="H830" s="15">
        <f>'[1]TCE - ANEXO III - Preencher'!I839</f>
        <v>28.918400000000002</v>
      </c>
      <c r="I830" s="15">
        <f>'[1]TCE - ANEXO III - Preencher'!J839</f>
        <v>231.34720000000002</v>
      </c>
      <c r="J830" s="15">
        <f>'[1]TCE - ANEXO III - Preencher'!K839</f>
        <v>0</v>
      </c>
      <c r="K830" s="16">
        <f>'[1]TCE - ANEXO III - Preencher'!L839</f>
        <v>95.725822550831694</v>
      </c>
      <c r="L830" s="16">
        <f>'[1]TCE - ANEXO III - Preencher'!M839</f>
        <v>6.78</v>
      </c>
      <c r="M830" s="16">
        <f t="shared" si="73"/>
        <v>88.945822550831693</v>
      </c>
      <c r="N830" s="16">
        <f>'[1]TCE - ANEXO III - Preencher'!O839</f>
        <v>1.1599999999999999</v>
      </c>
      <c r="O830" s="16">
        <f>'[1]TCE - ANEXO III - Preencher'!P839</f>
        <v>0</v>
      </c>
      <c r="P830" s="17">
        <f t="shared" si="74"/>
        <v>1.1599999999999999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350.37142255083171</v>
      </c>
    </row>
    <row r="831" spans="1:28" x14ac:dyDescent="0.2">
      <c r="A831" s="9">
        <f>IFERROR(VLOOKUP(B831,'[1]DADOS (OCULTAR)'!$P$3:$R$56,3,0),"")</f>
        <v>10988301000633</v>
      </c>
      <c r="B831" s="10" t="str">
        <f>'[1]TCE - ANEXO III - Preencher'!C840</f>
        <v>HOSPITAL PELÓPIDAS SILVEIRA</v>
      </c>
      <c r="C831" s="11"/>
      <c r="D831" s="12" t="str">
        <f>'[1]TCE - ANEXO III - Preencher'!E840</f>
        <v>MARY JANE DA SILVA BARROS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521130</v>
      </c>
      <c r="G831" s="14">
        <f>IF('[1]TCE - ANEXO III - Preencher'!H840="","",'[1]TCE - ANEXO III - Preencher'!H840)</f>
        <v>44075</v>
      </c>
      <c r="H831" s="15">
        <f>'[1]TCE - ANEXO III - Preencher'!I840</f>
        <v>10.3835</v>
      </c>
      <c r="I831" s="15">
        <f>'[1]TCE - ANEXO III - Preencher'!J840</f>
        <v>83.067999999999998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1.1599999999999999</v>
      </c>
      <c r="O831" s="16">
        <f>'[1]TCE - ANEXO III - Preencher'!P840</f>
        <v>0</v>
      </c>
      <c r="P831" s="17">
        <f t="shared" si="74"/>
        <v>1.1599999999999999</v>
      </c>
      <c r="Q831" s="16">
        <f>'[1]TCE - ANEXO III - Preencher'!R840</f>
        <v>207</v>
      </c>
      <c r="R831" s="16">
        <f>'[1]TCE - ANEXO III - Preencher'!S840</f>
        <v>58.52</v>
      </c>
      <c r="S831" s="17">
        <f t="shared" si="75"/>
        <v>148.47999999999999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243.0915</v>
      </c>
    </row>
    <row r="832" spans="1:28" x14ac:dyDescent="0.2">
      <c r="A832" s="9">
        <f>IFERROR(VLOOKUP(B832,'[1]DADOS (OCULTAR)'!$P$3:$R$56,3,0),"")</f>
        <v>10988301000633</v>
      </c>
      <c r="B832" s="10" t="str">
        <f>'[1]TCE - ANEXO III - Preencher'!C841</f>
        <v>HOSPITAL PELÓPIDAS SILVEIRA</v>
      </c>
      <c r="C832" s="11"/>
      <c r="D832" s="12" t="str">
        <f>'[1]TCE - ANEXO III - Preencher'!E841</f>
        <v>MATEUS DA COSTA MACHADO RIOS</v>
      </c>
      <c r="E832" s="10" t="str">
        <f>IF('[1]TCE - ANEXO III - Preencher'!F841="4 - Assistência Odontológica","2 - Outros Profissionais da Saúde",'[1]TCE - ANEXO III - Preencher'!F841)</f>
        <v>1 - Médico</v>
      </c>
      <c r="F832" s="13">
        <f>'[1]TCE - ANEXO III - Preencher'!G841</f>
        <v>225125</v>
      </c>
      <c r="G832" s="14">
        <f>IF('[1]TCE - ANEXO III - Preencher'!H841="","",'[1]TCE - ANEXO III - Preencher'!H841)</f>
        <v>44075</v>
      </c>
      <c r="H832" s="15">
        <f>'[1]TCE - ANEXO III - Preencher'!I841</f>
        <v>81.293700000000001</v>
      </c>
      <c r="I832" s="15">
        <f>'[1]TCE - ANEXO III - Preencher'!J841</f>
        <v>650.34960000000001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9.2766500000000001</v>
      </c>
      <c r="O832" s="16">
        <f>'[1]TCE - ANEXO III - Preencher'!P841</f>
        <v>0</v>
      </c>
      <c r="P832" s="17">
        <f t="shared" si="74"/>
        <v>9.2766500000000001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740.91994999999997</v>
      </c>
    </row>
    <row r="833" spans="1:28" x14ac:dyDescent="0.2">
      <c r="A833" s="9">
        <f>IFERROR(VLOOKUP(B833,'[1]DADOS (OCULTAR)'!$P$3:$R$56,3,0),"")</f>
        <v>10988301000633</v>
      </c>
      <c r="B833" s="10" t="str">
        <f>'[1]TCE - ANEXO III - Preencher'!C842</f>
        <v>HOSPITAL PELÓPIDAS SILVEIRA</v>
      </c>
      <c r="C833" s="11"/>
      <c r="D833" s="12" t="str">
        <f>'[1]TCE - ANEXO III - Preencher'!E842</f>
        <v>MATEUS MENEZES PAZ DO NASCIMENTO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411010</v>
      </c>
      <c r="G833" s="14">
        <f>IF('[1]TCE - ANEXO III - Preencher'!H842="","",'[1]TCE - ANEXO III - Preencher'!H842)</f>
        <v>44075</v>
      </c>
      <c r="H833" s="15">
        <f>'[1]TCE - ANEXO III - Preencher'!I842</f>
        <v>5.2250000000000005</v>
      </c>
      <c r="I833" s="15">
        <f>'[1]TCE - ANEXO III - Preencher'!J842</f>
        <v>10.450000000000001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110.4</v>
      </c>
      <c r="R833" s="16">
        <f>'[1]TCE - ANEXO III - Preencher'!S842</f>
        <v>0</v>
      </c>
      <c r="S833" s="17">
        <f t="shared" si="75"/>
        <v>110.4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127.23500000000001</v>
      </c>
    </row>
    <row r="834" spans="1:28" x14ac:dyDescent="0.2">
      <c r="A834" s="9">
        <f>IFERROR(VLOOKUP(B834,'[1]DADOS (OCULTAR)'!$P$3:$R$56,3,0),"")</f>
        <v>10988301000633</v>
      </c>
      <c r="B834" s="10" t="str">
        <f>'[1]TCE - ANEXO III - Preencher'!C843</f>
        <v>HOSPITAL PELÓPIDAS SILVEIRA</v>
      </c>
      <c r="C834" s="11"/>
      <c r="D834" s="12" t="str">
        <f>'[1]TCE - ANEXO III - Preencher'!E843</f>
        <v>MATHEUS ROBERTO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521130</v>
      </c>
      <c r="G834" s="14">
        <f>IF('[1]TCE - ANEXO III - Preencher'!H843="","",'[1]TCE - ANEXO III - Preencher'!H843)</f>
        <v>44075</v>
      </c>
      <c r="H834" s="15">
        <f>'[1]TCE - ANEXO III - Preencher'!I843</f>
        <v>10.4152</v>
      </c>
      <c r="I834" s="15">
        <f>'[1]TCE - ANEXO III - Preencher'!J843</f>
        <v>83.321600000000004</v>
      </c>
      <c r="J834" s="15">
        <f>'[1]TCE - ANEXO III - Preencher'!K843</f>
        <v>0</v>
      </c>
      <c r="K834" s="16">
        <f>'[1]TCE - ANEXO III - Preencher'!L843</f>
        <v>95.725822550831694</v>
      </c>
      <c r="L834" s="16">
        <f>'[1]TCE - ANEXO III - Preencher'!M843</f>
        <v>20.9</v>
      </c>
      <c r="M834" s="16">
        <f t="shared" si="73"/>
        <v>74.825822550831703</v>
      </c>
      <c r="N834" s="16">
        <f>'[1]TCE - ANEXO III - Preencher'!O843</f>
        <v>1.1599999999999999</v>
      </c>
      <c r="O834" s="16">
        <f>'[1]TCE - ANEXO III - Preencher'!P843</f>
        <v>0</v>
      </c>
      <c r="P834" s="17">
        <f t="shared" si="74"/>
        <v>1.1599999999999999</v>
      </c>
      <c r="Q834" s="16">
        <f>'[1]TCE - ANEXO III - Preencher'!R843</f>
        <v>103.5</v>
      </c>
      <c r="R834" s="16">
        <f>'[1]TCE - ANEXO III - Preencher'!S843</f>
        <v>62.7</v>
      </c>
      <c r="S834" s="17">
        <f t="shared" si="75"/>
        <v>40.799999999999997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210.52262255083167</v>
      </c>
    </row>
    <row r="835" spans="1:28" x14ac:dyDescent="0.2">
      <c r="A835" s="9">
        <f>IFERROR(VLOOKUP(B835,'[1]DADOS (OCULTAR)'!$P$3:$R$56,3,0),"")</f>
        <v>10988301000633</v>
      </c>
      <c r="B835" s="10" t="str">
        <f>'[1]TCE - ANEXO III - Preencher'!C844</f>
        <v>HOSPITAL PELÓPIDAS SILVEIRA</v>
      </c>
      <c r="C835" s="11"/>
      <c r="D835" s="12" t="str">
        <f>'[1]TCE - ANEXO III - Preencher'!E844</f>
        <v>MAURICEIA GOMES DE ASSIS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>
        <f>IF('[1]TCE - ANEXO III - Preencher'!H844="","",'[1]TCE - ANEXO III - Preencher'!H844)</f>
        <v>44075</v>
      </c>
      <c r="H835" s="15">
        <f>'[1]TCE - ANEXO III - Preencher'!I844</f>
        <v>12.9323</v>
      </c>
      <c r="I835" s="15">
        <f>'[1]TCE - ANEXO III - Preencher'!J844</f>
        <v>103.4584</v>
      </c>
      <c r="J835" s="15">
        <f>'[1]TCE - ANEXO III - Preencher'!K844</f>
        <v>0</v>
      </c>
      <c r="K835" s="16">
        <f>'[1]TCE - ANEXO III - Preencher'!L844</f>
        <v>95.725822550831694</v>
      </c>
      <c r="L835" s="16">
        <f>'[1]TCE - ANEXO III - Preencher'!M844</f>
        <v>20.9</v>
      </c>
      <c r="M835" s="16">
        <f t="shared" si="73"/>
        <v>74.825822550831703</v>
      </c>
      <c r="N835" s="16">
        <f>'[1]TCE - ANEXO III - Preencher'!O844</f>
        <v>1.1599999999999999</v>
      </c>
      <c r="O835" s="16">
        <f>'[1]TCE - ANEXO III - Preencher'!P844</f>
        <v>0</v>
      </c>
      <c r="P835" s="17">
        <f t="shared" si="74"/>
        <v>1.1599999999999999</v>
      </c>
      <c r="Q835" s="16">
        <f>'[1]TCE - ANEXO III - Preencher'!R844</f>
        <v>155.25</v>
      </c>
      <c r="R835" s="16">
        <f>'[1]TCE - ANEXO III - Preencher'!S844</f>
        <v>62.7</v>
      </c>
      <c r="S835" s="17">
        <f t="shared" si="75"/>
        <v>92.55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284.92652255083169</v>
      </c>
    </row>
    <row r="836" spans="1:28" x14ac:dyDescent="0.2">
      <c r="A836" s="9">
        <f>IFERROR(VLOOKUP(B836,'[1]DADOS (OCULTAR)'!$P$3:$R$56,3,0),"")</f>
        <v>10988301000633</v>
      </c>
      <c r="B836" s="10" t="str">
        <f>'[1]TCE - ANEXO III - Preencher'!C845</f>
        <v>HOSPITAL PELÓPIDAS SILVEIRA</v>
      </c>
      <c r="C836" s="11"/>
      <c r="D836" s="12" t="str">
        <f>'[1]TCE - ANEXO III - Preencher'!E845</f>
        <v>MAURICIO FRANCISCO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44075</v>
      </c>
      <c r="H836" s="15">
        <f>'[1]TCE - ANEXO III - Preencher'!I845</f>
        <v>12.540000000000001</v>
      </c>
      <c r="I836" s="15">
        <f>'[1]TCE - ANEXO III - Preencher'!J845</f>
        <v>100.32000000000001</v>
      </c>
      <c r="J836" s="15">
        <f>'[1]TCE - ANEXO III - Preencher'!K845</f>
        <v>0</v>
      </c>
      <c r="K836" s="16">
        <f>'[1]TCE - ANEXO III - Preencher'!L845</f>
        <v>95.725822550831694</v>
      </c>
      <c r="L836" s="16">
        <f>'[1]TCE - ANEXO III - Preencher'!M845</f>
        <v>20.9</v>
      </c>
      <c r="M836" s="16">
        <f t="shared" ref="M836:M899" si="79">K836-L836</f>
        <v>74.825822550831703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207</v>
      </c>
      <c r="R836" s="16">
        <f>'[1]TCE - ANEXO III - Preencher'!S845</f>
        <v>62.7</v>
      </c>
      <c r="S836" s="17">
        <f t="shared" ref="S836:S899" si="81">Q836-R836</f>
        <v>144.30000000000001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333.14582255083172</v>
      </c>
    </row>
    <row r="837" spans="1:28" x14ac:dyDescent="0.2">
      <c r="A837" s="9">
        <f>IFERROR(VLOOKUP(B837,'[1]DADOS (OCULTAR)'!$P$3:$R$56,3,0),"")</f>
        <v>10988301000633</v>
      </c>
      <c r="B837" s="10" t="str">
        <f>'[1]TCE - ANEXO III - Preencher'!C846</f>
        <v>HOSPITAL PELÓPIDAS SILVEIRA</v>
      </c>
      <c r="C837" s="11"/>
      <c r="D837" s="12" t="str">
        <f>'[1]TCE - ANEXO III - Preencher'!E846</f>
        <v>MAURICIO MANOEL FABRICIO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>
        <f>'[1]TCE - ANEXO III - Preencher'!G846</f>
        <v>513220</v>
      </c>
      <c r="G837" s="14">
        <f>IF('[1]TCE - ANEXO III - Preencher'!H846="","",'[1]TCE - ANEXO III - Preencher'!H846)</f>
        <v>44075</v>
      </c>
      <c r="H837" s="15">
        <f>'[1]TCE - ANEXO III - Preencher'!I846</f>
        <v>13.4453</v>
      </c>
      <c r="I837" s="15">
        <f>'[1]TCE - ANEXO III - Preencher'!J846</f>
        <v>107.5624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1.1599999999999999</v>
      </c>
      <c r="O837" s="16">
        <f>'[1]TCE - ANEXO III - Preencher'!P846</f>
        <v>0</v>
      </c>
      <c r="P837" s="17">
        <f t="shared" si="80"/>
        <v>1.1599999999999999</v>
      </c>
      <c r="Q837" s="16">
        <f>'[1]TCE - ANEXO III - Preencher'!R846</f>
        <v>207</v>
      </c>
      <c r="R837" s="16">
        <f>'[1]TCE - ANEXO III - Preencher'!S846</f>
        <v>64.89</v>
      </c>
      <c r="S837" s="17">
        <f t="shared" si="81"/>
        <v>142.11000000000001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264.27769999999998</v>
      </c>
    </row>
    <row r="838" spans="1:28" x14ac:dyDescent="0.2">
      <c r="A838" s="9">
        <f>IFERROR(VLOOKUP(B838,'[1]DADOS (OCULTAR)'!$P$3:$R$56,3,0),"")</f>
        <v>10988301000633</v>
      </c>
      <c r="B838" s="10" t="str">
        <f>'[1]TCE - ANEXO III - Preencher'!C847</f>
        <v>HOSPITAL PELÓPIDAS SILVEIRA</v>
      </c>
      <c r="C838" s="11"/>
      <c r="D838" s="12" t="str">
        <f>'[1]TCE - ANEXO III - Preencher'!E847</f>
        <v>MAURIEDNA AMANCIO DE LIMA BATISTA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324205</v>
      </c>
      <c r="G838" s="14">
        <f>IF('[1]TCE - ANEXO III - Preencher'!H847="","",'[1]TCE - ANEXO III - Preencher'!H847)</f>
        <v>44075</v>
      </c>
      <c r="H838" s="15">
        <f>'[1]TCE - ANEXO III - Preencher'!I847</f>
        <v>17.501900000000003</v>
      </c>
      <c r="I838" s="15">
        <f>'[1]TCE - ANEXO III - Preencher'!J847</f>
        <v>140.01520000000002</v>
      </c>
      <c r="J838" s="15">
        <f>'[1]TCE - ANEXO III - Preencher'!K847</f>
        <v>0</v>
      </c>
      <c r="K838" s="16">
        <f>'[1]TCE - ANEXO III - Preencher'!L847</f>
        <v>95.725822550831694</v>
      </c>
      <c r="L838" s="16">
        <f>'[1]TCE - ANEXO III - Preencher'!M847</f>
        <v>25.85</v>
      </c>
      <c r="M838" s="16">
        <f t="shared" si="79"/>
        <v>69.875822550831685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228.55292255083171</v>
      </c>
    </row>
    <row r="839" spans="1:28" x14ac:dyDescent="0.2">
      <c r="A839" s="9">
        <f>IFERROR(VLOOKUP(B839,'[1]DADOS (OCULTAR)'!$P$3:$R$56,3,0),"")</f>
        <v>10988301000633</v>
      </c>
      <c r="B839" s="10" t="str">
        <f>'[1]TCE - ANEXO III - Preencher'!C848</f>
        <v>HOSPITAL PELÓPIDAS SILVEIRA</v>
      </c>
      <c r="C839" s="11"/>
      <c r="D839" s="12" t="str">
        <f>'[1]TCE - ANEXO III - Preencher'!E848</f>
        <v>MAURO SILVA DE OLIVEIRA</v>
      </c>
      <c r="E839" s="10" t="str">
        <f>IF('[1]TCE - ANEXO III - Preencher'!F848="4 - Assistência Odontológica","2 - Outros Profissionais da Saúde",'[1]TCE - ANEXO III - Preencher'!F848)</f>
        <v>3 - Administrativo</v>
      </c>
      <c r="F839" s="13">
        <f>'[1]TCE - ANEXO III - Preencher'!G848</f>
        <v>516345</v>
      </c>
      <c r="G839" s="14">
        <f>IF('[1]TCE - ANEXO III - Preencher'!H848="","",'[1]TCE - ANEXO III - Preencher'!H848)</f>
        <v>44075</v>
      </c>
      <c r="H839" s="15">
        <f>'[1]TCE - ANEXO III - Preencher'!I848</f>
        <v>13.9275</v>
      </c>
      <c r="I839" s="15">
        <f>'[1]TCE - ANEXO III - Preencher'!J848</f>
        <v>111.42</v>
      </c>
      <c r="J839" s="15">
        <f>'[1]TCE - ANEXO III - Preencher'!K848</f>
        <v>0</v>
      </c>
      <c r="K839" s="16">
        <f>'[1]TCE - ANEXO III - Preencher'!L848</f>
        <v>95.725822550831694</v>
      </c>
      <c r="L839" s="16">
        <f>'[1]TCE - ANEXO III - Preencher'!M848</f>
        <v>20.9</v>
      </c>
      <c r="M839" s="16">
        <f t="shared" si="79"/>
        <v>74.825822550831703</v>
      </c>
      <c r="N839" s="16">
        <f>'[1]TCE - ANEXO III - Preencher'!O848</f>
        <v>1.1599999999999999</v>
      </c>
      <c r="O839" s="16">
        <f>'[1]TCE - ANEXO III - Preencher'!P848</f>
        <v>0</v>
      </c>
      <c r="P839" s="17">
        <f t="shared" si="80"/>
        <v>1.1599999999999999</v>
      </c>
      <c r="Q839" s="16">
        <f>'[1]TCE - ANEXO III - Preencher'!R848</f>
        <v>165.6</v>
      </c>
      <c r="R839" s="16">
        <f>'[1]TCE - ANEXO III - Preencher'!S848</f>
        <v>20.9</v>
      </c>
      <c r="S839" s="17">
        <f t="shared" si="81"/>
        <v>144.69999999999999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346.03332255083171</v>
      </c>
    </row>
    <row r="840" spans="1:28" x14ac:dyDescent="0.2">
      <c r="A840" s="9">
        <f>IFERROR(VLOOKUP(B840,'[1]DADOS (OCULTAR)'!$P$3:$R$56,3,0),"")</f>
        <v>10988301000633</v>
      </c>
      <c r="B840" s="10" t="str">
        <f>'[1]TCE - ANEXO III - Preencher'!C849</f>
        <v>HOSPITAL PELÓPIDAS SILVEIRA</v>
      </c>
      <c r="C840" s="11"/>
      <c r="D840" s="12" t="str">
        <f>'[1]TCE - ANEXO III - Preencher'!E849</f>
        <v>MAYARA BRENNA DE OLIVEIRA CARVALHO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223505</v>
      </c>
      <c r="G840" s="14">
        <f>IF('[1]TCE - ANEXO III - Preencher'!H849="","",'[1]TCE - ANEXO III - Preencher'!H849)</f>
        <v>44075</v>
      </c>
      <c r="H840" s="15">
        <f>'[1]TCE - ANEXO III - Preencher'!I849</f>
        <v>33.656100000000002</v>
      </c>
      <c r="I840" s="15">
        <f>'[1]TCE - ANEXO III - Preencher'!J849</f>
        <v>269.24880000000002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2.44</v>
      </c>
      <c r="O840" s="16">
        <f>'[1]TCE - ANEXO III - Preencher'!P849</f>
        <v>0</v>
      </c>
      <c r="P840" s="17">
        <f t="shared" si="80"/>
        <v>2.44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206.56</v>
      </c>
      <c r="U840" s="16">
        <f>'[1]TCE - ANEXO III - Preencher'!V849</f>
        <v>0</v>
      </c>
      <c r="V840" s="17">
        <f t="shared" si="82"/>
        <v>206.56</v>
      </c>
      <c r="W840" s="18" t="str">
        <f>IF('[1]TCE - ANEXO III - Preencher'!X849="","",'[1]TCE - ANEXO III - Preencher'!X849)</f>
        <v>AUXILIO CRECHE</v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511.9049</v>
      </c>
    </row>
    <row r="841" spans="1:28" x14ac:dyDescent="0.2">
      <c r="A841" s="9">
        <f>IFERROR(VLOOKUP(B841,'[1]DADOS (OCULTAR)'!$P$3:$R$56,3,0),"")</f>
        <v>10988301000633</v>
      </c>
      <c r="B841" s="10" t="str">
        <f>'[1]TCE - ANEXO III - Preencher'!C850</f>
        <v>HOSPITAL PELÓPIDAS SILVEIRA</v>
      </c>
      <c r="C841" s="11"/>
      <c r="D841" s="12" t="str">
        <f>'[1]TCE - ANEXO III - Preencher'!E850</f>
        <v>MAYARA CRISTINA MACEDO DE MENEZES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223605</v>
      </c>
      <c r="G841" s="14">
        <f>IF('[1]TCE - ANEXO III - Preencher'!H850="","",'[1]TCE - ANEXO III - Preencher'!H850)</f>
        <v>44075</v>
      </c>
      <c r="H841" s="15">
        <f>'[1]TCE - ANEXO III - Preencher'!I850</f>
        <v>30.455300000000001</v>
      </c>
      <c r="I841" s="15">
        <f>'[1]TCE - ANEXO III - Preencher'!J850</f>
        <v>243.64240000000001</v>
      </c>
      <c r="J841" s="15">
        <f>'[1]TCE - ANEXO III - Preencher'!K850</f>
        <v>0</v>
      </c>
      <c r="K841" s="16">
        <f>'[1]TCE - ANEXO III - Preencher'!L850</f>
        <v>95.725822550831694</v>
      </c>
      <c r="L841" s="16">
        <f>'[1]TCE - ANEXO III - Preencher'!M850</f>
        <v>3.01</v>
      </c>
      <c r="M841" s="16">
        <f t="shared" si="79"/>
        <v>92.715822550831689</v>
      </c>
      <c r="N841" s="16">
        <f>'[1]TCE - ANEXO III - Preencher'!O850</f>
        <v>2.44</v>
      </c>
      <c r="O841" s="16">
        <f>'[1]TCE - ANEXO III - Preencher'!P850</f>
        <v>0</v>
      </c>
      <c r="P841" s="17">
        <f t="shared" si="80"/>
        <v>2.44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190.82</v>
      </c>
      <c r="U841" s="16">
        <f>'[1]TCE - ANEXO III - Preencher'!V850</f>
        <v>0</v>
      </c>
      <c r="V841" s="17">
        <f t="shared" si="82"/>
        <v>190.82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560.07352255083174</v>
      </c>
    </row>
    <row r="842" spans="1:28" x14ac:dyDescent="0.2">
      <c r="A842" s="9">
        <f>IFERROR(VLOOKUP(B842,'[1]DADOS (OCULTAR)'!$P$3:$R$56,3,0),"")</f>
        <v>10988301000633</v>
      </c>
      <c r="B842" s="10" t="str">
        <f>'[1]TCE - ANEXO III - Preencher'!C851</f>
        <v>HOSPITAL PELÓPIDAS SILVEIRA</v>
      </c>
      <c r="C842" s="11"/>
      <c r="D842" s="12" t="str">
        <f>'[1]TCE - ANEXO III - Preencher'!E851</f>
        <v>MAYARA MARIA KARINE DA SILVA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322205</v>
      </c>
      <c r="G842" s="14">
        <f>IF('[1]TCE - ANEXO III - Preencher'!H851="","",'[1]TCE - ANEXO III - Preencher'!H851)</f>
        <v>44075</v>
      </c>
      <c r="H842" s="15">
        <f>'[1]TCE - ANEXO III - Preencher'!I851</f>
        <v>13.737</v>
      </c>
      <c r="I842" s="15">
        <f>'[1]TCE - ANEXO III - Preencher'!J851</f>
        <v>109.896</v>
      </c>
      <c r="J842" s="15">
        <f>'[1]TCE - ANEXO III - Preencher'!K851</f>
        <v>0</v>
      </c>
      <c r="K842" s="16">
        <f>'[1]TCE - ANEXO III - Preencher'!L851</f>
        <v>95.725822550831694</v>
      </c>
      <c r="L842" s="16">
        <f>'[1]TCE - ANEXO III - Preencher'!M851</f>
        <v>20.9</v>
      </c>
      <c r="M842" s="16">
        <f t="shared" si="79"/>
        <v>74.825822550831703</v>
      </c>
      <c r="N842" s="16">
        <f>'[1]TCE - ANEXO III - Preencher'!O851</f>
        <v>1.1599999999999999</v>
      </c>
      <c r="O842" s="16">
        <f>'[1]TCE - ANEXO III - Preencher'!P851</f>
        <v>0</v>
      </c>
      <c r="P842" s="17">
        <f t="shared" si="80"/>
        <v>1.1599999999999999</v>
      </c>
      <c r="Q842" s="16">
        <f>'[1]TCE - ANEXO III - Preencher'!R851</f>
        <v>207</v>
      </c>
      <c r="R842" s="16">
        <f>'[1]TCE - ANEXO III - Preencher'!S851</f>
        <v>62.7</v>
      </c>
      <c r="S842" s="17">
        <f t="shared" si="81"/>
        <v>144.30000000000001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343.91882255083169</v>
      </c>
    </row>
    <row r="843" spans="1:28" x14ac:dyDescent="0.2">
      <c r="A843" s="9">
        <f>IFERROR(VLOOKUP(B843,'[1]DADOS (OCULTAR)'!$P$3:$R$56,3,0),"")</f>
        <v>10988301000633</v>
      </c>
      <c r="B843" s="10" t="str">
        <f>'[1]TCE - ANEXO III - Preencher'!C852</f>
        <v>HOSPITAL PELÓPIDAS SILVEIRA</v>
      </c>
      <c r="C843" s="11"/>
      <c r="D843" s="12" t="str">
        <f>'[1]TCE - ANEXO III - Preencher'!E852</f>
        <v>MAYARA NATASHA SILVA DE OLIVEIRA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>
        <f>'[1]TCE - ANEXO III - Preencher'!G852</f>
        <v>514225</v>
      </c>
      <c r="G843" s="14">
        <f>IF('[1]TCE - ANEXO III - Preencher'!H852="","",'[1]TCE - ANEXO III - Preencher'!H852)</f>
        <v>44075</v>
      </c>
      <c r="H843" s="15">
        <f>'[1]TCE - ANEXO III - Preencher'!I852</f>
        <v>12.9495</v>
      </c>
      <c r="I843" s="15">
        <f>'[1]TCE - ANEXO III - Preencher'!J852</f>
        <v>103.596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1.1599999999999999</v>
      </c>
      <c r="O843" s="16">
        <f>'[1]TCE - ANEXO III - Preencher'!P852</f>
        <v>0</v>
      </c>
      <c r="P843" s="17">
        <f t="shared" si="80"/>
        <v>1.1599999999999999</v>
      </c>
      <c r="Q843" s="16">
        <f>'[1]TCE - ANEXO III - Preencher'!R852</f>
        <v>144.9</v>
      </c>
      <c r="R843" s="16">
        <f>'[1]TCE - ANEXO III - Preencher'!S852</f>
        <v>31.35</v>
      </c>
      <c r="S843" s="17">
        <f t="shared" si="81"/>
        <v>113.55000000000001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231.25550000000001</v>
      </c>
    </row>
    <row r="844" spans="1:28" x14ac:dyDescent="0.2">
      <c r="A844" s="9">
        <f>IFERROR(VLOOKUP(B844,'[1]DADOS (OCULTAR)'!$P$3:$R$56,3,0),"")</f>
        <v>10988301000633</v>
      </c>
      <c r="B844" s="10" t="str">
        <f>'[1]TCE - ANEXO III - Preencher'!C853</f>
        <v>HOSPITAL PELÓPIDAS SILVEIRA</v>
      </c>
      <c r="C844" s="11"/>
      <c r="D844" s="12" t="str">
        <f>'[1]TCE - ANEXO III - Preencher'!E853</f>
        <v>MAYSA ANDRADE DA SILVA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322205</v>
      </c>
      <c r="G844" s="14">
        <f>IF('[1]TCE - ANEXO III - Preencher'!H853="","",'[1]TCE - ANEXO III - Preencher'!H853)</f>
        <v>44075</v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207</v>
      </c>
      <c r="R844" s="16">
        <f>'[1]TCE - ANEXO III - Preencher'!S853</f>
        <v>0</v>
      </c>
      <c r="S844" s="17">
        <f t="shared" si="81"/>
        <v>207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208.16</v>
      </c>
    </row>
    <row r="845" spans="1:28" x14ac:dyDescent="0.2">
      <c r="A845" s="9">
        <f>IFERROR(VLOOKUP(B845,'[1]DADOS (OCULTAR)'!$P$3:$R$56,3,0),"")</f>
        <v>10988301000633</v>
      </c>
      <c r="B845" s="10" t="str">
        <f>'[1]TCE - ANEXO III - Preencher'!C854</f>
        <v>HOSPITAL PELÓPIDAS SILVEIRA</v>
      </c>
      <c r="C845" s="11"/>
      <c r="D845" s="12" t="str">
        <f>'[1]TCE - ANEXO III - Preencher'!E854</f>
        <v>MAYZE NASCIMENTO ALBUQUERQUE DA SILVA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223505</v>
      </c>
      <c r="G845" s="14">
        <f>IF('[1]TCE - ANEXO III - Preencher'!H854="","",'[1]TCE - ANEXO III - Preencher'!H854)</f>
        <v>44075</v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2.44</v>
      </c>
      <c r="O845" s="16">
        <f>'[1]TCE - ANEXO III - Preencher'!P854</f>
        <v>0</v>
      </c>
      <c r="P845" s="17">
        <f t="shared" si="80"/>
        <v>2.44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2.44</v>
      </c>
    </row>
    <row r="846" spans="1:28" x14ac:dyDescent="0.2">
      <c r="A846" s="9">
        <f>IFERROR(VLOOKUP(B846,'[1]DADOS (OCULTAR)'!$P$3:$R$56,3,0),"")</f>
        <v>10988301000633</v>
      </c>
      <c r="B846" s="10" t="str">
        <f>'[1]TCE - ANEXO III - Preencher'!C855</f>
        <v>HOSPITAL PELÓPIDAS SILVEIRA</v>
      </c>
      <c r="C846" s="11"/>
      <c r="D846" s="12" t="str">
        <f>'[1]TCE - ANEXO III - Preencher'!E855</f>
        <v>MEXNEIDE RODRIGUES CABRAL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44075</v>
      </c>
      <c r="H846" s="15">
        <f>'[1]TCE - ANEXO III - Preencher'!I855</f>
        <v>18.683599999999998</v>
      </c>
      <c r="I846" s="15">
        <f>'[1]TCE - ANEXO III - Preencher'!J855</f>
        <v>149.46879999999999</v>
      </c>
      <c r="J846" s="15">
        <f>'[1]TCE - ANEXO III - Preencher'!K855</f>
        <v>0</v>
      </c>
      <c r="K846" s="16">
        <f>'[1]TCE - ANEXO III - Preencher'!L855</f>
        <v>95.725822550831694</v>
      </c>
      <c r="L846" s="16">
        <f>'[1]TCE - ANEXO III - Preencher'!M855</f>
        <v>20.9</v>
      </c>
      <c r="M846" s="16">
        <f t="shared" si="79"/>
        <v>74.825822550831703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89.7</v>
      </c>
      <c r="R846" s="16">
        <f>'[1]TCE - ANEXO III - Preencher'!S855</f>
        <v>56.43</v>
      </c>
      <c r="S846" s="17">
        <f t="shared" si="81"/>
        <v>33.270000000000003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277.40822255083168</v>
      </c>
    </row>
    <row r="847" spans="1:28" x14ac:dyDescent="0.2">
      <c r="A847" s="9">
        <f>IFERROR(VLOOKUP(B847,'[1]DADOS (OCULTAR)'!$P$3:$R$56,3,0),"")</f>
        <v>10988301000633</v>
      </c>
      <c r="B847" s="10" t="str">
        <f>'[1]TCE - ANEXO III - Preencher'!C856</f>
        <v>HOSPITAL PELÓPIDAS SILVEIRA</v>
      </c>
      <c r="C847" s="11"/>
      <c r="D847" s="12" t="str">
        <f>'[1]TCE - ANEXO III - Preencher'!E856</f>
        <v>MICHELE BARBOSA DE ALMEIDA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44075</v>
      </c>
      <c r="H847" s="15">
        <f>'[1]TCE - ANEXO III - Preencher'!I856</f>
        <v>21.363400000000002</v>
      </c>
      <c r="I847" s="15">
        <f>'[1]TCE - ANEXO III - Preencher'!J856</f>
        <v>170.90720000000002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207</v>
      </c>
      <c r="R847" s="16">
        <f>'[1]TCE - ANEXO III - Preencher'!S856</f>
        <v>62.7</v>
      </c>
      <c r="S847" s="17">
        <f t="shared" si="81"/>
        <v>144.30000000000001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337.73060000000004</v>
      </c>
    </row>
    <row r="848" spans="1:28" x14ac:dyDescent="0.2">
      <c r="A848" s="9">
        <f>IFERROR(VLOOKUP(B848,'[1]DADOS (OCULTAR)'!$P$3:$R$56,3,0),"")</f>
        <v>10988301000633</v>
      </c>
      <c r="B848" s="10" t="str">
        <f>'[1]TCE - ANEXO III - Preencher'!C857</f>
        <v>HOSPITAL PELÓPIDAS SILVEIRA</v>
      </c>
      <c r="C848" s="11"/>
      <c r="D848" s="12" t="str">
        <f>'[1]TCE - ANEXO III - Preencher'!E857</f>
        <v>MICHELLE DAS CHAGAS SOUZA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324115</v>
      </c>
      <c r="G848" s="14">
        <f>IF('[1]TCE - ANEXO III - Preencher'!H857="","",'[1]TCE - ANEXO III - Preencher'!H857)</f>
        <v>44075</v>
      </c>
      <c r="H848" s="15">
        <f>'[1]TCE - ANEXO III - Preencher'!I857</f>
        <v>31.547000000000001</v>
      </c>
      <c r="I848" s="15">
        <f>'[1]TCE - ANEXO III - Preencher'!J857</f>
        <v>252.376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285.08300000000003</v>
      </c>
    </row>
    <row r="849" spans="1:28" x14ac:dyDescent="0.2">
      <c r="A849" s="9">
        <f>IFERROR(VLOOKUP(B849,'[1]DADOS (OCULTAR)'!$P$3:$R$56,3,0),"")</f>
        <v>10988301000633</v>
      </c>
      <c r="B849" s="10" t="str">
        <f>'[1]TCE - ANEXO III - Preencher'!C858</f>
        <v>HOSPITAL PELÓPIDAS SILVEIRA</v>
      </c>
      <c r="C849" s="11"/>
      <c r="D849" s="12" t="str">
        <f>'[1]TCE - ANEXO III - Preencher'!E858</f>
        <v>MICHELLE FERREIRA NEVES DA LUZ CORDEIRO</v>
      </c>
      <c r="E849" s="10" t="str">
        <f>IF('[1]TCE - ANEXO III - Preencher'!F858="4 - Assistência Odontológica","2 - Outros Profissionais da Saúde",'[1]TCE - ANEXO III - Preencher'!F858)</f>
        <v>1 - Médico</v>
      </c>
      <c r="F849" s="13">
        <f>'[1]TCE - ANEXO III - Preencher'!G858</f>
        <v>225125</v>
      </c>
      <c r="G849" s="14">
        <f>IF('[1]TCE - ANEXO III - Preencher'!H858="","",'[1]TCE - ANEXO III - Preencher'!H858)</f>
        <v>44075</v>
      </c>
      <c r="H849" s="15">
        <f>'[1]TCE - ANEXO III - Preencher'!I858</f>
        <v>92.472300000000004</v>
      </c>
      <c r="I849" s="15">
        <f>'[1]TCE - ANEXO III - Preencher'!J858</f>
        <v>739.77840000000003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9.2766500000000001</v>
      </c>
      <c r="O849" s="16">
        <f>'[1]TCE - ANEXO III - Preencher'!P858</f>
        <v>0</v>
      </c>
      <c r="P849" s="17">
        <f t="shared" si="80"/>
        <v>9.2766500000000001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841.52735000000007</v>
      </c>
    </row>
    <row r="850" spans="1:28" x14ac:dyDescent="0.2">
      <c r="A850" s="9">
        <f>IFERROR(VLOOKUP(B850,'[1]DADOS (OCULTAR)'!$P$3:$R$56,3,0),"")</f>
        <v>10988301000633</v>
      </c>
      <c r="B850" s="10" t="str">
        <f>'[1]TCE - ANEXO III - Preencher'!C859</f>
        <v>HOSPITAL PELÓPIDAS SILVEIRA</v>
      </c>
      <c r="C850" s="11"/>
      <c r="D850" s="12" t="str">
        <f>'[1]TCE - ANEXO III - Preencher'!E859</f>
        <v>MICHELLY ARAUJO DE SOUZA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223505</v>
      </c>
      <c r="G850" s="14">
        <f>IF('[1]TCE - ANEXO III - Preencher'!H859="","",'[1]TCE - ANEXO III - Preencher'!H859)</f>
        <v>44075</v>
      </c>
      <c r="H850" s="15">
        <f>'[1]TCE - ANEXO III - Preencher'!I859</f>
        <v>77.1477</v>
      </c>
      <c r="I850" s="15">
        <f>'[1]TCE - ANEXO III - Preencher'!J859</f>
        <v>617.1816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2.44</v>
      </c>
      <c r="O850" s="16">
        <f>'[1]TCE - ANEXO III - Preencher'!P859</f>
        <v>0</v>
      </c>
      <c r="P850" s="17">
        <f t="shared" si="80"/>
        <v>2.44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696.76930000000004</v>
      </c>
    </row>
    <row r="851" spans="1:28" x14ac:dyDescent="0.2">
      <c r="A851" s="9">
        <f>IFERROR(VLOOKUP(B851,'[1]DADOS (OCULTAR)'!$P$3:$R$56,3,0),"")</f>
        <v>10988301000633</v>
      </c>
      <c r="B851" s="10" t="str">
        <f>'[1]TCE - ANEXO III - Preencher'!C860</f>
        <v>HOSPITAL PELÓPIDAS SILVEIRA</v>
      </c>
      <c r="C851" s="11"/>
      <c r="D851" s="12" t="str">
        <f>'[1]TCE - ANEXO III - Preencher'!E860</f>
        <v>MIFARES HERNANDES CUNHA CAVALCANTI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>
        <f>'[1]TCE - ANEXO III - Preencher'!G860</f>
        <v>317210</v>
      </c>
      <c r="G851" s="14">
        <f>IF('[1]TCE - ANEXO III - Preencher'!H860="","",'[1]TCE - ANEXO III - Preencher'!H860)</f>
        <v>44075</v>
      </c>
      <c r="H851" s="15">
        <f>'[1]TCE - ANEXO III - Preencher'!I860</f>
        <v>16.7683</v>
      </c>
      <c r="I851" s="15">
        <f>'[1]TCE - ANEXO III - Preencher'!J860</f>
        <v>134.1464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152.07470000000001</v>
      </c>
    </row>
    <row r="852" spans="1:28" x14ac:dyDescent="0.2">
      <c r="A852" s="9">
        <f>IFERROR(VLOOKUP(B852,'[1]DADOS (OCULTAR)'!$P$3:$R$56,3,0),"")</f>
        <v>10988301000633</v>
      </c>
      <c r="B852" s="10" t="str">
        <f>'[1]TCE - ANEXO III - Preencher'!C861</f>
        <v>HOSPITAL PELÓPIDAS SILVEIRA</v>
      </c>
      <c r="C852" s="11"/>
      <c r="D852" s="12" t="str">
        <f>'[1]TCE - ANEXO III - Preencher'!E861</f>
        <v>MIRIAN ZULEIDE DA COSTA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324205</v>
      </c>
      <c r="G852" s="14">
        <f>IF('[1]TCE - ANEXO III - Preencher'!H861="","",'[1]TCE - ANEXO III - Preencher'!H861)</f>
        <v>44075</v>
      </c>
      <c r="H852" s="15">
        <f>'[1]TCE - ANEXO III - Preencher'!I861</f>
        <v>14.819600000000001</v>
      </c>
      <c r="I852" s="15">
        <f>'[1]TCE - ANEXO III - Preencher'!J861</f>
        <v>118.55680000000001</v>
      </c>
      <c r="J852" s="15">
        <f>'[1]TCE - ANEXO III - Preencher'!K861</f>
        <v>0</v>
      </c>
      <c r="K852" s="16">
        <f>'[1]TCE - ANEXO III - Preencher'!L861</f>
        <v>95.725822550831694</v>
      </c>
      <c r="L852" s="16">
        <f>'[1]TCE - ANEXO III - Preencher'!M861</f>
        <v>25.85</v>
      </c>
      <c r="M852" s="16">
        <f t="shared" si="79"/>
        <v>69.875822550831685</v>
      </c>
      <c r="N852" s="16">
        <f>'[1]TCE - ANEXO III - Preencher'!O861</f>
        <v>1.1599999999999999</v>
      </c>
      <c r="O852" s="16">
        <f>'[1]TCE - ANEXO III - Preencher'!P861</f>
        <v>0</v>
      </c>
      <c r="P852" s="17">
        <f t="shared" si="80"/>
        <v>1.1599999999999999</v>
      </c>
      <c r="Q852" s="16">
        <f>'[1]TCE - ANEXO III - Preencher'!R861</f>
        <v>110.4</v>
      </c>
      <c r="R852" s="16">
        <f>'[1]TCE - ANEXO III - Preencher'!S861</f>
        <v>77.540000000000006</v>
      </c>
      <c r="S852" s="17">
        <f t="shared" si="81"/>
        <v>32.86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237.27222255083171</v>
      </c>
    </row>
    <row r="853" spans="1:28" x14ac:dyDescent="0.2">
      <c r="A853" s="9">
        <f>IFERROR(VLOOKUP(B853,'[1]DADOS (OCULTAR)'!$P$3:$R$56,3,0),"")</f>
        <v>10988301000633</v>
      </c>
      <c r="B853" s="10" t="str">
        <f>'[1]TCE - ANEXO III - Preencher'!C862</f>
        <v>HOSPITAL PELÓPIDAS SILVEIRA</v>
      </c>
      <c r="C853" s="11"/>
      <c r="D853" s="12" t="str">
        <f>'[1]TCE - ANEXO III - Preencher'!E862</f>
        <v>MIRIELZA ANDRADE BATISTA DA SILVA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44075</v>
      </c>
      <c r="H853" s="15">
        <f>'[1]TCE - ANEXO III - Preencher'!I862</f>
        <v>14.092500000000001</v>
      </c>
      <c r="I853" s="15">
        <f>'[1]TCE - ANEXO III - Preencher'!J862</f>
        <v>112.74000000000001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207</v>
      </c>
      <c r="R853" s="16">
        <f>'[1]TCE - ANEXO III - Preencher'!S862</f>
        <v>62.7</v>
      </c>
      <c r="S853" s="17">
        <f t="shared" si="81"/>
        <v>144.30000000000001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272.29250000000002</v>
      </c>
    </row>
    <row r="854" spans="1:28" x14ac:dyDescent="0.2">
      <c r="A854" s="9">
        <f>IFERROR(VLOOKUP(B854,'[1]DADOS (OCULTAR)'!$P$3:$R$56,3,0),"")</f>
        <v>10988301000633</v>
      </c>
      <c r="B854" s="10" t="str">
        <f>'[1]TCE - ANEXO III - Preencher'!C863</f>
        <v>HOSPITAL PELÓPIDAS SILVEIRA</v>
      </c>
      <c r="C854" s="11"/>
      <c r="D854" s="12" t="str">
        <f>'[1]TCE - ANEXO III - Preencher'!E863</f>
        <v>MISLENE PAULINA DE SOUZA COMBE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>
        <f>'[1]TCE - ANEXO III - Preencher'!G863</f>
        <v>513430</v>
      </c>
      <c r="G854" s="14">
        <f>IF('[1]TCE - ANEXO III - Preencher'!H863="","",'[1]TCE - ANEXO III - Preencher'!H863)</f>
        <v>44075</v>
      </c>
      <c r="H854" s="15">
        <f>'[1]TCE - ANEXO III - Preencher'!I863</f>
        <v>17.296099999999999</v>
      </c>
      <c r="I854" s="15">
        <f>'[1]TCE - ANEXO III - Preencher'!J863</f>
        <v>138.36879999999999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156.82489999999999</v>
      </c>
    </row>
    <row r="855" spans="1:28" x14ac:dyDescent="0.2">
      <c r="A855" s="9">
        <f>IFERROR(VLOOKUP(B855,'[1]DADOS (OCULTAR)'!$P$3:$R$56,3,0),"")</f>
        <v>10988301000633</v>
      </c>
      <c r="B855" s="10" t="str">
        <f>'[1]TCE - ANEXO III - Preencher'!C864</f>
        <v>HOSPITAL PELÓPIDAS SILVEIRA</v>
      </c>
      <c r="C855" s="11"/>
      <c r="D855" s="12" t="str">
        <f>'[1]TCE - ANEXO III - Preencher'!E864</f>
        <v>MISLIANE DE LIMA LEITE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>
        <f>'[1]TCE - ANEXO III - Preencher'!G864</f>
        <v>411010</v>
      </c>
      <c r="G855" s="14">
        <f>IF('[1]TCE - ANEXO III - Preencher'!H864="","",'[1]TCE - ANEXO III - Preencher'!H864)</f>
        <v>44075</v>
      </c>
      <c r="H855" s="15">
        <f>'[1]TCE - ANEXO III - Preencher'!I864</f>
        <v>11.575699999999999</v>
      </c>
      <c r="I855" s="15">
        <f>'[1]TCE - ANEXO III - Preencher'!J864</f>
        <v>92.605599999999995</v>
      </c>
      <c r="J855" s="15">
        <f>'[1]TCE - ANEXO III - Preencher'!K864</f>
        <v>0</v>
      </c>
      <c r="K855" s="16">
        <f>'[1]TCE - ANEXO III - Preencher'!L864</f>
        <v>95.725822550831694</v>
      </c>
      <c r="L855" s="16">
        <f>'[1]TCE - ANEXO III - Preencher'!M864</f>
        <v>20.9</v>
      </c>
      <c r="M855" s="16">
        <f t="shared" si="79"/>
        <v>74.825822550831703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122.2</v>
      </c>
      <c r="R855" s="16">
        <f>'[1]TCE - ANEXO III - Preencher'!S864</f>
        <v>62.7</v>
      </c>
      <c r="S855" s="17">
        <f t="shared" si="81"/>
        <v>59.5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239.66712255083169</v>
      </c>
    </row>
    <row r="856" spans="1:28" x14ac:dyDescent="0.2">
      <c r="A856" s="9">
        <f>IFERROR(VLOOKUP(B856,'[1]DADOS (OCULTAR)'!$P$3:$R$56,3,0),"")</f>
        <v>10988301000633</v>
      </c>
      <c r="B856" s="10" t="str">
        <f>'[1]TCE - ANEXO III - Preencher'!C865</f>
        <v>HOSPITAL PELÓPIDAS SILVEIRA</v>
      </c>
      <c r="C856" s="11"/>
      <c r="D856" s="12" t="str">
        <f>'[1]TCE - ANEXO III - Preencher'!E865</f>
        <v>MOEMA PEISINO PEREIRA</v>
      </c>
      <c r="E856" s="10" t="str">
        <f>IF('[1]TCE - ANEXO III - Preencher'!F865="4 - Assistência Odontológica","2 - Outros Profissionais da Saúde",'[1]TCE - ANEXO III - Preencher'!F865)</f>
        <v>1 - Médico</v>
      </c>
      <c r="F856" s="13">
        <f>'[1]TCE - ANEXO III - Preencher'!G865</f>
        <v>225125</v>
      </c>
      <c r="G856" s="14">
        <f>IF('[1]TCE - ANEXO III - Preencher'!H865="","",'[1]TCE - ANEXO III - Preencher'!H865)</f>
        <v>44075</v>
      </c>
      <c r="H856" s="15">
        <f>'[1]TCE - ANEXO III - Preencher'!I865</f>
        <v>78.807500000000005</v>
      </c>
      <c r="I856" s="15">
        <f>'[1]TCE - ANEXO III - Preencher'!J865</f>
        <v>630.46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9.2766500000000001</v>
      </c>
      <c r="O856" s="16">
        <f>'[1]TCE - ANEXO III - Preencher'!P865</f>
        <v>0</v>
      </c>
      <c r="P856" s="17">
        <f t="shared" si="80"/>
        <v>9.2766500000000001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718.54415000000006</v>
      </c>
    </row>
    <row r="857" spans="1:28" x14ac:dyDescent="0.2">
      <c r="A857" s="9">
        <f>IFERROR(VLOOKUP(B857,'[1]DADOS (OCULTAR)'!$P$3:$R$56,3,0),"")</f>
        <v>10988301000633</v>
      </c>
      <c r="B857" s="10" t="str">
        <f>'[1]TCE - ANEXO III - Preencher'!C866</f>
        <v>HOSPITAL PELÓPIDAS SILVEIRA</v>
      </c>
      <c r="C857" s="11"/>
      <c r="D857" s="12" t="str">
        <f>'[1]TCE - ANEXO III - Preencher'!E866</f>
        <v>MOISES SANTOS CONCEICAO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521130</v>
      </c>
      <c r="G857" s="14">
        <f>IF('[1]TCE - ANEXO III - Preencher'!H866="","",'[1]TCE - ANEXO III - Preencher'!H866)</f>
        <v>44075</v>
      </c>
      <c r="H857" s="15">
        <f>'[1]TCE - ANEXO III - Preencher'!I866</f>
        <v>10.450000000000001</v>
      </c>
      <c r="I857" s="15">
        <f>'[1]TCE - ANEXO III - Preencher'!J866</f>
        <v>83.600000000000009</v>
      </c>
      <c r="J857" s="15">
        <f>'[1]TCE - ANEXO III - Preencher'!K866</f>
        <v>0</v>
      </c>
      <c r="K857" s="16">
        <f>'[1]TCE - ANEXO III - Preencher'!L866</f>
        <v>95.725822550831694</v>
      </c>
      <c r="L857" s="16">
        <f>'[1]TCE - ANEXO III - Preencher'!M866</f>
        <v>20.9</v>
      </c>
      <c r="M857" s="16">
        <f t="shared" si="79"/>
        <v>74.825822550831703</v>
      </c>
      <c r="N857" s="16">
        <f>'[1]TCE - ANEXO III - Preencher'!O866</f>
        <v>1.1599999999999999</v>
      </c>
      <c r="O857" s="16">
        <f>'[1]TCE - ANEXO III - Preencher'!P866</f>
        <v>0</v>
      </c>
      <c r="P857" s="17">
        <f t="shared" si="80"/>
        <v>1.1599999999999999</v>
      </c>
      <c r="Q857" s="16">
        <f>'[1]TCE - ANEXO III - Preencher'!R866</f>
        <v>144.9</v>
      </c>
      <c r="R857" s="16">
        <f>'[1]TCE - ANEXO III - Preencher'!S866</f>
        <v>62.7</v>
      </c>
      <c r="S857" s="17">
        <f t="shared" si="81"/>
        <v>82.2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252.2358225508317</v>
      </c>
    </row>
    <row r="858" spans="1:28" x14ac:dyDescent="0.2">
      <c r="A858" s="9">
        <f>IFERROR(VLOOKUP(B858,'[1]DADOS (OCULTAR)'!$P$3:$R$56,3,0),"")</f>
        <v>10988301000633</v>
      </c>
      <c r="B858" s="10" t="str">
        <f>'[1]TCE - ANEXO III - Preencher'!C867</f>
        <v>HOSPITAL PELÓPIDAS SILVEIRA</v>
      </c>
      <c r="C858" s="11"/>
      <c r="D858" s="12" t="str">
        <f>'[1]TCE - ANEXO III - Preencher'!E867</f>
        <v>MONICA CIBELLE MUNIZ DE ARAUJO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411010</v>
      </c>
      <c r="G858" s="14">
        <f>IF('[1]TCE - ANEXO III - Preencher'!H867="","",'[1]TCE - ANEXO III - Preencher'!H867)</f>
        <v>44075</v>
      </c>
      <c r="H858" s="15">
        <f>'[1]TCE - ANEXO III - Preencher'!I867</f>
        <v>10.872999999999999</v>
      </c>
      <c r="I858" s="15">
        <f>'[1]TCE - ANEXO III - Preencher'!J867</f>
        <v>86.983999999999995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1.1599999999999999</v>
      </c>
      <c r="O858" s="16">
        <f>'[1]TCE - ANEXO III - Preencher'!P867</f>
        <v>0</v>
      </c>
      <c r="P858" s="17">
        <f t="shared" si="80"/>
        <v>1.1599999999999999</v>
      </c>
      <c r="Q858" s="16">
        <f>'[1]TCE - ANEXO III - Preencher'!R867</f>
        <v>144.9</v>
      </c>
      <c r="R858" s="16">
        <f>'[1]TCE - ANEXO III - Preencher'!S867</f>
        <v>0</v>
      </c>
      <c r="S858" s="17">
        <f t="shared" si="81"/>
        <v>144.9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243.917</v>
      </c>
    </row>
    <row r="859" spans="1:28" x14ac:dyDescent="0.2">
      <c r="A859" s="9">
        <f>IFERROR(VLOOKUP(B859,'[1]DADOS (OCULTAR)'!$P$3:$R$56,3,0),"")</f>
        <v>10988301000633</v>
      </c>
      <c r="B859" s="10" t="str">
        <f>'[1]TCE - ANEXO III - Preencher'!C868</f>
        <v>HOSPITAL PELÓPIDAS SILVEIRA</v>
      </c>
      <c r="C859" s="11"/>
      <c r="D859" s="12" t="str">
        <f>'[1]TCE - ANEXO III - Preencher'!E868</f>
        <v>MONICA DE BARROS MARINHO</v>
      </c>
      <c r="E859" s="10" t="str">
        <f>IF('[1]TCE - ANEXO III - Preencher'!F868="4 - Assistência Odontológica","2 - Outros Profissionais da Saúde",'[1]TCE - ANEXO III - Preencher'!F868)</f>
        <v>1 - Médico</v>
      </c>
      <c r="F859" s="13">
        <f>'[1]TCE - ANEXO III - Preencher'!G868</f>
        <v>225125</v>
      </c>
      <c r="G859" s="14">
        <f>IF('[1]TCE - ANEXO III - Preencher'!H868="","",'[1]TCE - ANEXO III - Preencher'!H868)</f>
        <v>44075</v>
      </c>
      <c r="H859" s="15">
        <f>'[1]TCE - ANEXO III - Preencher'!I868</f>
        <v>64.017499999999998</v>
      </c>
      <c r="I859" s="15">
        <f>'[1]TCE - ANEXO III - Preencher'!J868</f>
        <v>512.14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9.2766500000000001</v>
      </c>
      <c r="O859" s="16">
        <f>'[1]TCE - ANEXO III - Preencher'!P868</f>
        <v>0</v>
      </c>
      <c r="P859" s="17">
        <f t="shared" si="80"/>
        <v>9.2766500000000001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585.43415000000005</v>
      </c>
    </row>
    <row r="860" spans="1:28" x14ac:dyDescent="0.2">
      <c r="A860" s="9">
        <f>IFERROR(VLOOKUP(B860,'[1]DADOS (OCULTAR)'!$P$3:$R$56,3,0),"")</f>
        <v>10988301000633</v>
      </c>
      <c r="B860" s="10" t="str">
        <f>'[1]TCE - ANEXO III - Preencher'!C869</f>
        <v>HOSPITAL PELÓPIDAS SILVEIRA</v>
      </c>
      <c r="C860" s="11"/>
      <c r="D860" s="12" t="str">
        <f>'[1]TCE - ANEXO III - Preencher'!E869</f>
        <v>MONICA MARIA DA SILVA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322205</v>
      </c>
      <c r="G860" s="14">
        <f>IF('[1]TCE - ANEXO III - Preencher'!H869="","",'[1]TCE - ANEXO III - Preencher'!H869)</f>
        <v>44075</v>
      </c>
      <c r="H860" s="15">
        <f>'[1]TCE - ANEXO III - Preencher'!I869</f>
        <v>14.062200000000001</v>
      </c>
      <c r="I860" s="15">
        <f>'[1]TCE - ANEXO III - Preencher'!J869</f>
        <v>112.49760000000001</v>
      </c>
      <c r="J860" s="15">
        <f>'[1]TCE - ANEXO III - Preencher'!K869</f>
        <v>0</v>
      </c>
      <c r="K860" s="16">
        <f>'[1]TCE - ANEXO III - Preencher'!L869</f>
        <v>95.725822550831694</v>
      </c>
      <c r="L860" s="16">
        <f>'[1]TCE - ANEXO III - Preencher'!M869</f>
        <v>20.9</v>
      </c>
      <c r="M860" s="16">
        <f t="shared" si="79"/>
        <v>74.825822550831703</v>
      </c>
      <c r="N860" s="16">
        <f>'[1]TCE - ANEXO III - Preencher'!O869</f>
        <v>1.1599999999999999</v>
      </c>
      <c r="O860" s="16">
        <f>'[1]TCE - ANEXO III - Preencher'!P869</f>
        <v>0</v>
      </c>
      <c r="P860" s="17">
        <f t="shared" si="80"/>
        <v>1.1599999999999999</v>
      </c>
      <c r="Q860" s="16">
        <f>'[1]TCE - ANEXO III - Preencher'!R869</f>
        <v>207</v>
      </c>
      <c r="R860" s="16">
        <f>'[1]TCE - ANEXO III - Preencher'!S869</f>
        <v>62.7</v>
      </c>
      <c r="S860" s="17">
        <f t="shared" si="81"/>
        <v>144.30000000000001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346.84562255083176</v>
      </c>
    </row>
    <row r="861" spans="1:28" x14ac:dyDescent="0.2">
      <c r="A861" s="9">
        <f>IFERROR(VLOOKUP(B861,'[1]DADOS (OCULTAR)'!$P$3:$R$56,3,0),"")</f>
        <v>10988301000633</v>
      </c>
      <c r="B861" s="10" t="str">
        <f>'[1]TCE - ANEXO III - Preencher'!C870</f>
        <v>HOSPITAL PELÓPIDAS SILVEIRA</v>
      </c>
      <c r="C861" s="11"/>
      <c r="D861" s="12" t="str">
        <f>'[1]TCE - ANEXO III - Preencher'!E870</f>
        <v>MONICA MARIA DOS SANTOS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322205</v>
      </c>
      <c r="G861" s="14">
        <f>IF('[1]TCE - ANEXO III - Preencher'!H870="","",'[1]TCE - ANEXO III - Preencher'!H870)</f>
        <v>44075</v>
      </c>
      <c r="H861" s="15">
        <f>'[1]TCE - ANEXO III - Preencher'!I870</f>
        <v>14.6585</v>
      </c>
      <c r="I861" s="15">
        <f>'[1]TCE - ANEXO III - Preencher'!J870</f>
        <v>117.268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1.1599999999999999</v>
      </c>
      <c r="O861" s="16">
        <f>'[1]TCE - ANEXO III - Preencher'!P870</f>
        <v>0</v>
      </c>
      <c r="P861" s="17">
        <f t="shared" si="80"/>
        <v>1.1599999999999999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133.0865</v>
      </c>
    </row>
    <row r="862" spans="1:28" x14ac:dyDescent="0.2">
      <c r="A862" s="9">
        <f>IFERROR(VLOOKUP(B862,'[1]DADOS (OCULTAR)'!$P$3:$R$56,3,0),"")</f>
        <v>10988301000633</v>
      </c>
      <c r="B862" s="10" t="str">
        <f>'[1]TCE - ANEXO III - Preencher'!C871</f>
        <v>HOSPITAL PELÓPIDAS SILVEIRA</v>
      </c>
      <c r="C862" s="11"/>
      <c r="D862" s="12" t="str">
        <f>'[1]TCE - ANEXO III - Preencher'!E871</f>
        <v>MONICA MARTINS DE MOURA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322205</v>
      </c>
      <c r="G862" s="14">
        <f>IF('[1]TCE - ANEXO III - Preencher'!H871="","",'[1]TCE - ANEXO III - Preencher'!H871)</f>
        <v>44075</v>
      </c>
      <c r="H862" s="15">
        <f>'[1]TCE - ANEXO III - Preencher'!I871</f>
        <v>13.57</v>
      </c>
      <c r="I862" s="15">
        <f>'[1]TCE - ANEXO III - Preencher'!J871</f>
        <v>116.94</v>
      </c>
      <c r="J862" s="15">
        <f>'[1]TCE - ANEXO III - Preencher'!K871</f>
        <v>46.77</v>
      </c>
      <c r="K862" s="16">
        <f>'[1]TCE - ANEXO III - Preencher'!L871</f>
        <v>95.725822550831694</v>
      </c>
      <c r="L862" s="16">
        <f>'[1]TCE - ANEXO III - Preencher'!M871</f>
        <v>20.9</v>
      </c>
      <c r="M862" s="16">
        <f t="shared" si="79"/>
        <v>74.825822550831703</v>
      </c>
      <c r="N862" s="16">
        <f>'[1]TCE - ANEXO III - Preencher'!O871</f>
        <v>1.1599999999999999</v>
      </c>
      <c r="O862" s="16">
        <f>'[1]TCE - ANEXO III - Preencher'!P871</f>
        <v>0</v>
      </c>
      <c r="P862" s="17">
        <f t="shared" si="80"/>
        <v>1.1599999999999999</v>
      </c>
      <c r="Q862" s="16">
        <f>'[1]TCE - ANEXO III - Preencher'!R871</f>
        <v>103.5</v>
      </c>
      <c r="R862" s="16">
        <f>'[1]TCE - ANEXO III - Preencher'!S871</f>
        <v>62.7</v>
      </c>
      <c r="S862" s="17">
        <f t="shared" si="81"/>
        <v>40.799999999999997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294.06582255083168</v>
      </c>
    </row>
    <row r="863" spans="1:28" x14ac:dyDescent="0.2">
      <c r="A863" s="9">
        <f>IFERROR(VLOOKUP(B863,'[1]DADOS (OCULTAR)'!$P$3:$R$56,3,0),"")</f>
        <v>10988301000633</v>
      </c>
      <c r="B863" s="10" t="str">
        <f>'[1]TCE - ANEXO III - Preencher'!C872</f>
        <v>HOSPITAL PELÓPIDAS SILVEIRA</v>
      </c>
      <c r="C863" s="11"/>
      <c r="D863" s="12" t="str">
        <f>'[1]TCE - ANEXO III - Preencher'!E872</f>
        <v>MONICA NATALIA DE LIMA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>
        <f>'[1]TCE - ANEXO III - Preencher'!G872</f>
        <v>411010</v>
      </c>
      <c r="G863" s="14">
        <f>IF('[1]TCE - ANEXO III - Preencher'!H872="","",'[1]TCE - ANEXO III - Preencher'!H872)</f>
        <v>44075</v>
      </c>
      <c r="H863" s="15">
        <f>'[1]TCE - ANEXO III - Preencher'!I872</f>
        <v>10.888199999999999</v>
      </c>
      <c r="I863" s="15">
        <f>'[1]TCE - ANEXO III - Preencher'!J872</f>
        <v>87.105599999999995</v>
      </c>
      <c r="J863" s="15">
        <f>'[1]TCE - ANEXO III - Preencher'!K872</f>
        <v>0</v>
      </c>
      <c r="K863" s="16">
        <f>'[1]TCE - ANEXO III - Preencher'!L872</f>
        <v>95.725822550831694</v>
      </c>
      <c r="L863" s="16">
        <f>'[1]TCE - ANEXO III - Preencher'!M872</f>
        <v>20.9</v>
      </c>
      <c r="M863" s="16">
        <f t="shared" si="79"/>
        <v>74.825822550831703</v>
      </c>
      <c r="N863" s="16">
        <f>'[1]TCE - ANEXO III - Preencher'!O872</f>
        <v>1.1599999999999999</v>
      </c>
      <c r="O863" s="16">
        <f>'[1]TCE - ANEXO III - Preencher'!P872</f>
        <v>0</v>
      </c>
      <c r="P863" s="17">
        <f t="shared" si="80"/>
        <v>1.1599999999999999</v>
      </c>
      <c r="Q863" s="16">
        <f>'[1]TCE - ANEXO III - Preencher'!R872</f>
        <v>276</v>
      </c>
      <c r="R863" s="16">
        <f>'[1]TCE - ANEXO III - Preencher'!S872</f>
        <v>56.43</v>
      </c>
      <c r="S863" s="17">
        <f t="shared" si="81"/>
        <v>219.57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393.54962255083171</v>
      </c>
    </row>
    <row r="864" spans="1:28" x14ac:dyDescent="0.2">
      <c r="A864" s="9">
        <f>IFERROR(VLOOKUP(B864,'[1]DADOS (OCULTAR)'!$P$3:$R$56,3,0),"")</f>
        <v>10988301000633</v>
      </c>
      <c r="B864" s="10" t="str">
        <f>'[1]TCE - ANEXO III - Preencher'!C873</f>
        <v>HOSPITAL PELÓPIDAS SILVEIRA</v>
      </c>
      <c r="C864" s="11"/>
      <c r="D864" s="12" t="str">
        <f>'[1]TCE - ANEXO III - Preencher'!E873</f>
        <v>MONIQUE MANGUEIRA FIGUEIROA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44075</v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>
        <f>IFERROR(VLOOKUP(B865,'[1]DADOS (OCULTAR)'!$P$3:$R$56,3,0),"")</f>
        <v>10988301000633</v>
      </c>
      <c r="B865" s="10" t="str">
        <f>'[1]TCE - ANEXO III - Preencher'!C874</f>
        <v>HOSPITAL PELÓPIDAS SILVEIRA</v>
      </c>
      <c r="C865" s="11"/>
      <c r="D865" s="12" t="str">
        <f>'[1]TCE - ANEXO III - Preencher'!E874</f>
        <v>MONIQUE RENATA PINHEIRO NUNES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44075</v>
      </c>
      <c r="H865" s="15">
        <f>'[1]TCE - ANEXO III - Preencher'!I874</f>
        <v>19.781500000000001</v>
      </c>
      <c r="I865" s="15">
        <f>'[1]TCE - ANEXO III - Preencher'!J874</f>
        <v>158.25200000000001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179.1935</v>
      </c>
    </row>
    <row r="866" spans="1:28" x14ac:dyDescent="0.2">
      <c r="A866" s="9">
        <f>IFERROR(VLOOKUP(B866,'[1]DADOS (OCULTAR)'!$P$3:$R$56,3,0),"")</f>
        <v>10988301000633</v>
      </c>
      <c r="B866" s="10" t="str">
        <f>'[1]TCE - ANEXO III - Preencher'!C875</f>
        <v>HOSPITAL PELÓPIDAS SILVEIRA</v>
      </c>
      <c r="C866" s="11"/>
      <c r="D866" s="12" t="str">
        <f>'[1]TCE - ANEXO III - Preencher'!E875</f>
        <v>MORGANA GOMES DA SILVA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322205</v>
      </c>
      <c r="G866" s="14">
        <f>IF('[1]TCE - ANEXO III - Preencher'!H875="","",'[1]TCE - ANEXO III - Preencher'!H875)</f>
        <v>44075</v>
      </c>
      <c r="H866" s="15">
        <f>'[1]TCE - ANEXO III - Preencher'!I875</f>
        <v>12.435499999999999</v>
      </c>
      <c r="I866" s="15">
        <f>'[1]TCE - ANEXO III - Preencher'!J875</f>
        <v>99.483999999999995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1.1599999999999999</v>
      </c>
      <c r="O866" s="16">
        <f>'[1]TCE - ANEXO III - Preencher'!P875</f>
        <v>0</v>
      </c>
      <c r="P866" s="17">
        <f t="shared" si="80"/>
        <v>1.1599999999999999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113.0795</v>
      </c>
    </row>
    <row r="867" spans="1:28" x14ac:dyDescent="0.2">
      <c r="A867" s="9">
        <f>IFERROR(VLOOKUP(B867,'[1]DADOS (OCULTAR)'!$P$3:$R$56,3,0),"")</f>
        <v>10988301000633</v>
      </c>
      <c r="B867" s="10" t="str">
        <f>'[1]TCE - ANEXO III - Preencher'!C876</f>
        <v>HOSPITAL PELÓPIDAS SILVEIRA</v>
      </c>
      <c r="C867" s="11"/>
      <c r="D867" s="12" t="str">
        <f>'[1]TCE - ANEXO III - Preencher'!E876</f>
        <v>MOZART LACERDA SIQUEIRA CAMPOS ARAUJO</v>
      </c>
      <c r="E867" s="10" t="str">
        <f>IF('[1]TCE - ANEXO III - Preencher'!F876="4 - Assistência Odontológica","2 - Outros Profissionais da Saúde",'[1]TCE - ANEXO III - Preencher'!F876)</f>
        <v>1 - Médico</v>
      </c>
      <c r="F867" s="13">
        <f>'[1]TCE - ANEXO III - Preencher'!G876</f>
        <v>225125</v>
      </c>
      <c r="G867" s="14">
        <f>IF('[1]TCE - ANEXO III - Preencher'!H876="","",'[1]TCE - ANEXO III - Preencher'!H876)</f>
        <v>44075</v>
      </c>
      <c r="H867" s="15">
        <f>'[1]TCE - ANEXO III - Preencher'!I876</f>
        <v>78.807500000000005</v>
      </c>
      <c r="I867" s="15">
        <f>'[1]TCE - ANEXO III - Preencher'!J876</f>
        <v>630.46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9.2766500000000001</v>
      </c>
      <c r="O867" s="16">
        <f>'[1]TCE - ANEXO III - Preencher'!P876</f>
        <v>0</v>
      </c>
      <c r="P867" s="17">
        <f t="shared" si="80"/>
        <v>9.2766500000000001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718.54415000000006</v>
      </c>
    </row>
    <row r="868" spans="1:28" x14ac:dyDescent="0.2">
      <c r="A868" s="9">
        <f>IFERROR(VLOOKUP(B868,'[1]DADOS (OCULTAR)'!$P$3:$R$56,3,0),"")</f>
        <v>10988301000633</v>
      </c>
      <c r="B868" s="10" t="str">
        <f>'[1]TCE - ANEXO III - Preencher'!C877</f>
        <v>HOSPITAL PELÓPIDAS SILVEIRA</v>
      </c>
      <c r="C868" s="11"/>
      <c r="D868" s="12" t="str">
        <f>'[1]TCE - ANEXO III - Preencher'!E877</f>
        <v>MYLENA CAROLINA DE MEDEIROS SILVA</v>
      </c>
      <c r="E868" s="10" t="str">
        <f>IF('[1]TCE - ANEXO III - Preencher'!F877="4 - Assistência Odontológica","2 - Outros Profissionais da Saúde",'[1]TCE - ANEXO III - Preencher'!F877)</f>
        <v>1 - Médico</v>
      </c>
      <c r="F868" s="13">
        <f>'[1]TCE - ANEXO III - Preencher'!G877</f>
        <v>225125</v>
      </c>
      <c r="G868" s="14">
        <f>IF('[1]TCE - ANEXO III - Preencher'!H877="","",'[1]TCE - ANEXO III - Preencher'!H877)</f>
        <v>44075</v>
      </c>
      <c r="H868" s="15">
        <f>'[1]TCE - ANEXO III - Preencher'!I877</f>
        <v>42.773800000000001</v>
      </c>
      <c r="I868" s="15">
        <f>'[1]TCE - ANEXO III - Preencher'!J877</f>
        <v>342.19040000000001</v>
      </c>
      <c r="J868" s="15">
        <f>'[1]TCE - ANEXO III - Preencher'!K877</f>
        <v>0</v>
      </c>
      <c r="K868" s="16">
        <f>'[1]TCE - ANEXO III - Preencher'!L877</f>
        <v>95.725822550831694</v>
      </c>
      <c r="L868" s="16">
        <f>'[1]TCE - ANEXO III - Preencher'!M877</f>
        <v>1.58</v>
      </c>
      <c r="M868" s="16">
        <f t="shared" si="79"/>
        <v>94.145822550831696</v>
      </c>
      <c r="N868" s="16">
        <f>'[1]TCE - ANEXO III - Preencher'!O877</f>
        <v>9.2766500000000001</v>
      </c>
      <c r="O868" s="16">
        <f>'[1]TCE - ANEXO III - Preencher'!P877</f>
        <v>0</v>
      </c>
      <c r="P868" s="17">
        <f t="shared" si="80"/>
        <v>9.2766500000000001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488.38667255083169</v>
      </c>
    </row>
    <row r="869" spans="1:28" x14ac:dyDescent="0.2">
      <c r="A869" s="9">
        <f>IFERROR(VLOOKUP(B869,'[1]DADOS (OCULTAR)'!$P$3:$R$56,3,0),"")</f>
        <v>10988301000633</v>
      </c>
      <c r="B869" s="10" t="str">
        <f>'[1]TCE - ANEXO III - Preencher'!C878</f>
        <v>HOSPITAL PELÓPIDAS SILVEIRA</v>
      </c>
      <c r="C869" s="11"/>
      <c r="D869" s="12" t="str">
        <f>'[1]TCE - ANEXO III - Preencher'!E878</f>
        <v>MYLENA PATRICIA DE QUEIROZ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223505</v>
      </c>
      <c r="G869" s="14">
        <f>IF('[1]TCE - ANEXO III - Preencher'!H878="","",'[1]TCE - ANEXO III - Preencher'!H878)</f>
        <v>44075</v>
      </c>
      <c r="H869" s="15">
        <f>'[1]TCE - ANEXO III - Preencher'!I878</f>
        <v>29.9145</v>
      </c>
      <c r="I869" s="15">
        <f>'[1]TCE - ANEXO III - Preencher'!J878</f>
        <v>239.316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2.44</v>
      </c>
      <c r="O869" s="16">
        <f>'[1]TCE - ANEXO III - Preencher'!P878</f>
        <v>0</v>
      </c>
      <c r="P869" s="17">
        <f t="shared" si="80"/>
        <v>2.44</v>
      </c>
      <c r="Q869" s="16">
        <f>'[1]TCE - ANEXO III - Preencher'!R878</f>
        <v>317.39999999999998</v>
      </c>
      <c r="R869" s="16">
        <f>'[1]TCE - ANEXO III - Preencher'!S878</f>
        <v>95.79</v>
      </c>
      <c r="S869" s="17">
        <f t="shared" si="81"/>
        <v>221.60999999999996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493.28049999999996</v>
      </c>
    </row>
    <row r="870" spans="1:28" x14ac:dyDescent="0.2">
      <c r="A870" s="9">
        <f>IFERROR(VLOOKUP(B870,'[1]DADOS (OCULTAR)'!$P$3:$R$56,3,0),"")</f>
        <v>10988301000633</v>
      </c>
      <c r="B870" s="10" t="str">
        <f>'[1]TCE - ANEXO III - Preencher'!C879</f>
        <v>HOSPITAL PELÓPIDAS SILVEIRA</v>
      </c>
      <c r="C870" s="11"/>
      <c r="D870" s="12" t="str">
        <f>'[1]TCE - ANEXO III - Preencher'!E879</f>
        <v>NADJANE GOMES DOS SANTOS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324205</v>
      </c>
      <c r="G870" s="14">
        <f>IF('[1]TCE - ANEXO III - Preencher'!H879="","",'[1]TCE - ANEXO III - Preencher'!H879)</f>
        <v>44075</v>
      </c>
      <c r="H870" s="15">
        <f>'[1]TCE - ANEXO III - Preencher'!I879</f>
        <v>18.159500000000001</v>
      </c>
      <c r="I870" s="15">
        <f>'[1]TCE - ANEXO III - Preencher'!J879</f>
        <v>145.27600000000001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1.1599999999999999</v>
      </c>
      <c r="O870" s="16">
        <f>'[1]TCE - ANEXO III - Preencher'!P879</f>
        <v>0</v>
      </c>
      <c r="P870" s="17">
        <f t="shared" si="80"/>
        <v>1.1599999999999999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164.59550000000002</v>
      </c>
    </row>
    <row r="871" spans="1:28" x14ac:dyDescent="0.2">
      <c r="A871" s="9">
        <f>IFERROR(VLOOKUP(B871,'[1]DADOS (OCULTAR)'!$P$3:$R$56,3,0),"")</f>
        <v>10988301000633</v>
      </c>
      <c r="B871" s="10" t="str">
        <f>'[1]TCE - ANEXO III - Preencher'!C880</f>
        <v>HOSPITAL PELÓPIDAS SILVEIRA</v>
      </c>
      <c r="C871" s="11"/>
      <c r="D871" s="12" t="str">
        <f>'[1]TCE - ANEXO III - Preencher'!E880</f>
        <v>NAIR BARBOSA DA SILVA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44075</v>
      </c>
      <c r="H871" s="15">
        <f>'[1]TCE - ANEXO III - Preencher'!I880</f>
        <v>14.095699999999999</v>
      </c>
      <c r="I871" s="15">
        <f>'[1]TCE - ANEXO III - Preencher'!J880</f>
        <v>112.76559999999999</v>
      </c>
      <c r="J871" s="15">
        <f>'[1]TCE - ANEXO III - Preencher'!K880</f>
        <v>0</v>
      </c>
      <c r="K871" s="16">
        <f>'[1]TCE - ANEXO III - Preencher'!L880</f>
        <v>95.725822550831694</v>
      </c>
      <c r="L871" s="16">
        <f>'[1]TCE - ANEXO III - Preencher'!M880</f>
        <v>20.9</v>
      </c>
      <c r="M871" s="16">
        <f t="shared" si="79"/>
        <v>74.825822550831703</v>
      </c>
      <c r="N871" s="16">
        <f>'[1]TCE - ANEXO III - Preencher'!O880</f>
        <v>1.1599999999999999</v>
      </c>
      <c r="O871" s="16">
        <f>'[1]TCE - ANEXO III - Preencher'!P880</f>
        <v>0</v>
      </c>
      <c r="P871" s="17">
        <f t="shared" si="80"/>
        <v>1.1599999999999999</v>
      </c>
      <c r="Q871" s="16">
        <f>'[1]TCE - ANEXO III - Preencher'!R880</f>
        <v>244.5</v>
      </c>
      <c r="R871" s="16">
        <f>'[1]TCE - ANEXO III - Preencher'!S880</f>
        <v>62.7</v>
      </c>
      <c r="S871" s="17">
        <f t="shared" si="81"/>
        <v>181.8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384.64712255083168</v>
      </c>
    </row>
    <row r="872" spans="1:28" x14ac:dyDescent="0.2">
      <c r="A872" s="9">
        <f>IFERROR(VLOOKUP(B872,'[1]DADOS (OCULTAR)'!$P$3:$R$56,3,0),"")</f>
        <v>10988301000633</v>
      </c>
      <c r="B872" s="10" t="str">
        <f>'[1]TCE - ANEXO III - Preencher'!C881</f>
        <v>HOSPITAL PELÓPIDAS SILVEIRA</v>
      </c>
      <c r="C872" s="11"/>
      <c r="D872" s="12" t="str">
        <f>'[1]TCE - ANEXO III - Preencher'!E881</f>
        <v>NARA MEDEIROS DA SILVA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521130</v>
      </c>
      <c r="G872" s="14">
        <f>IF('[1]TCE - ANEXO III - Preencher'!H881="","",'[1]TCE - ANEXO III - Preencher'!H881)</f>
        <v>44075</v>
      </c>
      <c r="H872" s="15">
        <f>'[1]TCE - ANEXO III - Preencher'!I881</f>
        <v>11.810599999999999</v>
      </c>
      <c r="I872" s="15">
        <f>'[1]TCE - ANEXO III - Preencher'!J881</f>
        <v>94.484799999999993</v>
      </c>
      <c r="J872" s="15">
        <f>'[1]TCE - ANEXO III - Preencher'!K881</f>
        <v>0</v>
      </c>
      <c r="K872" s="16">
        <f>'[1]TCE - ANEXO III - Preencher'!L881</f>
        <v>95.725822550831694</v>
      </c>
      <c r="L872" s="16">
        <f>'[1]TCE - ANEXO III - Preencher'!M881</f>
        <v>20.9</v>
      </c>
      <c r="M872" s="16">
        <f t="shared" si="79"/>
        <v>74.825822550831703</v>
      </c>
      <c r="N872" s="16">
        <f>'[1]TCE - ANEXO III - Preencher'!O881</f>
        <v>1.1599999999999999</v>
      </c>
      <c r="O872" s="16">
        <f>'[1]TCE - ANEXO III - Preencher'!P881</f>
        <v>0</v>
      </c>
      <c r="P872" s="17">
        <f t="shared" si="80"/>
        <v>1.1599999999999999</v>
      </c>
      <c r="Q872" s="16">
        <f>'[1]TCE - ANEXO III - Preencher'!R881</f>
        <v>103.5</v>
      </c>
      <c r="R872" s="16">
        <f>'[1]TCE - ANEXO III - Preencher'!S881</f>
        <v>62.7</v>
      </c>
      <c r="S872" s="17">
        <f t="shared" si="81"/>
        <v>40.799999999999997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223.08122255083168</v>
      </c>
    </row>
    <row r="873" spans="1:28" x14ac:dyDescent="0.2">
      <c r="A873" s="9">
        <f>IFERROR(VLOOKUP(B873,'[1]DADOS (OCULTAR)'!$P$3:$R$56,3,0),"")</f>
        <v>10988301000633</v>
      </c>
      <c r="B873" s="10" t="str">
        <f>'[1]TCE - ANEXO III - Preencher'!C882</f>
        <v>HOSPITAL PELÓPIDAS SILVEIRA</v>
      </c>
      <c r="C873" s="11"/>
      <c r="D873" s="12" t="str">
        <f>'[1]TCE - ANEXO III - Preencher'!E882</f>
        <v>NATALY ANNES E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223710</v>
      </c>
      <c r="G873" s="14">
        <f>IF('[1]TCE - ANEXO III - Preencher'!H882="","",'[1]TCE - ANEXO III - Preencher'!H882)</f>
        <v>44075</v>
      </c>
      <c r="H873" s="15">
        <f>'[1]TCE - ANEXO III - Preencher'!I882</f>
        <v>50.501899999999999</v>
      </c>
      <c r="I873" s="15">
        <f>'[1]TCE - ANEXO III - Preencher'!J882</f>
        <v>404.01519999999999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455.6771</v>
      </c>
    </row>
    <row r="874" spans="1:28" x14ac:dyDescent="0.2">
      <c r="A874" s="9">
        <f>IFERROR(VLOOKUP(B874,'[1]DADOS (OCULTAR)'!$P$3:$R$56,3,0),"")</f>
        <v>10988301000633</v>
      </c>
      <c r="B874" s="10" t="str">
        <f>'[1]TCE - ANEXO III - Preencher'!C883</f>
        <v>HOSPITAL PELÓPIDAS SILVEIRA</v>
      </c>
      <c r="C874" s="11"/>
      <c r="D874" s="12" t="str">
        <f>'[1]TCE - ANEXO III - Preencher'!E883</f>
        <v>NATHALIA DA SILVA CAU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515205</v>
      </c>
      <c r="G874" s="14">
        <f>IF('[1]TCE - ANEXO III - Preencher'!H883="","",'[1]TCE - ANEXO III - Preencher'!H883)</f>
        <v>44075</v>
      </c>
      <c r="H874" s="15">
        <f>'[1]TCE - ANEXO III - Preencher'!I883</f>
        <v>14.9658</v>
      </c>
      <c r="I874" s="15">
        <f>'[1]TCE - ANEXO III - Preencher'!J883</f>
        <v>119.7264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207</v>
      </c>
      <c r="R874" s="16">
        <f>'[1]TCE - ANEXO III - Preencher'!S883</f>
        <v>64.8</v>
      </c>
      <c r="S874" s="17">
        <f t="shared" si="81"/>
        <v>142.19999999999999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278.05219999999997</v>
      </c>
    </row>
    <row r="875" spans="1:28" x14ac:dyDescent="0.2">
      <c r="A875" s="9">
        <f>IFERROR(VLOOKUP(B875,'[1]DADOS (OCULTAR)'!$P$3:$R$56,3,0),"")</f>
        <v>10988301000633</v>
      </c>
      <c r="B875" s="10" t="str">
        <f>'[1]TCE - ANEXO III - Preencher'!C884</f>
        <v>HOSPITAL PELÓPIDAS SILVEIRA</v>
      </c>
      <c r="C875" s="11"/>
      <c r="D875" s="12" t="str">
        <f>'[1]TCE - ANEXO III - Preencher'!E884</f>
        <v>NATHALIA DE ALMEIDA MESQUITA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223505</v>
      </c>
      <c r="G875" s="14">
        <f>IF('[1]TCE - ANEXO III - Preencher'!H884="","",'[1]TCE - ANEXO III - Preencher'!H884)</f>
        <v>44075</v>
      </c>
      <c r="H875" s="15">
        <f>'[1]TCE - ANEXO III - Preencher'!I884</f>
        <v>60.123400000000004</v>
      </c>
      <c r="I875" s="15">
        <f>'[1]TCE - ANEXO III - Preencher'!J884</f>
        <v>480.98720000000003</v>
      </c>
      <c r="J875" s="15">
        <f>'[1]TCE - ANEXO III - Preencher'!K884</f>
        <v>0</v>
      </c>
      <c r="K875" s="16">
        <f>'[1]TCE - ANEXO III - Preencher'!L884</f>
        <v>95.725822550831694</v>
      </c>
      <c r="L875" s="16">
        <f>'[1]TCE - ANEXO III - Preencher'!M884</f>
        <v>3.08</v>
      </c>
      <c r="M875" s="16">
        <f t="shared" si="79"/>
        <v>92.645822550831696</v>
      </c>
      <c r="N875" s="16">
        <f>'[1]TCE - ANEXO III - Preencher'!O884</f>
        <v>2.44</v>
      </c>
      <c r="O875" s="16">
        <f>'[1]TCE - ANEXO III - Preencher'!P884</f>
        <v>0</v>
      </c>
      <c r="P875" s="17">
        <f t="shared" si="80"/>
        <v>2.44</v>
      </c>
      <c r="Q875" s="16">
        <f>'[1]TCE - ANEXO III - Preencher'!R884</f>
        <v>158.69999999999999</v>
      </c>
      <c r="R875" s="16">
        <f>'[1]TCE - ANEXO III - Preencher'!S884</f>
        <v>0</v>
      </c>
      <c r="S875" s="17">
        <f t="shared" si="81"/>
        <v>158.69999999999999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794.89642255083163</v>
      </c>
    </row>
    <row r="876" spans="1:28" x14ac:dyDescent="0.2">
      <c r="A876" s="9">
        <f>IFERROR(VLOOKUP(B876,'[1]DADOS (OCULTAR)'!$P$3:$R$56,3,0),"")</f>
        <v>10988301000633</v>
      </c>
      <c r="B876" s="10" t="str">
        <f>'[1]TCE - ANEXO III - Preencher'!C885</f>
        <v>HOSPITAL PELÓPIDAS SILVEIRA</v>
      </c>
      <c r="C876" s="11"/>
      <c r="D876" s="12" t="str">
        <f>'[1]TCE - ANEXO III - Preencher'!E885</f>
        <v>NATHALIA FERREIRA DA COSTA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223505</v>
      </c>
      <c r="G876" s="14">
        <f>IF('[1]TCE - ANEXO III - Preencher'!H885="","",'[1]TCE - ANEXO III - Preencher'!H885)</f>
        <v>44075</v>
      </c>
      <c r="H876" s="15">
        <f>'[1]TCE - ANEXO III - Preencher'!I885</f>
        <v>24.466799999999999</v>
      </c>
      <c r="I876" s="15">
        <f>'[1]TCE - ANEXO III - Preencher'!J885</f>
        <v>195.73439999999999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2.44</v>
      </c>
      <c r="O876" s="16">
        <f>'[1]TCE - ANEXO III - Preencher'!P885</f>
        <v>0</v>
      </c>
      <c r="P876" s="17">
        <f t="shared" si="80"/>
        <v>2.44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222.6412</v>
      </c>
    </row>
    <row r="877" spans="1:28" x14ac:dyDescent="0.2">
      <c r="A877" s="9">
        <f>IFERROR(VLOOKUP(B877,'[1]DADOS (OCULTAR)'!$P$3:$R$56,3,0),"")</f>
        <v>10988301000633</v>
      </c>
      <c r="B877" s="10" t="str">
        <f>'[1]TCE - ANEXO III - Preencher'!C886</f>
        <v>HOSPITAL PELÓPIDAS SILVEIRA</v>
      </c>
      <c r="C877" s="11"/>
      <c r="D877" s="12" t="str">
        <f>'[1]TCE - ANEXO III - Preencher'!E886</f>
        <v>NATHALIA GOMES DA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223505</v>
      </c>
      <c r="G877" s="14">
        <f>IF('[1]TCE - ANEXO III - Preencher'!H886="","",'[1]TCE - ANEXO III - Preencher'!H886)</f>
        <v>44075</v>
      </c>
      <c r="H877" s="15">
        <f>'[1]TCE - ANEXO III - Preencher'!I886</f>
        <v>36.284100000000002</v>
      </c>
      <c r="I877" s="15">
        <f>'[1]TCE - ANEXO III - Preencher'!J886</f>
        <v>290.27280000000002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2.44</v>
      </c>
      <c r="O877" s="16">
        <f>'[1]TCE - ANEXO III - Preencher'!P886</f>
        <v>0</v>
      </c>
      <c r="P877" s="17">
        <f t="shared" si="80"/>
        <v>2.44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328.99690000000004</v>
      </c>
    </row>
    <row r="878" spans="1:28" x14ac:dyDescent="0.2">
      <c r="A878" s="9">
        <f>IFERROR(VLOOKUP(B878,'[1]DADOS (OCULTAR)'!$P$3:$R$56,3,0),"")</f>
        <v>10988301000633</v>
      </c>
      <c r="B878" s="10" t="str">
        <f>'[1]TCE - ANEXO III - Preencher'!C887</f>
        <v>HOSPITAL PELÓPIDAS SILVEIRA</v>
      </c>
      <c r="C878" s="11"/>
      <c r="D878" s="12" t="str">
        <f>'[1]TCE - ANEXO III - Preencher'!E887</f>
        <v>NELSON BANDEIRA DE MOURA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515110</v>
      </c>
      <c r="G878" s="14">
        <f>IF('[1]TCE - ANEXO III - Preencher'!H887="","",'[1]TCE - ANEXO III - Preencher'!H887)</f>
        <v>44075</v>
      </c>
      <c r="H878" s="15">
        <f>'[1]TCE - ANEXO III - Preencher'!I887</f>
        <v>12.4133</v>
      </c>
      <c r="I878" s="15">
        <f>'[1]TCE - ANEXO III - Preencher'!J887</f>
        <v>99.306399999999996</v>
      </c>
      <c r="J878" s="15">
        <f>'[1]TCE - ANEXO III - Preencher'!K887</f>
        <v>0</v>
      </c>
      <c r="K878" s="16">
        <f>'[1]TCE - ANEXO III - Preencher'!L887</f>
        <v>95.725822550831694</v>
      </c>
      <c r="L878" s="16">
        <f>'[1]TCE - ANEXO III - Preencher'!M887</f>
        <v>20.9</v>
      </c>
      <c r="M878" s="16">
        <f t="shared" si="79"/>
        <v>74.825822550831703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55.2</v>
      </c>
      <c r="R878" s="16">
        <f>'[1]TCE - ANEXO III - Preencher'!S887</f>
        <v>0</v>
      </c>
      <c r="S878" s="17">
        <f t="shared" si="81"/>
        <v>55.2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242.90552255083168</v>
      </c>
    </row>
    <row r="879" spans="1:28" x14ac:dyDescent="0.2">
      <c r="A879" s="9">
        <f>IFERROR(VLOOKUP(B879,'[1]DADOS (OCULTAR)'!$P$3:$R$56,3,0),"")</f>
        <v>10988301000633</v>
      </c>
      <c r="B879" s="10" t="str">
        <f>'[1]TCE - ANEXO III - Preencher'!C888</f>
        <v>HOSPITAL PELÓPIDAS SILVEIRA</v>
      </c>
      <c r="C879" s="11"/>
      <c r="D879" s="12" t="str">
        <f>'[1]TCE - ANEXO III - Preencher'!E888</f>
        <v>NEUMA FRANCINETE GOMES PEREIRA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>
        <f>IF('[1]TCE - ANEXO III - Preencher'!H888="","",'[1]TCE - ANEXO III - Preencher'!H888)</f>
        <v>44075</v>
      </c>
      <c r="H879" s="15">
        <f>'[1]TCE - ANEXO III - Preencher'!I888</f>
        <v>19.682100000000002</v>
      </c>
      <c r="I879" s="15">
        <f>'[1]TCE - ANEXO III - Preencher'!J888</f>
        <v>157.45680000000002</v>
      </c>
      <c r="J879" s="15">
        <f>'[1]TCE - ANEXO III - Preencher'!K888</f>
        <v>0</v>
      </c>
      <c r="K879" s="16">
        <f>'[1]TCE - ANEXO III - Preencher'!L888</f>
        <v>95.725822550831694</v>
      </c>
      <c r="L879" s="16">
        <f>'[1]TCE - ANEXO III - Preencher'!M888</f>
        <v>20.9</v>
      </c>
      <c r="M879" s="16">
        <f t="shared" si="79"/>
        <v>74.825822550831703</v>
      </c>
      <c r="N879" s="16">
        <f>'[1]TCE - ANEXO III - Preencher'!O888</f>
        <v>1.1599999999999999</v>
      </c>
      <c r="O879" s="16">
        <f>'[1]TCE - ANEXO III - Preencher'!P888</f>
        <v>0</v>
      </c>
      <c r="P879" s="17">
        <f t="shared" si="80"/>
        <v>1.1599999999999999</v>
      </c>
      <c r="Q879" s="16">
        <f>'[1]TCE - ANEXO III - Preencher'!R888</f>
        <v>207</v>
      </c>
      <c r="R879" s="16">
        <f>'[1]TCE - ANEXO III - Preencher'!S888</f>
        <v>62.7</v>
      </c>
      <c r="S879" s="17">
        <f t="shared" si="81"/>
        <v>144.30000000000001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397.42472255083169</v>
      </c>
    </row>
    <row r="880" spans="1:28" x14ac:dyDescent="0.2">
      <c r="A880" s="9">
        <f>IFERROR(VLOOKUP(B880,'[1]DADOS (OCULTAR)'!$P$3:$R$56,3,0),"")</f>
        <v>10988301000633</v>
      </c>
      <c r="B880" s="10" t="str">
        <f>'[1]TCE - ANEXO III - Preencher'!C889</f>
        <v>HOSPITAL PELÓPIDAS SILVEIRA</v>
      </c>
      <c r="C880" s="11"/>
      <c r="D880" s="12" t="str">
        <f>'[1]TCE - ANEXO III - Preencher'!E889</f>
        <v>NILO MORAES BARROS DE CARVALHO</v>
      </c>
      <c r="E880" s="10" t="str">
        <f>IF('[1]TCE - ANEXO III - Preencher'!F889="4 - Assistência Odontológica","2 - Outros Profissionais da Saúde",'[1]TCE - ANEXO III - Preencher'!F889)</f>
        <v>1 - Médico</v>
      </c>
      <c r="F880" s="13">
        <f>'[1]TCE - ANEXO III - Preencher'!G889</f>
        <v>225120</v>
      </c>
      <c r="G880" s="14">
        <f>IF('[1]TCE - ANEXO III - Preencher'!H889="","",'[1]TCE - ANEXO III - Preencher'!H889)</f>
        <v>44075</v>
      </c>
      <c r="H880" s="15">
        <f>'[1]TCE - ANEXO III - Preencher'!I889</f>
        <v>109.73139999999999</v>
      </c>
      <c r="I880" s="15">
        <f>'[1]TCE - ANEXO III - Preencher'!J889</f>
        <v>877.85119999999995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9.2766500000000001</v>
      </c>
      <c r="O880" s="16">
        <f>'[1]TCE - ANEXO III - Preencher'!P889</f>
        <v>0</v>
      </c>
      <c r="P880" s="17">
        <f t="shared" si="80"/>
        <v>9.2766500000000001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996.85924999999997</v>
      </c>
    </row>
    <row r="881" spans="1:28" x14ac:dyDescent="0.2">
      <c r="A881" s="9">
        <f>IFERROR(VLOOKUP(B881,'[1]DADOS (OCULTAR)'!$P$3:$R$56,3,0),"")</f>
        <v>10988301000633</v>
      </c>
      <c r="B881" s="10" t="str">
        <f>'[1]TCE - ANEXO III - Preencher'!C890</f>
        <v>HOSPITAL PELÓPIDAS SILVEIRA</v>
      </c>
      <c r="C881" s="11"/>
      <c r="D881" s="12" t="str">
        <f>'[1]TCE - ANEXO III - Preencher'!E890</f>
        <v>NIVALDO DA SILVA BRITO JUNIOR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223505</v>
      </c>
      <c r="G881" s="14">
        <f>IF('[1]TCE - ANEXO III - Preencher'!H890="","",'[1]TCE - ANEXO III - Preencher'!H890)</f>
        <v>44075</v>
      </c>
      <c r="H881" s="15">
        <f>'[1]TCE - ANEXO III - Preencher'!I890</f>
        <v>43.751899999999999</v>
      </c>
      <c r="I881" s="15">
        <f>'[1]TCE - ANEXO III - Preencher'!J890</f>
        <v>350.01519999999999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2.44</v>
      </c>
      <c r="O881" s="16">
        <f>'[1]TCE - ANEXO III - Preencher'!P890</f>
        <v>0</v>
      </c>
      <c r="P881" s="17">
        <f t="shared" si="80"/>
        <v>2.44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396.20709999999997</v>
      </c>
    </row>
    <row r="882" spans="1:28" x14ac:dyDescent="0.2">
      <c r="A882" s="9">
        <f>IFERROR(VLOOKUP(B882,'[1]DADOS (OCULTAR)'!$P$3:$R$56,3,0),"")</f>
        <v>10988301000633</v>
      </c>
      <c r="B882" s="10" t="str">
        <f>'[1]TCE - ANEXO III - Preencher'!C891</f>
        <v>HOSPITAL PELÓPIDAS SILVEIRA</v>
      </c>
      <c r="C882" s="11"/>
      <c r="D882" s="12" t="str">
        <f>'[1]TCE - ANEXO III - Preencher'!E891</f>
        <v>NOELLE VENTURA JORDAO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223505</v>
      </c>
      <c r="G882" s="14">
        <f>IF('[1]TCE - ANEXO III - Preencher'!H891="","",'[1]TCE - ANEXO III - Preencher'!H891)</f>
        <v>44075</v>
      </c>
      <c r="H882" s="15">
        <f>'[1]TCE - ANEXO III - Preencher'!I891</f>
        <v>30.245000000000001</v>
      </c>
      <c r="I882" s="15">
        <f>'[1]TCE - ANEXO III - Preencher'!J891</f>
        <v>241.96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2.44</v>
      </c>
      <c r="O882" s="16">
        <f>'[1]TCE - ANEXO III - Preencher'!P891</f>
        <v>0</v>
      </c>
      <c r="P882" s="17">
        <f t="shared" si="80"/>
        <v>2.44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274.64499999999998</v>
      </c>
    </row>
    <row r="883" spans="1:28" x14ac:dyDescent="0.2">
      <c r="A883" s="9">
        <f>IFERROR(VLOOKUP(B883,'[1]DADOS (OCULTAR)'!$P$3:$R$56,3,0),"")</f>
        <v>10988301000633</v>
      </c>
      <c r="B883" s="10" t="str">
        <f>'[1]TCE - ANEXO III - Preencher'!C892</f>
        <v>HOSPITAL PELÓPIDAS SILVEIRA</v>
      </c>
      <c r="C883" s="11"/>
      <c r="D883" s="12" t="str">
        <f>'[1]TCE - ANEXO III - Preencher'!E892</f>
        <v>OLGA MARIA DA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322205</v>
      </c>
      <c r="G883" s="14">
        <f>IF('[1]TCE - ANEXO III - Preencher'!H892="","",'[1]TCE - ANEXO III - Preencher'!H892)</f>
        <v>44075</v>
      </c>
      <c r="H883" s="15">
        <f>'[1]TCE - ANEXO III - Preencher'!I892</f>
        <v>11.7758</v>
      </c>
      <c r="I883" s="15">
        <f>'[1]TCE - ANEXO III - Preencher'!J892</f>
        <v>94.206400000000002</v>
      </c>
      <c r="J883" s="15">
        <f>'[1]TCE - ANEXO III - Preencher'!K892</f>
        <v>0</v>
      </c>
      <c r="K883" s="16">
        <f>'[1]TCE - ANEXO III - Preencher'!L892</f>
        <v>95.725822550831694</v>
      </c>
      <c r="L883" s="16">
        <f>'[1]TCE - ANEXO III - Preencher'!M892</f>
        <v>20.9</v>
      </c>
      <c r="M883" s="16">
        <f t="shared" si="79"/>
        <v>74.825822550831703</v>
      </c>
      <c r="N883" s="16">
        <f>'[1]TCE - ANEXO III - Preencher'!O892</f>
        <v>1.1599999999999999</v>
      </c>
      <c r="O883" s="16">
        <f>'[1]TCE - ANEXO III - Preencher'!P892</f>
        <v>0</v>
      </c>
      <c r="P883" s="17">
        <f t="shared" si="80"/>
        <v>1.1599999999999999</v>
      </c>
      <c r="Q883" s="16">
        <f>'[1]TCE - ANEXO III - Preencher'!R892</f>
        <v>96.6</v>
      </c>
      <c r="R883" s="16">
        <f>'[1]TCE - ANEXO III - Preencher'!S892</f>
        <v>58.94</v>
      </c>
      <c r="S883" s="17">
        <f t="shared" si="81"/>
        <v>37.659999999999997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219.6280225508317</v>
      </c>
    </row>
    <row r="884" spans="1:28" x14ac:dyDescent="0.2">
      <c r="A884" s="9">
        <f>IFERROR(VLOOKUP(B884,'[1]DADOS (OCULTAR)'!$P$3:$R$56,3,0),"")</f>
        <v>10988301000633</v>
      </c>
      <c r="B884" s="10" t="str">
        <f>'[1]TCE - ANEXO III - Preencher'!C893</f>
        <v>HOSPITAL PELÓPIDAS SILVEIRA</v>
      </c>
      <c r="C884" s="11"/>
      <c r="D884" s="12" t="str">
        <f>'[1]TCE - ANEXO III - Preencher'!E893</f>
        <v>OLGA SILVA DO NASCIMENTO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322205</v>
      </c>
      <c r="G884" s="14">
        <f>IF('[1]TCE - ANEXO III - Preencher'!H893="","",'[1]TCE - ANEXO III - Preencher'!H893)</f>
        <v>44075</v>
      </c>
      <c r="H884" s="15">
        <f>'[1]TCE - ANEXO III - Preencher'!I893</f>
        <v>14.1075</v>
      </c>
      <c r="I884" s="15">
        <f>'[1]TCE - ANEXO III - Preencher'!J893</f>
        <v>112.86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207</v>
      </c>
      <c r="R884" s="16">
        <f>'[1]TCE - ANEXO III - Preencher'!S893</f>
        <v>62.7</v>
      </c>
      <c r="S884" s="17">
        <f t="shared" si="81"/>
        <v>144.30000000000001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272.42750000000001</v>
      </c>
    </row>
    <row r="885" spans="1:28" x14ac:dyDescent="0.2">
      <c r="A885" s="9">
        <f>IFERROR(VLOOKUP(B885,'[1]DADOS (OCULTAR)'!$P$3:$R$56,3,0),"")</f>
        <v>10988301000633</v>
      </c>
      <c r="B885" s="10" t="str">
        <f>'[1]TCE - ANEXO III - Preencher'!C894</f>
        <v>HOSPITAL PELÓPIDAS SILVEIRA</v>
      </c>
      <c r="C885" s="11"/>
      <c r="D885" s="12" t="str">
        <f>'[1]TCE - ANEXO III - Preencher'!E894</f>
        <v>OZIAS OTAVIO DO NASCIMENTO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>
        <f>'[1]TCE - ANEXO III - Preencher'!G894</f>
        <v>724110</v>
      </c>
      <c r="G885" s="14">
        <f>IF('[1]TCE - ANEXO III - Preencher'!H894="","",'[1]TCE - ANEXO III - Preencher'!H894)</f>
        <v>44075</v>
      </c>
      <c r="H885" s="15">
        <f>'[1]TCE - ANEXO III - Preencher'!I894</f>
        <v>14.806900000000001</v>
      </c>
      <c r="I885" s="15">
        <f>'[1]TCE - ANEXO III - Preencher'!J894</f>
        <v>118.4552</v>
      </c>
      <c r="J885" s="15">
        <f>'[1]TCE - ANEXO III - Preencher'!K894</f>
        <v>0</v>
      </c>
      <c r="K885" s="16">
        <f>'[1]TCE - ANEXO III - Preencher'!L894</f>
        <v>95.725822550831694</v>
      </c>
      <c r="L885" s="16">
        <f>'[1]TCE - ANEXO III - Preencher'!M894</f>
        <v>25.43</v>
      </c>
      <c r="M885" s="16">
        <f t="shared" si="79"/>
        <v>70.295822550831701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103.5</v>
      </c>
      <c r="R885" s="16">
        <f>'[1]TCE - ANEXO III - Preencher'!S894</f>
        <v>76.3</v>
      </c>
      <c r="S885" s="17">
        <f t="shared" si="81"/>
        <v>27.200000000000003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231.91792255083169</v>
      </c>
    </row>
    <row r="886" spans="1:28" x14ac:dyDescent="0.2">
      <c r="A886" s="9">
        <f>IFERROR(VLOOKUP(B886,'[1]DADOS (OCULTAR)'!$P$3:$R$56,3,0),"")</f>
        <v>10988301000633</v>
      </c>
      <c r="B886" s="10" t="str">
        <f>'[1]TCE - ANEXO III - Preencher'!C895</f>
        <v>HOSPITAL PELÓPIDAS SILVEIRA</v>
      </c>
      <c r="C886" s="11"/>
      <c r="D886" s="12" t="str">
        <f>'[1]TCE - ANEXO III - Preencher'!E895</f>
        <v>OZIEL JOSE DO NASCIMENTO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>
        <f>'[1]TCE - ANEXO III - Preencher'!G895</f>
        <v>517410</v>
      </c>
      <c r="G886" s="14">
        <f>IF('[1]TCE - ANEXO III - Preencher'!H895="","",'[1]TCE - ANEXO III - Preencher'!H895)</f>
        <v>44075</v>
      </c>
      <c r="H886" s="15">
        <f>'[1]TCE - ANEXO III - Preencher'!I895</f>
        <v>10.450000000000001</v>
      </c>
      <c r="I886" s="15">
        <f>'[1]TCE - ANEXO III - Preencher'!J895</f>
        <v>83.600000000000009</v>
      </c>
      <c r="J886" s="15">
        <f>'[1]TCE - ANEXO III - Preencher'!K895</f>
        <v>0</v>
      </c>
      <c r="K886" s="16">
        <f>'[1]TCE - ANEXO III - Preencher'!L895</f>
        <v>95.725822550831694</v>
      </c>
      <c r="L886" s="16">
        <f>'[1]TCE - ANEXO III - Preencher'!M895</f>
        <v>20.9</v>
      </c>
      <c r="M886" s="16">
        <f t="shared" si="79"/>
        <v>74.825822550831703</v>
      </c>
      <c r="N886" s="16">
        <f>'[1]TCE - ANEXO III - Preencher'!O895</f>
        <v>1.1599999999999999</v>
      </c>
      <c r="O886" s="16">
        <f>'[1]TCE - ANEXO III - Preencher'!P895</f>
        <v>0</v>
      </c>
      <c r="P886" s="17">
        <f t="shared" si="80"/>
        <v>1.1599999999999999</v>
      </c>
      <c r="Q886" s="16">
        <f>'[1]TCE - ANEXO III - Preencher'!R895</f>
        <v>103.5</v>
      </c>
      <c r="R886" s="16">
        <f>'[1]TCE - ANEXO III - Preencher'!S895</f>
        <v>62.7</v>
      </c>
      <c r="S886" s="17">
        <f t="shared" si="81"/>
        <v>40.799999999999997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210.83582255083172</v>
      </c>
    </row>
    <row r="887" spans="1:28" x14ac:dyDescent="0.2">
      <c r="A887" s="9">
        <f>IFERROR(VLOOKUP(B887,'[1]DADOS (OCULTAR)'!$P$3:$R$56,3,0),"")</f>
        <v>10988301000633</v>
      </c>
      <c r="B887" s="10" t="str">
        <f>'[1]TCE - ANEXO III - Preencher'!C896</f>
        <v>HOSPITAL PELÓPIDAS SILVEIRA</v>
      </c>
      <c r="C887" s="11"/>
      <c r="D887" s="12" t="str">
        <f>'[1]TCE - ANEXO III - Preencher'!E896</f>
        <v>OZIEL TEIXEIRA DE LIMA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517410</v>
      </c>
      <c r="G887" s="14">
        <f>IF('[1]TCE - ANEXO III - Preencher'!H896="","",'[1]TCE - ANEXO III - Preencher'!H896)</f>
        <v>44075</v>
      </c>
      <c r="H887" s="15">
        <f>'[1]TCE - ANEXO III - Preencher'!I896</f>
        <v>11.589300000000001</v>
      </c>
      <c r="I887" s="15">
        <f>'[1]TCE - ANEXO III - Preencher'!J896</f>
        <v>92.714400000000012</v>
      </c>
      <c r="J887" s="15">
        <f>'[1]TCE - ANEXO III - Preencher'!K896</f>
        <v>0</v>
      </c>
      <c r="K887" s="16">
        <f>'[1]TCE - ANEXO III - Preencher'!L896</f>
        <v>95.725822550831694</v>
      </c>
      <c r="L887" s="16">
        <f>'[1]TCE - ANEXO III - Preencher'!M896</f>
        <v>20.9</v>
      </c>
      <c r="M887" s="16">
        <f t="shared" si="79"/>
        <v>74.825822550831703</v>
      </c>
      <c r="N887" s="16">
        <f>'[1]TCE - ANEXO III - Preencher'!O896</f>
        <v>1.1599999999999999</v>
      </c>
      <c r="O887" s="16">
        <f>'[1]TCE - ANEXO III - Preencher'!P896</f>
        <v>0</v>
      </c>
      <c r="P887" s="17">
        <f t="shared" si="80"/>
        <v>1.1599999999999999</v>
      </c>
      <c r="Q887" s="16">
        <f>'[1]TCE - ANEXO III - Preencher'!R896</f>
        <v>144.9</v>
      </c>
      <c r="R887" s="16">
        <f>'[1]TCE - ANEXO III - Preencher'!S896</f>
        <v>62.7</v>
      </c>
      <c r="S887" s="17">
        <f t="shared" si="81"/>
        <v>82.2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262.48952255083174</v>
      </c>
    </row>
    <row r="888" spans="1:28" x14ac:dyDescent="0.2">
      <c r="A888" s="9">
        <f>IFERROR(VLOOKUP(B888,'[1]DADOS (OCULTAR)'!$P$3:$R$56,3,0),"")</f>
        <v>10988301000633</v>
      </c>
      <c r="B888" s="10" t="str">
        <f>'[1]TCE - ANEXO III - Preencher'!C897</f>
        <v>HOSPITAL PELÓPIDAS SILVEIRA</v>
      </c>
      <c r="C888" s="11"/>
      <c r="D888" s="12" t="str">
        <f>'[1]TCE - ANEXO III - Preencher'!E897</f>
        <v>PABLO EMANUEL LISBOA DE OLIVEIRA</v>
      </c>
      <c r="E888" s="10" t="str">
        <f>IF('[1]TCE - ANEXO III - Preencher'!F897="4 - Assistência Odontológica","2 - Outros Profissionais da Saúde",'[1]TCE - ANEXO III - Preencher'!F897)</f>
        <v>1 - Médico</v>
      </c>
      <c r="F888" s="13">
        <f>'[1]TCE - ANEXO III - Preencher'!G897</f>
        <v>225125</v>
      </c>
      <c r="G888" s="14">
        <f>IF('[1]TCE - ANEXO III - Preencher'!H897="","",'[1]TCE - ANEXO III - Preencher'!H897)</f>
        <v>44075</v>
      </c>
      <c r="H888" s="15">
        <f>'[1]TCE - ANEXO III - Preencher'!I897</f>
        <v>109.1914</v>
      </c>
      <c r="I888" s="15">
        <f>'[1]TCE - ANEXO III - Preencher'!J897</f>
        <v>873.53120000000001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9.2766500000000001</v>
      </c>
      <c r="O888" s="16">
        <f>'[1]TCE - ANEXO III - Preencher'!P897</f>
        <v>0</v>
      </c>
      <c r="P888" s="17">
        <f t="shared" si="80"/>
        <v>9.2766500000000001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991.99925000000007</v>
      </c>
    </row>
    <row r="889" spans="1:28" x14ac:dyDescent="0.2">
      <c r="A889" s="9">
        <f>IFERROR(VLOOKUP(B889,'[1]DADOS (OCULTAR)'!$P$3:$R$56,3,0),"")</f>
        <v>10988301000633</v>
      </c>
      <c r="B889" s="10" t="str">
        <f>'[1]TCE - ANEXO III - Preencher'!C898</f>
        <v>HOSPITAL PELÓPIDAS SILVEIRA</v>
      </c>
      <c r="C889" s="11"/>
      <c r="D889" s="12" t="str">
        <f>'[1]TCE - ANEXO III - Preencher'!E898</f>
        <v>PALOMA DA SILVA SANTOS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322205</v>
      </c>
      <c r="G889" s="14">
        <f>IF('[1]TCE - ANEXO III - Preencher'!H898="","",'[1]TCE - ANEXO III - Preencher'!H898)</f>
        <v>44075</v>
      </c>
      <c r="H889" s="15">
        <f>'[1]TCE - ANEXO III - Preencher'!I898</f>
        <v>13.0625</v>
      </c>
      <c r="I889" s="15">
        <f>'[1]TCE - ANEXO III - Preencher'!J898</f>
        <v>104.5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207</v>
      </c>
      <c r="R889" s="16">
        <f>'[1]TCE - ANEXO III - Preencher'!S898</f>
        <v>62.7</v>
      </c>
      <c r="S889" s="17">
        <f t="shared" si="81"/>
        <v>144.30000000000001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263.02250000000004</v>
      </c>
    </row>
    <row r="890" spans="1:28" x14ac:dyDescent="0.2">
      <c r="A890" s="9">
        <f>IFERROR(VLOOKUP(B890,'[1]DADOS (OCULTAR)'!$P$3:$R$56,3,0),"")</f>
        <v>10988301000633</v>
      </c>
      <c r="B890" s="10" t="str">
        <f>'[1]TCE - ANEXO III - Preencher'!C899</f>
        <v>HOSPITAL PELÓPIDAS SILVEIRA</v>
      </c>
      <c r="C890" s="11"/>
      <c r="D890" s="12" t="str">
        <f>'[1]TCE - ANEXO III - Preencher'!E899</f>
        <v>PAMELA MARIA COUCEIRO MAGINA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223605</v>
      </c>
      <c r="G890" s="14">
        <f>IF('[1]TCE - ANEXO III - Preencher'!H899="","",'[1]TCE - ANEXO III - Preencher'!H899)</f>
        <v>44075</v>
      </c>
      <c r="H890" s="15">
        <f>'[1]TCE - ANEXO III - Preencher'!I899</f>
        <v>30.232700000000001</v>
      </c>
      <c r="I890" s="15">
        <f>'[1]TCE - ANEXO III - Preencher'!J899</f>
        <v>241.86160000000001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2.44</v>
      </c>
      <c r="O890" s="16">
        <f>'[1]TCE - ANEXO III - Preencher'!P899</f>
        <v>0</v>
      </c>
      <c r="P890" s="17">
        <f t="shared" si="80"/>
        <v>2.44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274.53430000000003</v>
      </c>
    </row>
    <row r="891" spans="1:28" x14ac:dyDescent="0.2">
      <c r="A891" s="9">
        <f>IFERROR(VLOOKUP(B891,'[1]DADOS (OCULTAR)'!$P$3:$R$56,3,0),"")</f>
        <v>10988301000633</v>
      </c>
      <c r="B891" s="10" t="str">
        <f>'[1]TCE - ANEXO III - Preencher'!C900</f>
        <v>HOSPITAL PELÓPIDAS SILVEIRA</v>
      </c>
      <c r="C891" s="11"/>
      <c r="D891" s="12" t="str">
        <f>'[1]TCE - ANEXO III - Preencher'!E900</f>
        <v>PAMELLA KAROLINE MARTINS DA SILVA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521130</v>
      </c>
      <c r="G891" s="14">
        <f>IF('[1]TCE - ANEXO III - Preencher'!H900="","",'[1]TCE - ANEXO III - Preencher'!H900)</f>
        <v>44075</v>
      </c>
      <c r="H891" s="15">
        <f>'[1]TCE - ANEXO III - Preencher'!I900</f>
        <v>11.634300000000001</v>
      </c>
      <c r="I891" s="15">
        <f>'[1]TCE - ANEXO III - Preencher'!J900</f>
        <v>93.074400000000011</v>
      </c>
      <c r="J891" s="15">
        <f>'[1]TCE - ANEXO III - Preencher'!K900</f>
        <v>0</v>
      </c>
      <c r="K891" s="16">
        <f>'[1]TCE - ANEXO III - Preencher'!L900</f>
        <v>95.725822550831694</v>
      </c>
      <c r="L891" s="16">
        <f>'[1]TCE - ANEXO III - Preencher'!M900</f>
        <v>20.9</v>
      </c>
      <c r="M891" s="16">
        <f t="shared" si="79"/>
        <v>74.825822550831703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155.25</v>
      </c>
      <c r="R891" s="16">
        <f>'[1]TCE - ANEXO III - Preencher'!S900</f>
        <v>62.7</v>
      </c>
      <c r="S891" s="17">
        <f t="shared" si="81"/>
        <v>92.55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273.24452255083168</v>
      </c>
    </row>
    <row r="892" spans="1:28" x14ac:dyDescent="0.2">
      <c r="A892" s="9">
        <f>IFERROR(VLOOKUP(B892,'[1]DADOS (OCULTAR)'!$P$3:$R$56,3,0),"")</f>
        <v>10988301000633</v>
      </c>
      <c r="B892" s="10" t="str">
        <f>'[1]TCE - ANEXO III - Preencher'!C901</f>
        <v>HOSPITAL PELÓPIDAS SILVEIRA</v>
      </c>
      <c r="C892" s="11"/>
      <c r="D892" s="12" t="str">
        <f>'[1]TCE - ANEXO III - Preencher'!E901</f>
        <v>PATRICIA JACQUELINE SABINO LOPES DE MELO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>
        <f>'[1]TCE - ANEXO III - Preencher'!G901</f>
        <v>517410</v>
      </c>
      <c r="G892" s="14">
        <f>IF('[1]TCE - ANEXO III - Preencher'!H901="","",'[1]TCE - ANEXO III - Preencher'!H901)</f>
        <v>44075</v>
      </c>
      <c r="H892" s="15">
        <f>'[1]TCE - ANEXO III - Preencher'!I901</f>
        <v>10.9725</v>
      </c>
      <c r="I892" s="15">
        <f>'[1]TCE - ANEXO III - Preencher'!J901</f>
        <v>87.78</v>
      </c>
      <c r="J892" s="15">
        <f>'[1]TCE - ANEXO III - Preencher'!K901</f>
        <v>0</v>
      </c>
      <c r="K892" s="16">
        <f>'[1]TCE - ANEXO III - Preencher'!L901</f>
        <v>95.725822550831694</v>
      </c>
      <c r="L892" s="16">
        <f>'[1]TCE - ANEXO III - Preencher'!M901</f>
        <v>20.9</v>
      </c>
      <c r="M892" s="16">
        <f t="shared" si="79"/>
        <v>74.825822550831703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244.5</v>
      </c>
      <c r="R892" s="16">
        <f>'[1]TCE - ANEXO III - Preencher'!S901</f>
        <v>62.7</v>
      </c>
      <c r="S892" s="17">
        <f t="shared" si="81"/>
        <v>181.8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356.53832255083171</v>
      </c>
    </row>
    <row r="893" spans="1:28" x14ac:dyDescent="0.2">
      <c r="A893" s="9">
        <f>IFERROR(VLOOKUP(B893,'[1]DADOS (OCULTAR)'!$P$3:$R$56,3,0),"")</f>
        <v>10988301000633</v>
      </c>
      <c r="B893" s="10" t="str">
        <f>'[1]TCE - ANEXO III - Preencher'!C902</f>
        <v>HOSPITAL PELÓPIDAS SILVEIRA</v>
      </c>
      <c r="C893" s="11"/>
      <c r="D893" s="12" t="str">
        <f>'[1]TCE - ANEXO III - Preencher'!E902</f>
        <v>PATRICIA MARGARETH CAMARA FERREIRA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223505</v>
      </c>
      <c r="G893" s="14">
        <f>IF('[1]TCE - ANEXO III - Preencher'!H902="","",'[1]TCE - ANEXO III - Preencher'!H902)</f>
        <v>44075</v>
      </c>
      <c r="H893" s="15">
        <f>'[1]TCE - ANEXO III - Preencher'!I902</f>
        <v>31.236900000000002</v>
      </c>
      <c r="I893" s="15">
        <f>'[1]TCE - ANEXO III - Preencher'!J902</f>
        <v>249.89520000000002</v>
      </c>
      <c r="J893" s="15">
        <f>'[1]TCE - ANEXO III - Preencher'!K902</f>
        <v>0</v>
      </c>
      <c r="K893" s="16">
        <f>'[1]TCE - ANEXO III - Preencher'!L902</f>
        <v>95.725822550831694</v>
      </c>
      <c r="L893" s="16">
        <f>'[1]TCE - ANEXO III - Preencher'!M902</f>
        <v>34.96</v>
      </c>
      <c r="M893" s="16">
        <f t="shared" si="79"/>
        <v>60.765822550831693</v>
      </c>
      <c r="N893" s="16">
        <f>'[1]TCE - ANEXO III - Preencher'!O902</f>
        <v>2.44</v>
      </c>
      <c r="O893" s="16">
        <f>'[1]TCE - ANEXO III - Preencher'!P902</f>
        <v>0</v>
      </c>
      <c r="P893" s="17">
        <f t="shared" si="80"/>
        <v>2.44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344.33792255083171</v>
      </c>
    </row>
    <row r="894" spans="1:28" x14ac:dyDescent="0.2">
      <c r="A894" s="9">
        <f>IFERROR(VLOOKUP(B894,'[1]DADOS (OCULTAR)'!$P$3:$R$56,3,0),"")</f>
        <v>10988301000633</v>
      </c>
      <c r="B894" s="10" t="str">
        <f>'[1]TCE - ANEXO III - Preencher'!C903</f>
        <v>HOSPITAL PELÓPIDAS SILVEIRA</v>
      </c>
      <c r="C894" s="11"/>
      <c r="D894" s="12" t="str">
        <f>'[1]TCE - ANEXO III - Preencher'!E903</f>
        <v>PATRICIA MARIA ALVES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322205</v>
      </c>
      <c r="G894" s="14">
        <f>IF('[1]TCE - ANEXO III - Preencher'!H903="","",'[1]TCE - ANEXO III - Preencher'!H903)</f>
        <v>44075</v>
      </c>
      <c r="H894" s="15">
        <f>'[1]TCE - ANEXO III - Preencher'!I903</f>
        <v>15.6936</v>
      </c>
      <c r="I894" s="15">
        <f>'[1]TCE - ANEXO III - Preencher'!J903</f>
        <v>125.5488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0</v>
      </c>
      <c r="P894" s="17">
        <f t="shared" si="80"/>
        <v>1.1599999999999999</v>
      </c>
      <c r="Q894" s="16">
        <f>'[1]TCE - ANEXO III - Preencher'!R903</f>
        <v>193.2</v>
      </c>
      <c r="R894" s="16">
        <f>'[1]TCE - ANEXO III - Preencher'!S903</f>
        <v>56.43</v>
      </c>
      <c r="S894" s="17">
        <f t="shared" si="81"/>
        <v>136.76999999999998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279.17239999999998</v>
      </c>
    </row>
    <row r="895" spans="1:28" x14ac:dyDescent="0.2">
      <c r="A895" s="9">
        <f>IFERROR(VLOOKUP(B895,'[1]DADOS (OCULTAR)'!$P$3:$R$56,3,0),"")</f>
        <v>10988301000633</v>
      </c>
      <c r="B895" s="10" t="str">
        <f>'[1]TCE - ANEXO III - Preencher'!C904</f>
        <v>HOSPITAL PELÓPIDAS SILVEIRA</v>
      </c>
      <c r="C895" s="11"/>
      <c r="D895" s="12" t="str">
        <f>'[1]TCE - ANEXO III - Preencher'!E904</f>
        <v>PATRICIA MARIA LIMA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223810</v>
      </c>
      <c r="G895" s="14">
        <f>IF('[1]TCE - ANEXO III - Preencher'!H904="","",'[1]TCE - ANEXO III - Preencher'!H904)</f>
        <v>44075</v>
      </c>
      <c r="H895" s="15">
        <f>'[1]TCE - ANEXO III - Preencher'!I904</f>
        <v>17.774100000000001</v>
      </c>
      <c r="I895" s="15">
        <f>'[1]TCE - ANEXO III - Preencher'!J904</f>
        <v>142.19280000000001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161.12690000000001</v>
      </c>
    </row>
    <row r="896" spans="1:28" x14ac:dyDescent="0.2">
      <c r="A896" s="9">
        <f>IFERROR(VLOOKUP(B896,'[1]DADOS (OCULTAR)'!$P$3:$R$56,3,0),"")</f>
        <v>10988301000633</v>
      </c>
      <c r="B896" s="10" t="str">
        <f>'[1]TCE - ANEXO III - Preencher'!C905</f>
        <v>HOSPITAL PELÓPIDAS SILVEIRA</v>
      </c>
      <c r="C896" s="11"/>
      <c r="D896" s="12" t="str">
        <f>'[1]TCE - ANEXO III - Preencher'!E905</f>
        <v>PATRICIA VIRGINIA BASTOS DE FIGUEIREDO</v>
      </c>
      <c r="E896" s="10" t="str">
        <f>IF('[1]TCE - ANEXO III - Preencher'!F905="4 - Assistência Odontológica","2 - Outros Profissionais da Saúde",'[1]TCE - ANEXO III - Preencher'!F905)</f>
        <v>1 - Médico</v>
      </c>
      <c r="F896" s="13">
        <f>'[1]TCE - ANEXO III - Preencher'!G905</f>
        <v>225125</v>
      </c>
      <c r="G896" s="14">
        <f>IF('[1]TCE - ANEXO III - Preencher'!H905="","",'[1]TCE - ANEXO III - Preencher'!H905)</f>
        <v>44075</v>
      </c>
      <c r="H896" s="15">
        <f>'[1]TCE - ANEXO III - Preencher'!I905</f>
        <v>41.210500000000003</v>
      </c>
      <c r="I896" s="15">
        <f>'[1]TCE - ANEXO III - Preencher'!J905</f>
        <v>329.68400000000003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9.2766500000000001</v>
      </c>
      <c r="O896" s="16">
        <f>'[1]TCE - ANEXO III - Preencher'!P905</f>
        <v>0</v>
      </c>
      <c r="P896" s="17">
        <f t="shared" si="80"/>
        <v>9.2766500000000001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380.17115000000007</v>
      </c>
    </row>
    <row r="897" spans="1:28" x14ac:dyDescent="0.2">
      <c r="A897" s="9">
        <f>IFERROR(VLOOKUP(B897,'[1]DADOS (OCULTAR)'!$P$3:$R$56,3,0),"")</f>
        <v>10988301000633</v>
      </c>
      <c r="B897" s="10" t="str">
        <f>'[1]TCE - ANEXO III - Preencher'!C906</f>
        <v>HOSPITAL PELÓPIDAS SILVEIRA</v>
      </c>
      <c r="C897" s="11"/>
      <c r="D897" s="12" t="str">
        <f>'[1]TCE - ANEXO III - Preencher'!E906</f>
        <v>PAULA BRIGIDA BROCA DA SILVA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44075</v>
      </c>
      <c r="H897" s="15">
        <f>'[1]TCE - ANEXO III - Preencher'!I906</f>
        <v>12.5153</v>
      </c>
      <c r="I897" s="15">
        <f>'[1]TCE - ANEXO III - Preencher'!J906</f>
        <v>100.1224</v>
      </c>
      <c r="J897" s="15">
        <f>'[1]TCE - ANEXO III - Preencher'!K906</f>
        <v>0</v>
      </c>
      <c r="K897" s="16">
        <f>'[1]TCE - ANEXO III - Preencher'!L906</f>
        <v>95.725822550831694</v>
      </c>
      <c r="L897" s="16">
        <f>'[1]TCE - ANEXO III - Preencher'!M906</f>
        <v>20.9</v>
      </c>
      <c r="M897" s="16">
        <f t="shared" si="79"/>
        <v>74.825822550831703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207</v>
      </c>
      <c r="R897" s="16">
        <f>'[1]TCE - ANEXO III - Preencher'!S906</f>
        <v>62.7</v>
      </c>
      <c r="S897" s="17">
        <f t="shared" si="81"/>
        <v>144.30000000000001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332.92352255083171</v>
      </c>
    </row>
    <row r="898" spans="1:28" x14ac:dyDescent="0.2">
      <c r="A898" s="9">
        <f>IFERROR(VLOOKUP(B898,'[1]DADOS (OCULTAR)'!$P$3:$R$56,3,0),"")</f>
        <v>10988301000633</v>
      </c>
      <c r="B898" s="10" t="str">
        <f>'[1]TCE - ANEXO III - Preencher'!C907</f>
        <v>HOSPITAL PELÓPIDAS SILVEIRA</v>
      </c>
      <c r="C898" s="11"/>
      <c r="D898" s="12" t="str">
        <f>'[1]TCE - ANEXO III - Preencher'!E907</f>
        <v>PAULA COUTINHO SANTIAGO DA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44075</v>
      </c>
      <c r="H898" s="15">
        <f>'[1]TCE - ANEXO III - Preencher'!I907</f>
        <v>12.120100000000001</v>
      </c>
      <c r="I898" s="15">
        <f>'[1]TCE - ANEXO III - Preencher'!J907</f>
        <v>96.960800000000006</v>
      </c>
      <c r="J898" s="15">
        <f>'[1]TCE - ANEXO III - Preencher'!K907</f>
        <v>0</v>
      </c>
      <c r="K898" s="16">
        <f>'[1]TCE - ANEXO III - Preencher'!L907</f>
        <v>95.725822550831694</v>
      </c>
      <c r="L898" s="16">
        <f>'[1]TCE - ANEXO III - Preencher'!M907</f>
        <v>20.9</v>
      </c>
      <c r="M898" s="16">
        <f t="shared" si="79"/>
        <v>74.825822550831703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289.8</v>
      </c>
      <c r="R898" s="16">
        <f>'[1]TCE - ANEXO III - Preencher'!S907</f>
        <v>62.7</v>
      </c>
      <c r="S898" s="17">
        <f t="shared" si="81"/>
        <v>227.10000000000002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412.16672255083176</v>
      </c>
    </row>
    <row r="899" spans="1:28" x14ac:dyDescent="0.2">
      <c r="A899" s="9">
        <f>IFERROR(VLOOKUP(B899,'[1]DADOS (OCULTAR)'!$P$3:$R$56,3,0),"")</f>
        <v>10988301000633</v>
      </c>
      <c r="B899" s="10" t="str">
        <f>'[1]TCE - ANEXO III - Preencher'!C908</f>
        <v>HOSPITAL PELÓPIDAS SILVEIRA</v>
      </c>
      <c r="C899" s="11"/>
      <c r="D899" s="12" t="str">
        <f>'[1]TCE - ANEXO III - Preencher'!E908</f>
        <v>PAULA ROBERTA ANDRADE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223505</v>
      </c>
      <c r="G899" s="14">
        <f>IF('[1]TCE - ANEXO III - Preencher'!H908="","",'[1]TCE - ANEXO III - Preencher'!H908)</f>
        <v>44075</v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2.44</v>
      </c>
      <c r="O899" s="16">
        <f>'[1]TCE - ANEXO III - Preencher'!P908</f>
        <v>0</v>
      </c>
      <c r="P899" s="17">
        <f t="shared" si="80"/>
        <v>2.44</v>
      </c>
      <c r="Q899" s="16">
        <f>'[1]TCE - ANEXO III - Preencher'!R908</f>
        <v>244.5</v>
      </c>
      <c r="R899" s="16">
        <f>'[1]TCE - ANEXO III - Preencher'!S908</f>
        <v>0</v>
      </c>
      <c r="S899" s="17">
        <f t="shared" si="81"/>
        <v>244.5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246.94</v>
      </c>
    </row>
    <row r="900" spans="1:28" x14ac:dyDescent="0.2">
      <c r="A900" s="9">
        <f>IFERROR(VLOOKUP(B900,'[1]DADOS (OCULTAR)'!$P$3:$R$56,3,0),"")</f>
        <v>10988301000633</v>
      </c>
      <c r="B900" s="10" t="str">
        <f>'[1]TCE - ANEXO III - Preencher'!C909</f>
        <v>HOSPITAL PELÓPIDAS SILVEIRA</v>
      </c>
      <c r="C900" s="11"/>
      <c r="D900" s="12" t="str">
        <f>'[1]TCE - ANEXO III - Preencher'!E909</f>
        <v>PAULA ROBERTA CARVALHO PEREIRA DA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515205</v>
      </c>
      <c r="G900" s="14">
        <f>IF('[1]TCE - ANEXO III - Preencher'!H909="","",'[1]TCE - ANEXO III - Preencher'!H909)</f>
        <v>44075</v>
      </c>
      <c r="H900" s="15">
        <f>'[1]TCE - ANEXO III - Preencher'!I909</f>
        <v>14.6135</v>
      </c>
      <c r="I900" s="15">
        <f>'[1]TCE - ANEXO III - Preencher'!J909</f>
        <v>116.908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132.6815</v>
      </c>
    </row>
    <row r="901" spans="1:28" x14ac:dyDescent="0.2">
      <c r="A901" s="9">
        <f>IFERROR(VLOOKUP(B901,'[1]DADOS (OCULTAR)'!$P$3:$R$56,3,0),"")</f>
        <v>10988301000633</v>
      </c>
      <c r="B901" s="10" t="str">
        <f>'[1]TCE - ANEXO III - Preencher'!C910</f>
        <v>HOSPITAL PELÓPIDAS SILVEIRA</v>
      </c>
      <c r="C901" s="11"/>
      <c r="D901" s="12" t="str">
        <f>'[1]TCE - ANEXO III - Preencher'!E910</f>
        <v>PAULA VITORIA RODRIGUES GOMES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223405</v>
      </c>
      <c r="G901" s="14">
        <f>IF('[1]TCE - ANEXO III - Preencher'!H910="","",'[1]TCE - ANEXO III - Preencher'!H910)</f>
        <v>44075</v>
      </c>
      <c r="H901" s="15">
        <f>'[1]TCE - ANEXO III - Preencher'!I910</f>
        <v>47.010600000000004</v>
      </c>
      <c r="I901" s="15">
        <f>'[1]TCE - ANEXO III - Preencher'!J910</f>
        <v>376.08480000000003</v>
      </c>
      <c r="J901" s="15">
        <f>'[1]TCE - ANEXO III - Preencher'!K910</f>
        <v>0</v>
      </c>
      <c r="K901" s="16">
        <f>'[1]TCE - ANEXO III - Preencher'!L910</f>
        <v>95.725822550831694</v>
      </c>
      <c r="L901" s="16">
        <f>'[1]TCE - ANEXO III - Preencher'!M910</f>
        <v>17.55</v>
      </c>
      <c r="M901" s="16">
        <f t="shared" si="85"/>
        <v>78.175822550831697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502.43122255083176</v>
      </c>
    </row>
    <row r="902" spans="1:28" x14ac:dyDescent="0.2">
      <c r="A902" s="9">
        <f>IFERROR(VLOOKUP(B902,'[1]DADOS (OCULTAR)'!$P$3:$R$56,3,0),"")</f>
        <v>10988301000633</v>
      </c>
      <c r="B902" s="10" t="str">
        <f>'[1]TCE - ANEXO III - Preencher'!C911</f>
        <v>HOSPITAL PELÓPIDAS SILVEIRA</v>
      </c>
      <c r="C902" s="11"/>
      <c r="D902" s="12" t="str">
        <f>'[1]TCE - ANEXO III - Preencher'!E911</f>
        <v>PAULINA MARIA DE SANTANA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44075</v>
      </c>
      <c r="H902" s="15">
        <f>'[1]TCE - ANEXO III - Preencher'!I911</f>
        <v>21.014699999999998</v>
      </c>
      <c r="I902" s="15">
        <f>'[1]TCE - ANEXO III - Preencher'!J911</f>
        <v>168.11759999999998</v>
      </c>
      <c r="J902" s="15">
        <f>'[1]TCE - ANEXO III - Preencher'!K911</f>
        <v>0</v>
      </c>
      <c r="K902" s="16">
        <f>'[1]TCE - ANEXO III - Preencher'!L911</f>
        <v>95.725822550831694</v>
      </c>
      <c r="L902" s="16">
        <f>'[1]TCE - ANEXO III - Preencher'!M911</f>
        <v>20.9</v>
      </c>
      <c r="M902" s="16">
        <f t="shared" si="85"/>
        <v>74.825822550831703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265.11812255083174</v>
      </c>
    </row>
    <row r="903" spans="1:28" x14ac:dyDescent="0.2">
      <c r="A903" s="9">
        <f>IFERROR(VLOOKUP(B903,'[1]DADOS (OCULTAR)'!$P$3:$R$56,3,0),"")</f>
        <v>10988301000633</v>
      </c>
      <c r="B903" s="10" t="str">
        <f>'[1]TCE - ANEXO III - Preencher'!C912</f>
        <v>HOSPITAL PELÓPIDAS SILVEIRA</v>
      </c>
      <c r="C903" s="11"/>
      <c r="D903" s="12" t="str">
        <f>'[1]TCE - ANEXO III - Preencher'!E912</f>
        <v>PAULO JASMELINO DA SILVA FILHO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>
        <f>'[1]TCE - ANEXO III - Preencher'!G912</f>
        <v>514225</v>
      </c>
      <c r="G903" s="14">
        <f>IF('[1]TCE - ANEXO III - Preencher'!H912="","",'[1]TCE - ANEXO III - Preencher'!H912)</f>
        <v>44075</v>
      </c>
      <c r="H903" s="15">
        <f>'[1]TCE - ANEXO III - Preencher'!I912</f>
        <v>12.5143</v>
      </c>
      <c r="I903" s="15">
        <f>'[1]TCE - ANEXO III - Preencher'!J912</f>
        <v>100.1144</v>
      </c>
      <c r="J903" s="15">
        <f>'[1]TCE - ANEXO III - Preencher'!K912</f>
        <v>0</v>
      </c>
      <c r="K903" s="16">
        <f>'[1]TCE - ANEXO III - Preencher'!L912</f>
        <v>95.725822550831694</v>
      </c>
      <c r="L903" s="16">
        <f>'[1]TCE - ANEXO III - Preencher'!M912</f>
        <v>20.9</v>
      </c>
      <c r="M903" s="16">
        <f t="shared" si="85"/>
        <v>74.825822550831703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207</v>
      </c>
      <c r="R903" s="16">
        <f>'[1]TCE - ANEXO III - Preencher'!S912</f>
        <v>62.7</v>
      </c>
      <c r="S903" s="17">
        <f t="shared" si="87"/>
        <v>144.30000000000001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332.91452255083175</v>
      </c>
    </row>
    <row r="904" spans="1:28" x14ac:dyDescent="0.2">
      <c r="A904" s="9">
        <f>IFERROR(VLOOKUP(B904,'[1]DADOS (OCULTAR)'!$P$3:$R$56,3,0),"")</f>
        <v>10988301000633</v>
      </c>
      <c r="B904" s="10" t="str">
        <f>'[1]TCE - ANEXO III - Preencher'!C913</f>
        <v>HOSPITAL PELÓPIDAS SILVEIRA</v>
      </c>
      <c r="C904" s="11"/>
      <c r="D904" s="12" t="str">
        <f>'[1]TCE - ANEXO III - Preencher'!E913</f>
        <v>PAULO JOSE DE CAVALCANTI SIEBRA</v>
      </c>
      <c r="E904" s="10" t="str">
        <f>IF('[1]TCE - ANEXO III - Preencher'!F913="4 - Assistência Odontológica","2 - Outros Profissionais da Saúde",'[1]TCE - ANEXO III - Preencher'!F913)</f>
        <v>1 - Médico</v>
      </c>
      <c r="F904" s="13">
        <f>'[1]TCE - ANEXO III - Preencher'!G913</f>
        <v>225125</v>
      </c>
      <c r="G904" s="14">
        <f>IF('[1]TCE - ANEXO III - Preencher'!H913="","",'[1]TCE - ANEXO III - Preencher'!H913)</f>
        <v>44075</v>
      </c>
      <c r="H904" s="15">
        <f>'[1]TCE - ANEXO III - Preencher'!I913</f>
        <v>53.234999999999999</v>
      </c>
      <c r="I904" s="15">
        <f>'[1]TCE - ANEXO III - Preencher'!J913</f>
        <v>425.88</v>
      </c>
      <c r="J904" s="15">
        <f>'[1]TCE - ANEXO III - Preencher'!K913</f>
        <v>0</v>
      </c>
      <c r="K904" s="16">
        <f>'[1]TCE - ANEXO III - Preencher'!L913</f>
        <v>95.725822550831694</v>
      </c>
      <c r="L904" s="16">
        <f>'[1]TCE - ANEXO III - Preencher'!M913</f>
        <v>18.48</v>
      </c>
      <c r="M904" s="16">
        <f t="shared" si="85"/>
        <v>77.24582255083169</v>
      </c>
      <c r="N904" s="16">
        <f>'[1]TCE - ANEXO III - Preencher'!O913</f>
        <v>9.2766500000000001</v>
      </c>
      <c r="O904" s="16">
        <f>'[1]TCE - ANEXO III - Preencher'!P913</f>
        <v>0</v>
      </c>
      <c r="P904" s="17">
        <f t="shared" si="86"/>
        <v>9.2766500000000001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565.63747255083172</v>
      </c>
    </row>
    <row r="905" spans="1:28" x14ac:dyDescent="0.2">
      <c r="A905" s="9">
        <f>IFERROR(VLOOKUP(B905,'[1]DADOS (OCULTAR)'!$P$3:$R$56,3,0),"")</f>
        <v>10988301000633</v>
      </c>
      <c r="B905" s="10" t="str">
        <f>'[1]TCE - ANEXO III - Preencher'!C914</f>
        <v>HOSPITAL PELÓPIDAS SILVEIRA</v>
      </c>
      <c r="C905" s="11"/>
      <c r="D905" s="12" t="str">
        <f>'[1]TCE - ANEXO III - Preencher'!E914</f>
        <v>PAULO ROBERTO COSTA LIMA JUNIOR</v>
      </c>
      <c r="E905" s="10" t="str">
        <f>IF('[1]TCE - ANEXO III - Preencher'!F914="4 - Assistência Odontológica","2 - Outros Profissionais da Saúde",'[1]TCE - ANEXO III - Preencher'!F914)</f>
        <v>1 - Médico</v>
      </c>
      <c r="F905" s="13">
        <f>'[1]TCE - ANEXO III - Preencher'!G914</f>
        <v>225125</v>
      </c>
      <c r="G905" s="14">
        <f>IF('[1]TCE - ANEXO III - Preencher'!H914="","",'[1]TCE - ANEXO III - Preencher'!H914)</f>
        <v>44075</v>
      </c>
      <c r="H905" s="15">
        <f>'[1]TCE - ANEXO III - Preencher'!I914</f>
        <v>48.8508</v>
      </c>
      <c r="I905" s="15">
        <f>'[1]TCE - ANEXO III - Preencher'!J914</f>
        <v>390.8064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9.2766500000000001</v>
      </c>
      <c r="O905" s="16">
        <f>'[1]TCE - ANEXO III - Preencher'!P914</f>
        <v>0</v>
      </c>
      <c r="P905" s="17">
        <f t="shared" si="86"/>
        <v>9.2766500000000001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448.93385000000001</v>
      </c>
    </row>
    <row r="906" spans="1:28" x14ac:dyDescent="0.2">
      <c r="A906" s="9">
        <f>IFERROR(VLOOKUP(B906,'[1]DADOS (OCULTAR)'!$P$3:$R$56,3,0),"")</f>
        <v>10988301000633</v>
      </c>
      <c r="B906" s="10" t="str">
        <f>'[1]TCE - ANEXO III - Preencher'!C915</f>
        <v>HOSPITAL PELÓPIDAS SILVEIRA</v>
      </c>
      <c r="C906" s="11"/>
      <c r="D906" s="12" t="str">
        <f>'[1]TCE - ANEXO III - Preencher'!E915</f>
        <v>PAULO ROGERIO DE SANTANA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>
        <f>'[1]TCE - ANEXO III - Preencher'!G915</f>
        <v>411010</v>
      </c>
      <c r="G906" s="14">
        <f>IF('[1]TCE - ANEXO III - Preencher'!H915="","",'[1]TCE - ANEXO III - Preencher'!H915)</f>
        <v>44075</v>
      </c>
      <c r="H906" s="15">
        <f>'[1]TCE - ANEXO III - Preencher'!I915</f>
        <v>10.966700000000001</v>
      </c>
      <c r="I906" s="15">
        <f>'[1]TCE - ANEXO III - Preencher'!J915</f>
        <v>87.73360000000001</v>
      </c>
      <c r="J906" s="15">
        <f>'[1]TCE - ANEXO III - Preencher'!K915</f>
        <v>0</v>
      </c>
      <c r="K906" s="16">
        <f>'[1]TCE - ANEXO III - Preencher'!L915</f>
        <v>95.725822550831694</v>
      </c>
      <c r="L906" s="16">
        <f>'[1]TCE - ANEXO III - Preencher'!M915</f>
        <v>20.9</v>
      </c>
      <c r="M906" s="16">
        <f t="shared" si="85"/>
        <v>74.825822550831703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207</v>
      </c>
      <c r="R906" s="16">
        <f>'[1]TCE - ANEXO III - Preencher'!S915</f>
        <v>62.7</v>
      </c>
      <c r="S906" s="17">
        <f t="shared" si="87"/>
        <v>144.30000000000001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318.98612255083174</v>
      </c>
    </row>
    <row r="907" spans="1:28" x14ac:dyDescent="0.2">
      <c r="A907" s="9">
        <f>IFERROR(VLOOKUP(B907,'[1]DADOS (OCULTAR)'!$P$3:$R$56,3,0),"")</f>
        <v>10988301000633</v>
      </c>
      <c r="B907" s="10" t="str">
        <f>'[1]TCE - ANEXO III - Preencher'!C916</f>
        <v>HOSPITAL PELÓPIDAS SILVEIRA</v>
      </c>
      <c r="C907" s="11"/>
      <c r="D907" s="12" t="str">
        <f>'[1]TCE - ANEXO III - Preencher'!E916</f>
        <v>PEDRO NOGUEIRA FONTANA</v>
      </c>
      <c r="E907" s="10" t="str">
        <f>IF('[1]TCE - ANEXO III - Preencher'!F916="4 - Assistência Odontológica","2 - Outros Profissionais da Saúde",'[1]TCE - ANEXO III - Preencher'!F916)</f>
        <v>1 - Médico</v>
      </c>
      <c r="F907" s="13">
        <f>'[1]TCE - ANEXO III - Preencher'!G916</f>
        <v>225125</v>
      </c>
      <c r="G907" s="14">
        <f>IF('[1]TCE - ANEXO III - Preencher'!H916="","",'[1]TCE - ANEXO III - Preencher'!H916)</f>
        <v>44075</v>
      </c>
      <c r="H907" s="15">
        <f>'[1]TCE - ANEXO III - Preencher'!I916</f>
        <v>78.807500000000005</v>
      </c>
      <c r="I907" s="15">
        <f>'[1]TCE - ANEXO III - Preencher'!J916</f>
        <v>630.46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9.2766500000000001</v>
      </c>
      <c r="O907" s="16">
        <f>'[1]TCE - ANEXO III - Preencher'!P916</f>
        <v>0</v>
      </c>
      <c r="P907" s="17">
        <f t="shared" si="86"/>
        <v>9.2766500000000001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718.54415000000006</v>
      </c>
    </row>
    <row r="908" spans="1:28" x14ac:dyDescent="0.2">
      <c r="A908" s="9">
        <f>IFERROR(VLOOKUP(B908,'[1]DADOS (OCULTAR)'!$P$3:$R$56,3,0),"")</f>
        <v>10988301000633</v>
      </c>
      <c r="B908" s="10" t="str">
        <f>'[1]TCE - ANEXO III - Preencher'!C917</f>
        <v>HOSPITAL PELÓPIDAS SILVEIRA</v>
      </c>
      <c r="C908" s="11"/>
      <c r="D908" s="12" t="str">
        <f>'[1]TCE - ANEXO III - Preencher'!E917</f>
        <v>PEDRO RAFAEL DE OLIVEIRA NASCIMENTO</v>
      </c>
      <c r="E908" s="10" t="str">
        <f>IF('[1]TCE - ANEXO III - Preencher'!F917="4 - Assistência Odontológica","2 - Outros Profissionais da Saúde",'[1]TCE - ANEXO III - Preencher'!F917)</f>
        <v>1 - Médico</v>
      </c>
      <c r="F908" s="13">
        <f>'[1]TCE - ANEXO III - Preencher'!G917</f>
        <v>225120</v>
      </c>
      <c r="G908" s="14">
        <f>IF('[1]TCE - ANEXO III - Preencher'!H917="","",'[1]TCE - ANEXO III - Preencher'!H917)</f>
        <v>44075</v>
      </c>
      <c r="H908" s="15">
        <f>'[1]TCE - ANEXO III - Preencher'!I917</f>
        <v>161.00370000000001</v>
      </c>
      <c r="I908" s="15">
        <f>'[1]TCE - ANEXO III - Preencher'!J917</f>
        <v>1288.0296000000001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9.2766500000000001</v>
      </c>
      <c r="O908" s="16">
        <f>'[1]TCE - ANEXO III - Preencher'!P917</f>
        <v>0</v>
      </c>
      <c r="P908" s="17">
        <f t="shared" si="86"/>
        <v>9.2766500000000001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1458.3099500000001</v>
      </c>
    </row>
    <row r="909" spans="1:28" x14ac:dyDescent="0.2">
      <c r="A909" s="9">
        <f>IFERROR(VLOOKUP(B909,'[1]DADOS (OCULTAR)'!$P$3:$R$56,3,0),"")</f>
        <v>10988301000633</v>
      </c>
      <c r="B909" s="10" t="str">
        <f>'[1]TCE - ANEXO III - Preencher'!C918</f>
        <v>HOSPITAL PELÓPIDAS SILVEIRA</v>
      </c>
      <c r="C909" s="11"/>
      <c r="D909" s="12" t="str">
        <f>'[1]TCE - ANEXO III - Preencher'!E918</f>
        <v>PETRONILA ROBERTA CARMO DA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322205</v>
      </c>
      <c r="G909" s="14">
        <f>IF('[1]TCE - ANEXO III - Preencher'!H918="","",'[1]TCE - ANEXO III - Preencher'!H918)</f>
        <v>44075</v>
      </c>
      <c r="H909" s="15">
        <f>'[1]TCE - ANEXO III - Preencher'!I918</f>
        <v>19.151400000000002</v>
      </c>
      <c r="I909" s="15">
        <f>'[1]TCE - ANEXO III - Preencher'!J918</f>
        <v>153.21120000000002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1.1599999999999999</v>
      </c>
      <c r="O909" s="16">
        <f>'[1]TCE - ANEXO III - Preencher'!P918</f>
        <v>0</v>
      </c>
      <c r="P909" s="17">
        <f t="shared" si="86"/>
        <v>1.1599999999999999</v>
      </c>
      <c r="Q909" s="16">
        <f>'[1]TCE - ANEXO III - Preencher'!R918</f>
        <v>103.5</v>
      </c>
      <c r="R909" s="16">
        <f>'[1]TCE - ANEXO III - Preencher'!S918</f>
        <v>60.61</v>
      </c>
      <c r="S909" s="17">
        <f t="shared" si="87"/>
        <v>42.89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216.4126</v>
      </c>
    </row>
    <row r="910" spans="1:28" x14ac:dyDescent="0.2">
      <c r="A910" s="9">
        <f>IFERROR(VLOOKUP(B910,'[1]DADOS (OCULTAR)'!$P$3:$R$56,3,0),"")</f>
        <v>10988301000633</v>
      </c>
      <c r="B910" s="10" t="str">
        <f>'[1]TCE - ANEXO III - Preencher'!C919</f>
        <v>HOSPITAL PELÓPIDAS SILVEIRA</v>
      </c>
      <c r="C910" s="11"/>
      <c r="D910" s="12" t="str">
        <f>'[1]TCE - ANEXO III - Preencher'!E919</f>
        <v>POLLYANNA MARIA GOMES HOLANDA CUNHA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44075</v>
      </c>
      <c r="H910" s="15">
        <f>'[1]TCE - ANEXO III - Preencher'!I919</f>
        <v>17.215599999999998</v>
      </c>
      <c r="I910" s="15">
        <f>'[1]TCE - ANEXO III - Preencher'!J919</f>
        <v>137.72479999999999</v>
      </c>
      <c r="J910" s="15">
        <f>'[1]TCE - ANEXO III - Preencher'!K919</f>
        <v>0</v>
      </c>
      <c r="K910" s="16">
        <f>'[1]TCE - ANEXO III - Preencher'!L919</f>
        <v>95.725822550831694</v>
      </c>
      <c r="L910" s="16">
        <f>'[1]TCE - ANEXO III - Preencher'!M919</f>
        <v>20.9</v>
      </c>
      <c r="M910" s="16">
        <f t="shared" si="85"/>
        <v>74.825822550831703</v>
      </c>
      <c r="N910" s="16">
        <f>'[1]TCE - ANEXO III - Preencher'!O919</f>
        <v>1.1599999999999999</v>
      </c>
      <c r="O910" s="16">
        <f>'[1]TCE - ANEXO III - Preencher'!P919</f>
        <v>0</v>
      </c>
      <c r="P910" s="17">
        <f t="shared" si="86"/>
        <v>1.1599999999999999</v>
      </c>
      <c r="Q910" s="16">
        <f>'[1]TCE - ANEXO III - Preencher'!R919</f>
        <v>0</v>
      </c>
      <c r="R910" s="16">
        <f>'[1]TCE - ANEXO III - Preencher'!S919</f>
        <v>2.09</v>
      </c>
      <c r="S910" s="17">
        <f t="shared" si="87"/>
        <v>-2.09</v>
      </c>
      <c r="T910" s="16">
        <f>'[1]TCE - ANEXO III - Preencher'!U919</f>
        <v>2.2000000000000002</v>
      </c>
      <c r="U910" s="16">
        <f>'[1]TCE - ANEXO III - Preencher'!V919</f>
        <v>0</v>
      </c>
      <c r="V910" s="17">
        <f t="shared" si="88"/>
        <v>2.2000000000000002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231.03622255083167</v>
      </c>
    </row>
    <row r="911" spans="1:28" x14ac:dyDescent="0.2">
      <c r="A911" s="9">
        <f>IFERROR(VLOOKUP(B911,'[1]DADOS (OCULTAR)'!$P$3:$R$56,3,0),"")</f>
        <v>10988301000633</v>
      </c>
      <c r="B911" s="10" t="str">
        <f>'[1]TCE - ANEXO III - Preencher'!C920</f>
        <v>HOSPITAL PELÓPIDAS SILVEIRA</v>
      </c>
      <c r="C911" s="11"/>
      <c r="D911" s="12" t="str">
        <f>'[1]TCE - ANEXO III - Preencher'!E920</f>
        <v>POLLYANNA VENANCIO DA CUNHA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223505</v>
      </c>
      <c r="G911" s="14">
        <f>IF('[1]TCE - ANEXO III - Preencher'!H920="","",'[1]TCE - ANEXO III - Preencher'!H920)</f>
        <v>44075</v>
      </c>
      <c r="H911" s="15">
        <f>'[1]TCE - ANEXO III - Preencher'!I920</f>
        <v>38.671999999999997</v>
      </c>
      <c r="I911" s="15">
        <f>'[1]TCE - ANEXO III - Preencher'!J920</f>
        <v>309.37599999999998</v>
      </c>
      <c r="J911" s="15">
        <f>'[1]TCE - ANEXO III - Preencher'!K920</f>
        <v>0</v>
      </c>
      <c r="K911" s="16">
        <f>'[1]TCE - ANEXO III - Preencher'!L920</f>
        <v>95.725822550831694</v>
      </c>
      <c r="L911" s="16">
        <f>'[1]TCE - ANEXO III - Preencher'!M920</f>
        <v>3.08</v>
      </c>
      <c r="M911" s="16">
        <f t="shared" si="85"/>
        <v>92.645822550831696</v>
      </c>
      <c r="N911" s="16">
        <f>'[1]TCE - ANEXO III - Preencher'!O920</f>
        <v>2.44</v>
      </c>
      <c r="O911" s="16">
        <f>'[1]TCE - ANEXO III - Preencher'!P920</f>
        <v>0</v>
      </c>
      <c r="P911" s="17">
        <f t="shared" si="86"/>
        <v>2.44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443.13382255083167</v>
      </c>
    </row>
    <row r="912" spans="1:28" x14ac:dyDescent="0.2">
      <c r="A912" s="9">
        <f>IFERROR(VLOOKUP(B912,'[1]DADOS (OCULTAR)'!$P$3:$R$56,3,0),"")</f>
        <v>10988301000633</v>
      </c>
      <c r="B912" s="10" t="str">
        <f>'[1]TCE - ANEXO III - Preencher'!C921</f>
        <v>HOSPITAL PELÓPIDAS SILVEIRA</v>
      </c>
      <c r="C912" s="11"/>
      <c r="D912" s="12" t="str">
        <f>'[1]TCE - ANEXO III - Preencher'!E921</f>
        <v>POLLYANNA VERISSIMO DE ALBUQUERQUE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44075</v>
      </c>
      <c r="H912" s="15">
        <f>'[1]TCE - ANEXO III - Preencher'!I921</f>
        <v>14.260999999999999</v>
      </c>
      <c r="I912" s="15">
        <f>'[1]TCE - ANEXO III - Preencher'!J921</f>
        <v>114.08799999999999</v>
      </c>
      <c r="J912" s="15">
        <f>'[1]TCE - ANEXO III - Preencher'!K921</f>
        <v>0</v>
      </c>
      <c r="K912" s="16">
        <f>'[1]TCE - ANEXO III - Preencher'!L921</f>
        <v>95.725822550831694</v>
      </c>
      <c r="L912" s="16">
        <f>'[1]TCE - ANEXO III - Preencher'!M921</f>
        <v>20.9</v>
      </c>
      <c r="M912" s="16">
        <f t="shared" si="85"/>
        <v>74.825822550831703</v>
      </c>
      <c r="N912" s="16">
        <f>'[1]TCE - ANEXO III - Preencher'!O921</f>
        <v>1.1599999999999999</v>
      </c>
      <c r="O912" s="16">
        <f>'[1]TCE - ANEXO III - Preencher'!P921</f>
        <v>0</v>
      </c>
      <c r="P912" s="17">
        <f t="shared" si="86"/>
        <v>1.1599999999999999</v>
      </c>
      <c r="Q912" s="16">
        <f>'[1]TCE - ANEXO III - Preencher'!R921</f>
        <v>103.5</v>
      </c>
      <c r="R912" s="16">
        <f>'[1]TCE - ANEXO III - Preencher'!S921</f>
        <v>0</v>
      </c>
      <c r="S912" s="17">
        <f t="shared" si="87"/>
        <v>103.5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307.83482255083169</v>
      </c>
    </row>
    <row r="913" spans="1:28" x14ac:dyDescent="0.2">
      <c r="A913" s="9">
        <f>IFERROR(VLOOKUP(B913,'[1]DADOS (OCULTAR)'!$P$3:$R$56,3,0),"")</f>
        <v>10988301000633</v>
      </c>
      <c r="B913" s="10" t="str">
        <f>'[1]TCE - ANEXO III - Preencher'!C922</f>
        <v>HOSPITAL PELÓPIDAS SILVEIRA</v>
      </c>
      <c r="C913" s="11"/>
      <c r="D913" s="12" t="str">
        <f>'[1]TCE - ANEXO III - Preencher'!E922</f>
        <v>PRISCILA CONCEICAO DA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521130</v>
      </c>
      <c r="G913" s="14">
        <f>IF('[1]TCE - ANEXO III - Preencher'!H922="","",'[1]TCE - ANEXO III - Preencher'!H922)</f>
        <v>44075</v>
      </c>
      <c r="H913" s="15">
        <f>'[1]TCE - ANEXO III - Preencher'!I922</f>
        <v>12.369000000000002</v>
      </c>
      <c r="I913" s="15">
        <f>'[1]TCE - ANEXO III - Preencher'!J922</f>
        <v>98.952000000000012</v>
      </c>
      <c r="J913" s="15">
        <f>'[1]TCE - ANEXO III - Preencher'!K922</f>
        <v>0</v>
      </c>
      <c r="K913" s="16">
        <f>'[1]TCE - ANEXO III - Preencher'!L922</f>
        <v>95.725822550831694</v>
      </c>
      <c r="L913" s="16">
        <f>'[1]TCE - ANEXO III - Preencher'!M922</f>
        <v>20.9</v>
      </c>
      <c r="M913" s="16">
        <f t="shared" si="85"/>
        <v>74.825822550831703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207</v>
      </c>
      <c r="R913" s="16">
        <f>'[1]TCE - ANEXO III - Preencher'!S922</f>
        <v>62.7</v>
      </c>
      <c r="S913" s="17">
        <f t="shared" si="87"/>
        <v>144.30000000000001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331.60682255083168</v>
      </c>
    </row>
    <row r="914" spans="1:28" x14ac:dyDescent="0.2">
      <c r="A914" s="9">
        <f>IFERROR(VLOOKUP(B914,'[1]DADOS (OCULTAR)'!$P$3:$R$56,3,0),"")</f>
        <v>10988301000633</v>
      </c>
      <c r="B914" s="10" t="str">
        <f>'[1]TCE - ANEXO III - Preencher'!C923</f>
        <v>HOSPITAL PELÓPIDAS SILVEIRA</v>
      </c>
      <c r="C914" s="11"/>
      <c r="D914" s="12" t="str">
        <f>'[1]TCE - ANEXO III - Preencher'!E923</f>
        <v>PRISCILA DA SILVA SANTOS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44075</v>
      </c>
      <c r="H914" s="15">
        <f>'[1]TCE - ANEXO III - Preencher'!I923</f>
        <v>20.152000000000001</v>
      </c>
      <c r="I914" s="15">
        <f>'[1]TCE - ANEXO III - Preencher'!J923</f>
        <v>161.21600000000001</v>
      </c>
      <c r="J914" s="15">
        <f>'[1]TCE - ANEXO III - Preencher'!K923</f>
        <v>0</v>
      </c>
      <c r="K914" s="16">
        <f>'[1]TCE - ANEXO III - Preencher'!L923</f>
        <v>95.725822550831694</v>
      </c>
      <c r="L914" s="16">
        <f>'[1]TCE - ANEXO III - Preencher'!M923</f>
        <v>20.9</v>
      </c>
      <c r="M914" s="16">
        <f t="shared" si="85"/>
        <v>74.825822550831703</v>
      </c>
      <c r="N914" s="16">
        <f>'[1]TCE - ANEXO III - Preencher'!O923</f>
        <v>1.1599999999999999</v>
      </c>
      <c r="O914" s="16">
        <f>'[1]TCE - ANEXO III - Preencher'!P923</f>
        <v>0</v>
      </c>
      <c r="P914" s="17">
        <f t="shared" si="86"/>
        <v>1.1599999999999999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257.35382255083169</v>
      </c>
    </row>
    <row r="915" spans="1:28" x14ac:dyDescent="0.2">
      <c r="A915" s="9">
        <f>IFERROR(VLOOKUP(B915,'[1]DADOS (OCULTAR)'!$P$3:$R$56,3,0),"")</f>
        <v>10988301000633</v>
      </c>
      <c r="B915" s="10" t="str">
        <f>'[1]TCE - ANEXO III - Preencher'!C924</f>
        <v>HOSPITAL PELÓPIDAS SILVEIRA</v>
      </c>
      <c r="C915" s="11"/>
      <c r="D915" s="12" t="str">
        <f>'[1]TCE - ANEXO III - Preencher'!E924</f>
        <v>PRISCILA DE SOUZA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223605</v>
      </c>
      <c r="G915" s="14">
        <f>IF('[1]TCE - ANEXO III - Preencher'!H924="","",'[1]TCE - ANEXO III - Preencher'!H924)</f>
        <v>44075</v>
      </c>
      <c r="H915" s="15">
        <f>'[1]TCE - ANEXO III - Preencher'!I924</f>
        <v>27.122500000000002</v>
      </c>
      <c r="I915" s="15">
        <f>'[1]TCE - ANEXO III - Preencher'!J924</f>
        <v>216.98000000000002</v>
      </c>
      <c r="J915" s="15">
        <f>'[1]TCE - ANEXO III - Preencher'!K924</f>
        <v>0</v>
      </c>
      <c r="K915" s="16">
        <f>'[1]TCE - ANEXO III - Preencher'!L924</f>
        <v>95.725822550831694</v>
      </c>
      <c r="L915" s="16">
        <f>'[1]TCE - ANEXO III - Preencher'!M924</f>
        <v>32.090000000000003</v>
      </c>
      <c r="M915" s="16">
        <f t="shared" si="85"/>
        <v>63.635822550831691</v>
      </c>
      <c r="N915" s="16">
        <f>'[1]TCE - ANEXO III - Preencher'!O924</f>
        <v>2.44</v>
      </c>
      <c r="O915" s="16">
        <f>'[1]TCE - ANEXO III - Preencher'!P924</f>
        <v>0</v>
      </c>
      <c r="P915" s="17">
        <f t="shared" si="86"/>
        <v>2.44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310.17832255083169</v>
      </c>
    </row>
    <row r="916" spans="1:28" x14ac:dyDescent="0.2">
      <c r="A916" s="9">
        <f>IFERROR(VLOOKUP(B916,'[1]DADOS (OCULTAR)'!$P$3:$R$56,3,0),"")</f>
        <v>10988301000633</v>
      </c>
      <c r="B916" s="10" t="str">
        <f>'[1]TCE - ANEXO III - Preencher'!C925</f>
        <v>HOSPITAL PELÓPIDAS SILVEIRA</v>
      </c>
      <c r="C916" s="11"/>
      <c r="D916" s="12" t="str">
        <f>'[1]TCE - ANEXO III - Preencher'!E925</f>
        <v>PRISCILA FIGUEIREDO DOS SANTOS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223605</v>
      </c>
      <c r="G916" s="14">
        <f>IF('[1]TCE - ANEXO III - Preencher'!H925="","",'[1]TCE - ANEXO III - Preencher'!H925)</f>
        <v>44075</v>
      </c>
      <c r="H916" s="15">
        <f>'[1]TCE - ANEXO III - Preencher'!I925</f>
        <v>26.859299999999998</v>
      </c>
      <c r="I916" s="15">
        <f>'[1]TCE - ANEXO III - Preencher'!J925</f>
        <v>214.87439999999998</v>
      </c>
      <c r="J916" s="15">
        <f>'[1]TCE - ANEXO III - Preencher'!K925</f>
        <v>0</v>
      </c>
      <c r="K916" s="16">
        <f>'[1]TCE - ANEXO III - Preencher'!L925</f>
        <v>95.725822550831694</v>
      </c>
      <c r="L916" s="16">
        <f>'[1]TCE - ANEXO III - Preencher'!M925</f>
        <v>2.41</v>
      </c>
      <c r="M916" s="16">
        <f t="shared" si="85"/>
        <v>93.315822550831697</v>
      </c>
      <c r="N916" s="16">
        <f>'[1]TCE - ANEXO III - Preencher'!O925</f>
        <v>2.44</v>
      </c>
      <c r="O916" s="16">
        <f>'[1]TCE - ANEXO III - Preencher'!P925</f>
        <v>0</v>
      </c>
      <c r="P916" s="17">
        <f t="shared" si="86"/>
        <v>2.44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337.48952255083168</v>
      </c>
    </row>
    <row r="917" spans="1:28" x14ac:dyDescent="0.2">
      <c r="A917" s="9">
        <f>IFERROR(VLOOKUP(B917,'[1]DADOS (OCULTAR)'!$P$3:$R$56,3,0),"")</f>
        <v>10988301000633</v>
      </c>
      <c r="B917" s="10" t="str">
        <f>'[1]TCE - ANEXO III - Preencher'!C926</f>
        <v>HOSPITAL PELÓPIDAS SILVEIRA</v>
      </c>
      <c r="C917" s="11"/>
      <c r="D917" s="12" t="str">
        <f>'[1]TCE - ANEXO III - Preencher'!E926</f>
        <v>PRISCILA MARIA LEITE DA SILVA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223505</v>
      </c>
      <c r="G917" s="14">
        <f>IF('[1]TCE - ANEXO III - Preencher'!H926="","",'[1]TCE - ANEXO III - Preencher'!H926)</f>
        <v>44075</v>
      </c>
      <c r="H917" s="15">
        <f>'[1]TCE - ANEXO III - Preencher'!I926</f>
        <v>52.169600000000003</v>
      </c>
      <c r="I917" s="15">
        <f>'[1]TCE - ANEXO III - Preencher'!J926</f>
        <v>417.35680000000002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2.44</v>
      </c>
      <c r="O917" s="16">
        <f>'[1]TCE - ANEXO III - Preencher'!P926</f>
        <v>0</v>
      </c>
      <c r="P917" s="17">
        <f t="shared" si="86"/>
        <v>2.44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471.96640000000002</v>
      </c>
    </row>
    <row r="918" spans="1:28" x14ac:dyDescent="0.2">
      <c r="A918" s="9">
        <f>IFERROR(VLOOKUP(B918,'[1]DADOS (OCULTAR)'!$P$3:$R$56,3,0),"")</f>
        <v>10988301000633</v>
      </c>
      <c r="B918" s="10" t="str">
        <f>'[1]TCE - ANEXO III - Preencher'!C927</f>
        <v>HOSPITAL PELÓPIDAS SILVEIRA</v>
      </c>
      <c r="C918" s="11"/>
      <c r="D918" s="12" t="str">
        <f>'[1]TCE - ANEXO III - Preencher'!E927</f>
        <v>PRISCILLA LUIZ DA SILVA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>
        <f>'[1]TCE - ANEXO III - Preencher'!G927</f>
        <v>516345</v>
      </c>
      <c r="G918" s="14">
        <f>IF('[1]TCE - ANEXO III - Preencher'!H927="","",'[1]TCE - ANEXO III - Preencher'!H927)</f>
        <v>44075</v>
      </c>
      <c r="H918" s="15">
        <f>'[1]TCE - ANEXO III - Preencher'!I927</f>
        <v>16.552800000000001</v>
      </c>
      <c r="I918" s="15">
        <f>'[1]TCE - ANEXO III - Preencher'!J927</f>
        <v>132.42240000000001</v>
      </c>
      <c r="J918" s="15">
        <f>'[1]TCE - ANEXO III - Preencher'!K927</f>
        <v>0</v>
      </c>
      <c r="K918" s="16">
        <f>'[1]TCE - ANEXO III - Preencher'!L927</f>
        <v>95.725822550831694</v>
      </c>
      <c r="L918" s="16">
        <f>'[1]TCE - ANEXO III - Preencher'!M927</f>
        <v>20.9</v>
      </c>
      <c r="M918" s="16">
        <f t="shared" si="85"/>
        <v>74.825822550831703</v>
      </c>
      <c r="N918" s="16">
        <f>'[1]TCE - ANEXO III - Preencher'!O927</f>
        <v>1.1599999999999999</v>
      </c>
      <c r="O918" s="16">
        <f>'[1]TCE - ANEXO III - Preencher'!P927</f>
        <v>0</v>
      </c>
      <c r="P918" s="17">
        <f t="shared" si="86"/>
        <v>1.1599999999999999</v>
      </c>
      <c r="Q918" s="16">
        <f>'[1]TCE - ANEXO III - Preencher'!R927</f>
        <v>103.5</v>
      </c>
      <c r="R918" s="16">
        <f>'[1]TCE - ANEXO III - Preencher'!S927</f>
        <v>62.7</v>
      </c>
      <c r="S918" s="17">
        <f t="shared" si="87"/>
        <v>40.799999999999997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265.76102255083168</v>
      </c>
    </row>
    <row r="919" spans="1:28" x14ac:dyDescent="0.2">
      <c r="A919" s="9">
        <f>IFERROR(VLOOKUP(B919,'[1]DADOS (OCULTAR)'!$P$3:$R$56,3,0),"")</f>
        <v>10988301000633</v>
      </c>
      <c r="B919" s="10" t="str">
        <f>'[1]TCE - ANEXO III - Preencher'!C928</f>
        <v>HOSPITAL PELÓPIDAS SILVEIRA</v>
      </c>
      <c r="C919" s="11"/>
      <c r="D919" s="12" t="str">
        <f>'[1]TCE - ANEXO III - Preencher'!E928</f>
        <v>RACHEL MINERVINO SIQUEIRA DE MORAIS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223505</v>
      </c>
      <c r="G919" s="14">
        <f>IF('[1]TCE - ANEXO III - Preencher'!H928="","",'[1]TCE - ANEXO III - Preencher'!H928)</f>
        <v>44075</v>
      </c>
      <c r="H919" s="15">
        <f>'[1]TCE - ANEXO III - Preencher'!I928</f>
        <v>43.351199999999999</v>
      </c>
      <c r="I919" s="15">
        <f>'[1]TCE - ANEXO III - Preencher'!J928</f>
        <v>346.80959999999999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2.44</v>
      </c>
      <c r="O919" s="16">
        <f>'[1]TCE - ANEXO III - Preencher'!P928</f>
        <v>0</v>
      </c>
      <c r="P919" s="17">
        <f t="shared" si="86"/>
        <v>2.44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392.60079999999999</v>
      </c>
    </row>
    <row r="920" spans="1:28" x14ac:dyDescent="0.2">
      <c r="A920" s="9">
        <f>IFERROR(VLOOKUP(B920,'[1]DADOS (OCULTAR)'!$P$3:$R$56,3,0),"")</f>
        <v>10988301000633</v>
      </c>
      <c r="B920" s="10" t="str">
        <f>'[1]TCE - ANEXO III - Preencher'!C929</f>
        <v>HOSPITAL PELÓPIDAS SILVEIRA</v>
      </c>
      <c r="C920" s="11"/>
      <c r="D920" s="12" t="str">
        <f>'[1]TCE - ANEXO III - Preencher'!E929</f>
        <v>RAFAEL BAPTISTA DE ASSIS</v>
      </c>
      <c r="E920" s="10" t="str">
        <f>IF('[1]TCE - ANEXO III - Preencher'!F929="4 - Assistência Odontológica","2 - Outros Profissionais da Saúde",'[1]TCE - ANEXO III - Preencher'!F929)</f>
        <v>1 - Médico</v>
      </c>
      <c r="F920" s="13">
        <f>'[1]TCE - ANEXO III - Preencher'!G929</f>
        <v>225125</v>
      </c>
      <c r="G920" s="14">
        <f>IF('[1]TCE - ANEXO III - Preencher'!H929="","",'[1]TCE - ANEXO III - Preencher'!H929)</f>
        <v>44075</v>
      </c>
      <c r="H920" s="15">
        <f>'[1]TCE - ANEXO III - Preencher'!I929</f>
        <v>104.0074</v>
      </c>
      <c r="I920" s="15">
        <f>'[1]TCE - ANEXO III - Preencher'!J929</f>
        <v>832.05920000000003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9.2766500000000001</v>
      </c>
      <c r="O920" s="16">
        <f>'[1]TCE - ANEXO III - Preencher'!P929</f>
        <v>0</v>
      </c>
      <c r="P920" s="17">
        <f t="shared" si="86"/>
        <v>9.2766500000000001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945.34325000000001</v>
      </c>
    </row>
    <row r="921" spans="1:28" x14ac:dyDescent="0.2">
      <c r="A921" s="9">
        <f>IFERROR(VLOOKUP(B921,'[1]DADOS (OCULTAR)'!$P$3:$R$56,3,0),"")</f>
        <v>10988301000633</v>
      </c>
      <c r="B921" s="10" t="str">
        <f>'[1]TCE - ANEXO III - Preencher'!C930</f>
        <v>HOSPITAL PELÓPIDAS SILVEIRA</v>
      </c>
      <c r="C921" s="11"/>
      <c r="D921" s="12" t="str">
        <f>'[1]TCE - ANEXO III - Preencher'!E930</f>
        <v>RAFAEL BARBOSA PINHEIRO DE CARVALHO</v>
      </c>
      <c r="E921" s="10" t="str">
        <f>IF('[1]TCE - ANEXO III - Preencher'!F930="4 - Assistência Odontológica","2 - Outros Profissionais da Saúde",'[1]TCE - ANEXO III - Preencher'!F930)</f>
        <v>1 - Médico</v>
      </c>
      <c r="F921" s="13">
        <f>'[1]TCE - ANEXO III - Preencher'!G930</f>
        <v>225125</v>
      </c>
      <c r="G921" s="14">
        <f>IF('[1]TCE - ANEXO III - Preencher'!H930="","",'[1]TCE - ANEXO III - Preencher'!H930)</f>
        <v>44075</v>
      </c>
      <c r="H921" s="15">
        <f>'[1]TCE - ANEXO III - Preencher'!I930</f>
        <v>106.0245</v>
      </c>
      <c r="I921" s="15">
        <f>'[1]TCE - ANEXO III - Preencher'!J930</f>
        <v>848.19600000000003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9.2766500000000001</v>
      </c>
      <c r="O921" s="16">
        <f>'[1]TCE - ANEXO III - Preencher'!P930</f>
        <v>0</v>
      </c>
      <c r="P921" s="17">
        <f t="shared" si="86"/>
        <v>9.2766500000000001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963.49715000000003</v>
      </c>
    </row>
    <row r="922" spans="1:28" x14ac:dyDescent="0.2">
      <c r="A922" s="9">
        <f>IFERROR(VLOOKUP(B922,'[1]DADOS (OCULTAR)'!$P$3:$R$56,3,0),"")</f>
        <v>10988301000633</v>
      </c>
      <c r="B922" s="10" t="str">
        <f>'[1]TCE - ANEXO III - Preencher'!C931</f>
        <v>HOSPITAL PELÓPIDAS SILVEIRA</v>
      </c>
      <c r="C922" s="11"/>
      <c r="D922" s="12" t="str">
        <f>'[1]TCE - ANEXO III - Preencher'!E931</f>
        <v>RAFAEL CONRADO WANDERLEY</v>
      </c>
      <c r="E922" s="10" t="str">
        <f>IF('[1]TCE - ANEXO III - Preencher'!F931="4 - Assistência Odontológica","2 - Outros Profissionais da Saúde",'[1]TCE - ANEXO III - Preencher'!F931)</f>
        <v>1 - Médico</v>
      </c>
      <c r="F922" s="13">
        <f>'[1]TCE - ANEXO III - Preencher'!G931</f>
        <v>225125</v>
      </c>
      <c r="G922" s="14">
        <f>IF('[1]TCE - ANEXO III - Preencher'!H931="","",'[1]TCE - ANEXO III - Preencher'!H931)</f>
        <v>44075</v>
      </c>
      <c r="H922" s="15">
        <f>'[1]TCE - ANEXO III - Preencher'!I931</f>
        <v>59.349899999999998</v>
      </c>
      <c r="I922" s="15">
        <f>'[1]TCE - ANEXO III - Preencher'!J931</f>
        <v>474.79919999999998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9.2766500000000001</v>
      </c>
      <c r="O922" s="16">
        <f>'[1]TCE - ANEXO III - Preencher'!P931</f>
        <v>0</v>
      </c>
      <c r="P922" s="17">
        <f t="shared" si="86"/>
        <v>9.2766500000000001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543.42574999999999</v>
      </c>
    </row>
    <row r="923" spans="1:28" x14ac:dyDescent="0.2">
      <c r="A923" s="9">
        <f>IFERROR(VLOOKUP(B923,'[1]DADOS (OCULTAR)'!$P$3:$R$56,3,0),"")</f>
        <v>10988301000633</v>
      </c>
      <c r="B923" s="10" t="str">
        <f>'[1]TCE - ANEXO III - Preencher'!C932</f>
        <v>HOSPITAL PELÓPIDAS SILVEIRA</v>
      </c>
      <c r="C923" s="11"/>
      <c r="D923" s="12" t="str">
        <f>'[1]TCE - ANEXO III - Preencher'!E932</f>
        <v>RAFAEL DAYVES MEDEIROS DE QUEIROZ</v>
      </c>
      <c r="E923" s="10" t="str">
        <f>IF('[1]TCE - ANEXO III - Preencher'!F932="4 - Assistência Odontológica","2 - Outros Profissionais da Saúde",'[1]TCE - ANEXO III - Preencher'!F932)</f>
        <v>1 - Médico</v>
      </c>
      <c r="F923" s="13">
        <f>'[1]TCE - ANEXO III - Preencher'!G932</f>
        <v>225125</v>
      </c>
      <c r="G923" s="14">
        <f>IF('[1]TCE - ANEXO III - Preencher'!H932="","",'[1]TCE - ANEXO III - Preencher'!H932)</f>
        <v>44075</v>
      </c>
      <c r="H923" s="15">
        <f>'[1]TCE - ANEXO III - Preencher'!I932</f>
        <v>47.970600000000005</v>
      </c>
      <c r="I923" s="15">
        <f>'[1]TCE - ANEXO III - Preencher'!J932</f>
        <v>383.76480000000004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9.2766500000000001</v>
      </c>
      <c r="O923" s="16">
        <f>'[1]TCE - ANEXO III - Preencher'!P932</f>
        <v>0</v>
      </c>
      <c r="P923" s="17">
        <f t="shared" si="86"/>
        <v>9.2766500000000001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441.01205000000004</v>
      </c>
    </row>
    <row r="924" spans="1:28" x14ac:dyDescent="0.2">
      <c r="A924" s="9">
        <f>IFERROR(VLOOKUP(B924,'[1]DADOS (OCULTAR)'!$P$3:$R$56,3,0),"")</f>
        <v>10988301000633</v>
      </c>
      <c r="B924" s="10" t="str">
        <f>'[1]TCE - ANEXO III - Preencher'!C933</f>
        <v>HOSPITAL PELÓPIDAS SILVEIRA</v>
      </c>
      <c r="C924" s="11"/>
      <c r="D924" s="12" t="str">
        <f>'[1]TCE - ANEXO III - Preencher'!E933</f>
        <v>RAFAEL DE BARROS CORREIA MONTENEGRO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>
        <f>'[1]TCE - ANEXO III - Preencher'!G933</f>
        <v>261125</v>
      </c>
      <c r="G924" s="14">
        <f>IF('[1]TCE - ANEXO III - Preencher'!H933="","",'[1]TCE - ANEXO III - Preencher'!H933)</f>
        <v>44075</v>
      </c>
      <c r="H924" s="15">
        <f>'[1]TCE - ANEXO III - Preencher'!I933</f>
        <v>35.788400000000003</v>
      </c>
      <c r="I924" s="15">
        <f>'[1]TCE - ANEXO III - Preencher'!J933</f>
        <v>286.30720000000002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323.25560000000007</v>
      </c>
    </row>
    <row r="925" spans="1:28" x14ac:dyDescent="0.2">
      <c r="A925" s="9">
        <f>IFERROR(VLOOKUP(B925,'[1]DADOS (OCULTAR)'!$P$3:$R$56,3,0),"")</f>
        <v>10988301000633</v>
      </c>
      <c r="B925" s="10" t="str">
        <f>'[1]TCE - ANEXO III - Preencher'!C934</f>
        <v>HOSPITAL PELÓPIDAS SILVEIRA</v>
      </c>
      <c r="C925" s="11"/>
      <c r="D925" s="12" t="str">
        <f>'[1]TCE - ANEXO III - Preencher'!E934</f>
        <v>RAFAEL DOS SANTOS LEMOS</v>
      </c>
      <c r="E925" s="10" t="str">
        <f>IF('[1]TCE - ANEXO III - Preencher'!F934="4 - Assistência Odontológica","2 - Outros Profissionais da Saúde",'[1]TCE - ANEXO III - Preencher'!F934)</f>
        <v>3 - Administrativo</v>
      </c>
      <c r="F925" s="13">
        <f>'[1]TCE - ANEXO III - Preencher'!G934</f>
        <v>317210</v>
      </c>
      <c r="G925" s="14">
        <f>IF('[1]TCE - ANEXO III - Preencher'!H934="","",'[1]TCE - ANEXO III - Preencher'!H934)</f>
        <v>44075</v>
      </c>
      <c r="H925" s="15">
        <f>'[1]TCE - ANEXO III - Preencher'!I934</f>
        <v>17.923300000000001</v>
      </c>
      <c r="I925" s="15">
        <f>'[1]TCE - ANEXO III - Preencher'!J934</f>
        <v>143.38640000000001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232</v>
      </c>
      <c r="R925" s="16">
        <f>'[1]TCE - ANEXO III - Preencher'!S934</f>
        <v>97.65</v>
      </c>
      <c r="S925" s="17">
        <f t="shared" si="87"/>
        <v>134.35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296.81970000000001</v>
      </c>
    </row>
    <row r="926" spans="1:28" x14ac:dyDescent="0.2">
      <c r="A926" s="9">
        <f>IFERROR(VLOOKUP(B926,'[1]DADOS (OCULTAR)'!$P$3:$R$56,3,0),"")</f>
        <v>10988301000633</v>
      </c>
      <c r="B926" s="10" t="str">
        <f>'[1]TCE - ANEXO III - Preencher'!C935</f>
        <v>HOSPITAL PELÓPIDAS SILVEIRA</v>
      </c>
      <c r="C926" s="11"/>
      <c r="D926" s="12" t="str">
        <f>'[1]TCE - ANEXO III - Preencher'!E935</f>
        <v>RAFAEL FARIAS DA SILVA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>
        <f>'[1]TCE - ANEXO III - Preencher'!G935</f>
        <v>517410</v>
      </c>
      <c r="G926" s="14">
        <f>IF('[1]TCE - ANEXO III - Preencher'!H935="","",'[1]TCE - ANEXO III - Preencher'!H935)</f>
        <v>44075</v>
      </c>
      <c r="H926" s="15">
        <f>'[1]TCE - ANEXO III - Preencher'!I935</f>
        <v>11.4253</v>
      </c>
      <c r="I926" s="15">
        <f>'[1]TCE - ANEXO III - Preencher'!J935</f>
        <v>91.4024</v>
      </c>
      <c r="J926" s="15">
        <f>'[1]TCE - ANEXO III - Preencher'!K935</f>
        <v>0</v>
      </c>
      <c r="K926" s="16">
        <f>'[1]TCE - ANEXO III - Preencher'!L935</f>
        <v>95.725822550831694</v>
      </c>
      <c r="L926" s="16">
        <f>'[1]TCE - ANEXO III - Preencher'!M935</f>
        <v>20.9</v>
      </c>
      <c r="M926" s="16">
        <f t="shared" si="85"/>
        <v>74.825822550831703</v>
      </c>
      <c r="N926" s="16">
        <f>'[1]TCE - ANEXO III - Preencher'!O935</f>
        <v>1.1599999999999999</v>
      </c>
      <c r="O926" s="16">
        <f>'[1]TCE - ANEXO III - Preencher'!P935</f>
        <v>0</v>
      </c>
      <c r="P926" s="17">
        <f t="shared" si="86"/>
        <v>1.1599999999999999</v>
      </c>
      <c r="Q926" s="16">
        <f>'[1]TCE - ANEXO III - Preencher'!R935</f>
        <v>151.80000000000001</v>
      </c>
      <c r="R926" s="16">
        <f>'[1]TCE - ANEXO III - Preencher'!S935</f>
        <v>58.52</v>
      </c>
      <c r="S926" s="17">
        <f t="shared" si="87"/>
        <v>93.28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272.09352255083172</v>
      </c>
    </row>
    <row r="927" spans="1:28" x14ac:dyDescent="0.2">
      <c r="A927" s="9">
        <f>IFERROR(VLOOKUP(B927,'[1]DADOS (OCULTAR)'!$P$3:$R$56,3,0),"")</f>
        <v>10988301000633</v>
      </c>
      <c r="B927" s="10" t="str">
        <f>'[1]TCE - ANEXO III - Preencher'!C936</f>
        <v>HOSPITAL PELÓPIDAS SILVEIRA</v>
      </c>
      <c r="C927" s="11"/>
      <c r="D927" s="12" t="str">
        <f>'[1]TCE - ANEXO III - Preencher'!E936</f>
        <v>RAFAEL GOMES DA SILVA</v>
      </c>
      <c r="E927" s="10" t="str">
        <f>IF('[1]TCE - ANEXO III - Preencher'!F936="4 - Assistência Odontológica","2 - Outros Profissionais da Saúde",'[1]TCE - ANEXO III - Preencher'!F936)</f>
        <v>1 - Médico</v>
      </c>
      <c r="F927" s="13">
        <f>'[1]TCE - ANEXO III - Preencher'!G936</f>
        <v>225125</v>
      </c>
      <c r="G927" s="14">
        <f>IF('[1]TCE - ANEXO III - Preencher'!H936="","",'[1]TCE - ANEXO III - Preencher'!H936)</f>
        <v>44075</v>
      </c>
      <c r="H927" s="15">
        <f>'[1]TCE - ANEXO III - Preencher'!I936</f>
        <v>91.788799999999995</v>
      </c>
      <c r="I927" s="15">
        <f>'[1]TCE - ANEXO III - Preencher'!J936</f>
        <v>734.31039999999996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9.2766500000000001</v>
      </c>
      <c r="O927" s="16">
        <f>'[1]TCE - ANEXO III - Preencher'!P936</f>
        <v>0</v>
      </c>
      <c r="P927" s="17">
        <f t="shared" si="86"/>
        <v>9.2766500000000001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835.37585000000001</v>
      </c>
    </row>
    <row r="928" spans="1:28" x14ac:dyDescent="0.2">
      <c r="A928" s="9">
        <f>IFERROR(VLOOKUP(B928,'[1]DADOS (OCULTAR)'!$P$3:$R$56,3,0),"")</f>
        <v>10988301000633</v>
      </c>
      <c r="B928" s="10" t="str">
        <f>'[1]TCE - ANEXO III - Preencher'!C937</f>
        <v>HOSPITAL PELÓPIDAS SILVEIRA</v>
      </c>
      <c r="C928" s="11"/>
      <c r="D928" s="12" t="str">
        <f>'[1]TCE - ANEXO III - Preencher'!E937</f>
        <v>RAFAEL NASCIMENTO SOARES</v>
      </c>
      <c r="E928" s="10" t="str">
        <f>IF('[1]TCE - ANEXO III - Preencher'!F937="4 - Assistência Odontológica","2 - Outros Profissionais da Saúde",'[1]TCE - ANEXO III - Preencher'!F937)</f>
        <v>1 - Médico</v>
      </c>
      <c r="F928" s="13">
        <f>'[1]TCE - ANEXO III - Preencher'!G937</f>
        <v>225125</v>
      </c>
      <c r="G928" s="14">
        <f>IF('[1]TCE - ANEXO III - Preencher'!H937="","",'[1]TCE - ANEXO III - Preencher'!H937)</f>
        <v>44075</v>
      </c>
      <c r="H928" s="15">
        <f>'[1]TCE - ANEXO III - Preencher'!I937</f>
        <v>43.138400000000004</v>
      </c>
      <c r="I928" s="15">
        <f>'[1]TCE - ANEXO III - Preencher'!J937</f>
        <v>345.10720000000003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9.2766500000000001</v>
      </c>
      <c r="O928" s="16">
        <f>'[1]TCE - ANEXO III - Preencher'!P937</f>
        <v>0</v>
      </c>
      <c r="P928" s="17">
        <f t="shared" si="86"/>
        <v>9.2766500000000001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397.52225000000004</v>
      </c>
    </row>
    <row r="929" spans="1:28" x14ac:dyDescent="0.2">
      <c r="A929" s="9">
        <f>IFERROR(VLOOKUP(B929,'[1]DADOS (OCULTAR)'!$P$3:$R$56,3,0),"")</f>
        <v>10988301000633</v>
      </c>
      <c r="B929" s="10" t="str">
        <f>'[1]TCE - ANEXO III - Preencher'!C938</f>
        <v>HOSPITAL PELÓPIDAS SILVEIRA</v>
      </c>
      <c r="C929" s="11"/>
      <c r="D929" s="12" t="str">
        <f>'[1]TCE - ANEXO III - Preencher'!E938</f>
        <v>RAFAEL NOBREGA DE PADUA WALFRIDO</v>
      </c>
      <c r="E929" s="10" t="str">
        <f>IF('[1]TCE - ANEXO III - Preencher'!F938="4 - Assistência Odontológica","2 - Outros Profissionais da Saúde",'[1]TCE - ANEXO III - Preencher'!F938)</f>
        <v>1 - Médico</v>
      </c>
      <c r="F929" s="13">
        <f>'[1]TCE - ANEXO III - Preencher'!G938</f>
        <v>225125</v>
      </c>
      <c r="G929" s="14">
        <f>IF('[1]TCE - ANEXO III - Preencher'!H938="","",'[1]TCE - ANEXO III - Preencher'!H938)</f>
        <v>44075</v>
      </c>
      <c r="H929" s="15">
        <f>'[1]TCE - ANEXO III - Preencher'!I938</f>
        <v>40.998900000000006</v>
      </c>
      <c r="I929" s="15">
        <f>'[1]TCE - ANEXO III - Preencher'!J938</f>
        <v>327.99120000000005</v>
      </c>
      <c r="J929" s="15">
        <f>'[1]TCE - ANEXO III - Preencher'!K938</f>
        <v>0</v>
      </c>
      <c r="K929" s="16">
        <f>'[1]TCE - ANEXO III - Preencher'!L938</f>
        <v>95.725822550831694</v>
      </c>
      <c r="L929" s="16">
        <f>'[1]TCE - ANEXO III - Preencher'!M938</f>
        <v>4.75</v>
      </c>
      <c r="M929" s="16">
        <f t="shared" si="85"/>
        <v>90.975822550831694</v>
      </c>
      <c r="N929" s="16">
        <f>'[1]TCE - ANEXO III - Preencher'!O938</f>
        <v>9.2766500000000001</v>
      </c>
      <c r="O929" s="16">
        <f>'[1]TCE - ANEXO III - Preencher'!P938</f>
        <v>0</v>
      </c>
      <c r="P929" s="17">
        <f t="shared" si="86"/>
        <v>9.2766500000000001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469.24257255083177</v>
      </c>
    </row>
    <row r="930" spans="1:28" x14ac:dyDescent="0.2">
      <c r="A930" s="9">
        <f>IFERROR(VLOOKUP(B930,'[1]DADOS (OCULTAR)'!$P$3:$R$56,3,0),"")</f>
        <v>10988301000633</v>
      </c>
      <c r="B930" s="10" t="str">
        <f>'[1]TCE - ANEXO III - Preencher'!C939</f>
        <v>HOSPITAL PELÓPIDAS SILVEIRA</v>
      </c>
      <c r="C930" s="11"/>
      <c r="D930" s="12" t="str">
        <f>'[1]TCE - ANEXO III - Preencher'!E939</f>
        <v>RAFAEL RICARDO DE OLIVEIRA TRAVASSOS</v>
      </c>
      <c r="E930" s="10" t="str">
        <f>IF('[1]TCE - ANEXO III - Preencher'!F939="4 - Assistência Odontológica","2 - Outros Profissionais da Saúde",'[1]TCE - ANEXO III - Preencher'!F939)</f>
        <v>1 - Médico</v>
      </c>
      <c r="F930" s="13">
        <f>'[1]TCE - ANEXO III - Preencher'!G939</f>
        <v>225125</v>
      </c>
      <c r="G930" s="14">
        <f>IF('[1]TCE - ANEXO III - Preencher'!H939="","",'[1]TCE - ANEXO III - Preencher'!H939)</f>
        <v>44075</v>
      </c>
      <c r="H930" s="15">
        <f>'[1]TCE - ANEXO III - Preencher'!I939</f>
        <v>42.0092</v>
      </c>
      <c r="I930" s="15">
        <f>'[1]TCE - ANEXO III - Preencher'!J939</f>
        <v>336.0736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9.2766500000000001</v>
      </c>
      <c r="O930" s="16">
        <f>'[1]TCE - ANEXO III - Preencher'!P939</f>
        <v>0</v>
      </c>
      <c r="P930" s="17">
        <f t="shared" si="86"/>
        <v>9.2766500000000001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387.35945000000004</v>
      </c>
    </row>
    <row r="931" spans="1:28" x14ac:dyDescent="0.2">
      <c r="A931" s="9">
        <f>IFERROR(VLOOKUP(B931,'[1]DADOS (OCULTAR)'!$P$3:$R$56,3,0),"")</f>
        <v>10988301000633</v>
      </c>
      <c r="B931" s="10" t="str">
        <f>'[1]TCE - ANEXO III - Preencher'!C940</f>
        <v>HOSPITAL PELÓPIDAS SILVEIRA</v>
      </c>
      <c r="C931" s="11"/>
      <c r="D931" s="12" t="str">
        <f>'[1]TCE - ANEXO III - Preencher'!E940</f>
        <v>RAFAELA CRISTINA DA COSTA AZEVEDO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322205</v>
      </c>
      <c r="G931" s="14">
        <f>IF('[1]TCE - ANEXO III - Preencher'!H940="","",'[1]TCE - ANEXO III - Preencher'!H940)</f>
        <v>44075</v>
      </c>
      <c r="H931" s="15">
        <f>'[1]TCE - ANEXO III - Preencher'!I940</f>
        <v>15.183499999999999</v>
      </c>
      <c r="I931" s="15">
        <f>'[1]TCE - ANEXO III - Preencher'!J940</f>
        <v>121.46799999999999</v>
      </c>
      <c r="J931" s="15">
        <f>'[1]TCE - ANEXO III - Preencher'!K940</f>
        <v>0</v>
      </c>
      <c r="K931" s="16">
        <f>'[1]TCE - ANEXO III - Preencher'!L940</f>
        <v>95.725822550831694</v>
      </c>
      <c r="L931" s="16">
        <f>'[1]TCE - ANEXO III - Preencher'!M940</f>
        <v>20.9</v>
      </c>
      <c r="M931" s="16">
        <f t="shared" si="85"/>
        <v>74.825822550831703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155.25</v>
      </c>
      <c r="R931" s="16">
        <f>'[1]TCE - ANEXO III - Preencher'!S940</f>
        <v>62.7</v>
      </c>
      <c r="S931" s="17">
        <f t="shared" si="87"/>
        <v>92.55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305.18732255083171</v>
      </c>
    </row>
    <row r="932" spans="1:28" x14ac:dyDescent="0.2">
      <c r="A932" s="9">
        <f>IFERROR(VLOOKUP(B932,'[1]DADOS (OCULTAR)'!$P$3:$R$56,3,0),"")</f>
        <v>10988301000633</v>
      </c>
      <c r="B932" s="10" t="str">
        <f>'[1]TCE - ANEXO III - Preencher'!C941</f>
        <v>HOSPITAL PELÓPIDAS SILVEIRA</v>
      </c>
      <c r="C932" s="11"/>
      <c r="D932" s="12" t="str">
        <f>'[1]TCE - ANEXO III - Preencher'!E941</f>
        <v>RAFAELA DE OLIVEIRA LIMA</v>
      </c>
      <c r="E932" s="10" t="str">
        <f>IF('[1]TCE - ANEXO III - Preencher'!F941="4 - Assistência Odontológica","2 - Outros Profissionais da Saúde",'[1]TCE - ANEXO III - Preencher'!F941)</f>
        <v>1 - Médico</v>
      </c>
      <c r="F932" s="13">
        <f>'[1]TCE - ANEXO III - Preencher'!G941</f>
        <v>225125</v>
      </c>
      <c r="G932" s="14">
        <f>IF('[1]TCE - ANEXO III - Preencher'!H941="","",'[1]TCE - ANEXO III - Preencher'!H941)</f>
        <v>44075</v>
      </c>
      <c r="H932" s="15">
        <f>'[1]TCE - ANEXO III - Preencher'!I941</f>
        <v>55.334300000000006</v>
      </c>
      <c r="I932" s="15">
        <f>'[1]TCE - ANEXO III - Preencher'!J941</f>
        <v>442.67440000000005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9.2766500000000001</v>
      </c>
      <c r="O932" s="16">
        <f>'[1]TCE - ANEXO III - Preencher'!P941</f>
        <v>0</v>
      </c>
      <c r="P932" s="17">
        <f t="shared" si="86"/>
        <v>9.2766500000000001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507.28535000000005</v>
      </c>
    </row>
    <row r="933" spans="1:28" x14ac:dyDescent="0.2">
      <c r="A933" s="9">
        <f>IFERROR(VLOOKUP(B933,'[1]DADOS (OCULTAR)'!$P$3:$R$56,3,0),"")</f>
        <v>10988301000633</v>
      </c>
      <c r="B933" s="10" t="str">
        <f>'[1]TCE - ANEXO III - Preencher'!C942</f>
        <v>HOSPITAL PELÓPIDAS SILVEIRA</v>
      </c>
      <c r="C933" s="11"/>
      <c r="D933" s="12" t="str">
        <f>'[1]TCE - ANEXO III - Preencher'!E942</f>
        <v>RAFAELLA BRAZ DE OLIVEIRA ANDRADE</v>
      </c>
      <c r="E933" s="10" t="str">
        <f>IF('[1]TCE - ANEXO III - Preencher'!F942="4 - Assistência Odontológica","2 - Outros Profissionais da Saúde",'[1]TCE - ANEXO III - Preencher'!F942)</f>
        <v>1 - Médico</v>
      </c>
      <c r="F933" s="13">
        <f>'[1]TCE - ANEXO III - Preencher'!G942</f>
        <v>225125</v>
      </c>
      <c r="G933" s="14">
        <f>IF('[1]TCE - ANEXO III - Preencher'!H942="","",'[1]TCE - ANEXO III - Preencher'!H942)</f>
        <v>44075</v>
      </c>
      <c r="H933" s="15">
        <f>'[1]TCE - ANEXO III - Preencher'!I942</f>
        <v>41.430500000000002</v>
      </c>
      <c r="I933" s="15">
        <f>'[1]TCE - ANEXO III - Preencher'!J942</f>
        <v>331.44400000000002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9.2766500000000001</v>
      </c>
      <c r="O933" s="16">
        <f>'[1]TCE - ANEXO III - Preencher'!P942</f>
        <v>0</v>
      </c>
      <c r="P933" s="17">
        <f t="shared" si="86"/>
        <v>9.2766500000000001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382.15115000000003</v>
      </c>
    </row>
    <row r="934" spans="1:28" x14ac:dyDescent="0.2">
      <c r="A934" s="9">
        <f>IFERROR(VLOOKUP(B934,'[1]DADOS (OCULTAR)'!$P$3:$R$56,3,0),"")</f>
        <v>10988301000633</v>
      </c>
      <c r="B934" s="10" t="str">
        <f>'[1]TCE - ANEXO III - Preencher'!C943</f>
        <v>HOSPITAL PELÓPIDAS SILVEIRA</v>
      </c>
      <c r="C934" s="11"/>
      <c r="D934" s="12" t="str">
        <f>'[1]TCE - ANEXO III - Preencher'!E943</f>
        <v>RAFAELLA GONZAGA DA SILVA LEMOS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223505</v>
      </c>
      <c r="G934" s="14">
        <f>IF('[1]TCE - ANEXO III - Preencher'!H943="","",'[1]TCE - ANEXO III - Preencher'!H943)</f>
        <v>44075</v>
      </c>
      <c r="H934" s="15">
        <f>'[1]TCE - ANEXO III - Preencher'!I943</f>
        <v>25.323699999999999</v>
      </c>
      <c r="I934" s="15">
        <f>'[1]TCE - ANEXO III - Preencher'!J943</f>
        <v>202.58959999999999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2.44</v>
      </c>
      <c r="O934" s="16">
        <f>'[1]TCE - ANEXO III - Preencher'!P943</f>
        <v>0</v>
      </c>
      <c r="P934" s="17">
        <f t="shared" si="86"/>
        <v>2.44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230.35329999999999</v>
      </c>
    </row>
    <row r="935" spans="1:28" x14ac:dyDescent="0.2">
      <c r="A935" s="9">
        <f>IFERROR(VLOOKUP(B935,'[1]DADOS (OCULTAR)'!$P$3:$R$56,3,0),"")</f>
        <v>10988301000633</v>
      </c>
      <c r="B935" s="10" t="str">
        <f>'[1]TCE - ANEXO III - Preencher'!C944</f>
        <v>HOSPITAL PELÓPIDAS SILVEIRA</v>
      </c>
      <c r="C935" s="11"/>
      <c r="D935" s="12" t="str">
        <f>'[1]TCE - ANEXO III - Preencher'!E944</f>
        <v>RAPHAEL RAMOS E SILVA</v>
      </c>
      <c r="E935" s="10" t="str">
        <f>IF('[1]TCE - ANEXO III - Preencher'!F944="4 - Assistência Odontológica","2 - Outros Profissionais da Saúde",'[1]TCE - ANEXO III - Preencher'!F944)</f>
        <v>1 - Médico</v>
      </c>
      <c r="F935" s="13">
        <f>'[1]TCE - ANEXO III - Preencher'!G944</f>
        <v>225125</v>
      </c>
      <c r="G935" s="14">
        <f>IF('[1]TCE - ANEXO III - Preencher'!H944="","",'[1]TCE - ANEXO III - Preencher'!H944)</f>
        <v>44075</v>
      </c>
      <c r="H935" s="15">
        <f>'[1]TCE - ANEXO III - Preencher'!I944</f>
        <v>101.52330000000001</v>
      </c>
      <c r="I935" s="15">
        <f>'[1]TCE - ANEXO III - Preencher'!J944</f>
        <v>812.18640000000005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9.2766500000000001</v>
      </c>
      <c r="O935" s="16">
        <f>'[1]TCE - ANEXO III - Preencher'!P944</f>
        <v>0</v>
      </c>
      <c r="P935" s="17">
        <f t="shared" si="86"/>
        <v>9.2766500000000001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922.98635000000013</v>
      </c>
    </row>
    <row r="936" spans="1:28" x14ac:dyDescent="0.2">
      <c r="A936" s="9">
        <f>IFERROR(VLOOKUP(B936,'[1]DADOS (OCULTAR)'!$P$3:$R$56,3,0),"")</f>
        <v>10988301000633</v>
      </c>
      <c r="B936" s="10" t="str">
        <f>'[1]TCE - ANEXO III - Preencher'!C945</f>
        <v>HOSPITAL PELÓPIDAS SILVEIRA</v>
      </c>
      <c r="C936" s="11"/>
      <c r="D936" s="12" t="str">
        <f>'[1]TCE - ANEXO III - Preencher'!E945</f>
        <v>RAPHAELLA MENDES LIMA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223710</v>
      </c>
      <c r="G936" s="14">
        <f>IF('[1]TCE - ANEXO III - Preencher'!H945="","",'[1]TCE - ANEXO III - Preencher'!H945)</f>
        <v>44075</v>
      </c>
      <c r="H936" s="15">
        <f>'[1]TCE - ANEXO III - Preencher'!I945</f>
        <v>39.073799999999999</v>
      </c>
      <c r="I936" s="15">
        <f>'[1]TCE - ANEXO III - Preencher'!J945</f>
        <v>312.59039999999999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352.82420000000002</v>
      </c>
    </row>
    <row r="937" spans="1:28" x14ac:dyDescent="0.2">
      <c r="A937" s="9">
        <f>IFERROR(VLOOKUP(B937,'[1]DADOS (OCULTAR)'!$P$3:$R$56,3,0),"")</f>
        <v>10988301000633</v>
      </c>
      <c r="B937" s="10" t="str">
        <f>'[1]TCE - ANEXO III - Preencher'!C946</f>
        <v>HOSPITAL PELÓPIDAS SILVEIRA</v>
      </c>
      <c r="C937" s="11"/>
      <c r="D937" s="12" t="str">
        <f>'[1]TCE - ANEXO III - Preencher'!E946</f>
        <v>RAQUEL DA SILVA OLIVEIRA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521130</v>
      </c>
      <c r="G937" s="14">
        <f>IF('[1]TCE - ANEXO III - Preencher'!H946="","",'[1]TCE - ANEXO III - Preencher'!H946)</f>
        <v>44075</v>
      </c>
      <c r="H937" s="15">
        <f>'[1]TCE - ANEXO III - Preencher'!I946</f>
        <v>10.8561</v>
      </c>
      <c r="I937" s="15">
        <f>'[1]TCE - ANEXO III - Preencher'!J946</f>
        <v>86.848799999999997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0</v>
      </c>
      <c r="P937" s="17">
        <f t="shared" si="86"/>
        <v>1.1599999999999999</v>
      </c>
      <c r="Q937" s="16">
        <f>'[1]TCE - ANEXO III - Preencher'!R946</f>
        <v>207</v>
      </c>
      <c r="R937" s="16">
        <f>'[1]TCE - ANEXO III - Preencher'!S946</f>
        <v>62.7</v>
      </c>
      <c r="S937" s="17">
        <f t="shared" si="87"/>
        <v>144.30000000000001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243.16489999999999</v>
      </c>
    </row>
    <row r="938" spans="1:28" x14ac:dyDescent="0.2">
      <c r="A938" s="9">
        <f>IFERROR(VLOOKUP(B938,'[1]DADOS (OCULTAR)'!$P$3:$R$56,3,0),"")</f>
        <v>10988301000633</v>
      </c>
      <c r="B938" s="10" t="str">
        <f>'[1]TCE - ANEXO III - Preencher'!C947</f>
        <v>HOSPITAL PELÓPIDAS SILVEIRA</v>
      </c>
      <c r="C938" s="11"/>
      <c r="D938" s="12" t="str">
        <f>'[1]TCE - ANEXO III - Preencher'!E947</f>
        <v>RAQUEL MARIA DA SILVA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44075</v>
      </c>
      <c r="H938" s="15">
        <f>'[1]TCE - ANEXO III - Preencher'!I947</f>
        <v>15.6778</v>
      </c>
      <c r="I938" s="15">
        <f>'[1]TCE - ANEXO III - Preencher'!J947</f>
        <v>125.4224</v>
      </c>
      <c r="J938" s="15">
        <f>'[1]TCE - ANEXO III - Preencher'!K947</f>
        <v>0</v>
      </c>
      <c r="K938" s="16">
        <f>'[1]TCE - ANEXO III - Preencher'!L947</f>
        <v>95.725822550831694</v>
      </c>
      <c r="L938" s="16">
        <f>'[1]TCE - ANEXO III - Preencher'!M947</f>
        <v>20.9</v>
      </c>
      <c r="M938" s="16">
        <f t="shared" si="85"/>
        <v>74.825822550831703</v>
      </c>
      <c r="N938" s="16">
        <f>'[1]TCE - ANEXO III - Preencher'!O947</f>
        <v>1.1599999999999999</v>
      </c>
      <c r="O938" s="16">
        <f>'[1]TCE - ANEXO III - Preencher'!P947</f>
        <v>0</v>
      </c>
      <c r="P938" s="17">
        <f t="shared" si="86"/>
        <v>1.1599999999999999</v>
      </c>
      <c r="Q938" s="16">
        <f>'[1]TCE - ANEXO III - Preencher'!R947</f>
        <v>207</v>
      </c>
      <c r="R938" s="16">
        <f>'[1]TCE - ANEXO III - Preencher'!S947</f>
        <v>62.7</v>
      </c>
      <c r="S938" s="17">
        <f t="shared" si="87"/>
        <v>144.30000000000001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361.38602255083174</v>
      </c>
    </row>
    <row r="939" spans="1:28" x14ac:dyDescent="0.2">
      <c r="A939" s="9">
        <f>IFERROR(VLOOKUP(B939,'[1]DADOS (OCULTAR)'!$P$3:$R$56,3,0),"")</f>
        <v>10988301000633</v>
      </c>
      <c r="B939" s="10" t="str">
        <f>'[1]TCE - ANEXO III - Preencher'!C948</f>
        <v>HOSPITAL PELÓPIDAS SILVEIRA</v>
      </c>
      <c r="C939" s="11"/>
      <c r="D939" s="12" t="str">
        <f>'[1]TCE - ANEXO III - Preencher'!E948</f>
        <v>RAQUEL MARIA DA SILVA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44075</v>
      </c>
      <c r="H939" s="15">
        <f>'[1]TCE - ANEXO III - Preencher'!I948</f>
        <v>16.1342</v>
      </c>
      <c r="I939" s="15">
        <f>'[1]TCE - ANEXO III - Preencher'!J948</f>
        <v>129.0736</v>
      </c>
      <c r="J939" s="15">
        <f>'[1]TCE - ANEXO III - Preencher'!K948</f>
        <v>0</v>
      </c>
      <c r="K939" s="16">
        <f>'[1]TCE - ANEXO III - Preencher'!L948</f>
        <v>95.725822550831694</v>
      </c>
      <c r="L939" s="16">
        <f>'[1]TCE - ANEXO III - Preencher'!M948</f>
        <v>20.9</v>
      </c>
      <c r="M939" s="16">
        <f t="shared" si="85"/>
        <v>74.825822550831703</v>
      </c>
      <c r="N939" s="16">
        <f>'[1]TCE - ANEXO III - Preencher'!O948</f>
        <v>1.1599999999999999</v>
      </c>
      <c r="O939" s="16">
        <f>'[1]TCE - ANEXO III - Preencher'!P948</f>
        <v>0</v>
      </c>
      <c r="P939" s="17">
        <f t="shared" si="86"/>
        <v>1.1599999999999999</v>
      </c>
      <c r="Q939" s="16">
        <f>'[1]TCE - ANEXO III - Preencher'!R948</f>
        <v>0</v>
      </c>
      <c r="R939" s="16">
        <f>'[1]TCE - ANEXO III - Preencher'!S948</f>
        <v>50.16</v>
      </c>
      <c r="S939" s="17">
        <f t="shared" si="87"/>
        <v>-50.16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171.03362255083169</v>
      </c>
    </row>
    <row r="940" spans="1:28" x14ac:dyDescent="0.2">
      <c r="A940" s="9">
        <f>IFERROR(VLOOKUP(B940,'[1]DADOS (OCULTAR)'!$P$3:$R$56,3,0),"")</f>
        <v>10988301000633</v>
      </c>
      <c r="B940" s="10" t="str">
        <f>'[1]TCE - ANEXO III - Preencher'!C949</f>
        <v>HOSPITAL PELÓPIDAS SILVEIRA</v>
      </c>
      <c r="C940" s="11"/>
      <c r="D940" s="12" t="str">
        <f>'[1]TCE - ANEXO III - Preencher'!E949</f>
        <v>RAQUELLE FRANCISCA DA SILVA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44075</v>
      </c>
      <c r="H940" s="15">
        <f>'[1]TCE - ANEXO III - Preencher'!I949</f>
        <v>23.809899999999999</v>
      </c>
      <c r="I940" s="15">
        <f>'[1]TCE - ANEXO III - Preencher'!J949</f>
        <v>190.47919999999999</v>
      </c>
      <c r="J940" s="15">
        <f>'[1]TCE - ANEXO III - Preencher'!K949</f>
        <v>0</v>
      </c>
      <c r="K940" s="16">
        <f>'[1]TCE - ANEXO III - Preencher'!L949</f>
        <v>95.725822550831694</v>
      </c>
      <c r="L940" s="16">
        <f>'[1]TCE - ANEXO III - Preencher'!M949</f>
        <v>20.9</v>
      </c>
      <c r="M940" s="16">
        <f t="shared" si="85"/>
        <v>74.825822550831703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207</v>
      </c>
      <c r="R940" s="16">
        <f>'[1]TCE - ANEXO III - Preencher'!S949</f>
        <v>62.7</v>
      </c>
      <c r="S940" s="17">
        <f t="shared" si="87"/>
        <v>144.30000000000001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434.57492255083173</v>
      </c>
    </row>
    <row r="941" spans="1:28" x14ac:dyDescent="0.2">
      <c r="A941" s="9">
        <f>IFERROR(VLOOKUP(B941,'[1]DADOS (OCULTAR)'!$P$3:$R$56,3,0),"")</f>
        <v>10988301000633</v>
      </c>
      <c r="B941" s="10" t="str">
        <f>'[1]TCE - ANEXO III - Preencher'!C950</f>
        <v>HOSPITAL PELÓPIDAS SILVEIRA</v>
      </c>
      <c r="C941" s="11"/>
      <c r="D941" s="12" t="str">
        <f>'[1]TCE - ANEXO III - Preencher'!E950</f>
        <v>RAYANE DA SILVA FREITAS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44075</v>
      </c>
      <c r="H941" s="15">
        <f>'[1]TCE - ANEXO III - Preencher'!I950</f>
        <v>12.8302</v>
      </c>
      <c r="I941" s="15">
        <f>'[1]TCE - ANEXO III - Preencher'!J950</f>
        <v>102.6416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207</v>
      </c>
      <c r="R941" s="16">
        <f>'[1]TCE - ANEXO III - Preencher'!S950</f>
        <v>58.62</v>
      </c>
      <c r="S941" s="17">
        <f t="shared" si="87"/>
        <v>148.38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265.01179999999999</v>
      </c>
    </row>
    <row r="942" spans="1:28" x14ac:dyDescent="0.2">
      <c r="A942" s="9">
        <f>IFERROR(VLOOKUP(B942,'[1]DADOS (OCULTAR)'!$P$3:$R$56,3,0),"")</f>
        <v>10988301000633</v>
      </c>
      <c r="B942" s="10" t="str">
        <f>'[1]TCE - ANEXO III - Preencher'!C951</f>
        <v>HOSPITAL PELÓPIDAS SILVEIRA</v>
      </c>
      <c r="C942" s="11"/>
      <c r="D942" s="12" t="str">
        <f>'[1]TCE - ANEXO III - Preencher'!E951</f>
        <v>REBECA JULIANA MARIA FERREIRA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411010</v>
      </c>
      <c r="G942" s="14">
        <f>IF('[1]TCE - ANEXO III - Preencher'!H951="","",'[1]TCE - ANEXO III - Preencher'!H951)</f>
        <v>44075</v>
      </c>
      <c r="H942" s="15">
        <f>'[1]TCE - ANEXO III - Preencher'!I951</f>
        <v>12.367100000000001</v>
      </c>
      <c r="I942" s="15">
        <f>'[1]TCE - ANEXO III - Preencher'!J951</f>
        <v>98.936800000000005</v>
      </c>
      <c r="J942" s="15">
        <f>'[1]TCE - ANEXO III - Preencher'!K951</f>
        <v>0</v>
      </c>
      <c r="K942" s="16">
        <f>'[1]TCE - ANEXO III - Preencher'!L951</f>
        <v>95.725822550831694</v>
      </c>
      <c r="L942" s="16">
        <f>'[1]TCE - ANEXO III - Preencher'!M951</f>
        <v>20.9</v>
      </c>
      <c r="M942" s="16">
        <f t="shared" si="85"/>
        <v>74.825822550831703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207</v>
      </c>
      <c r="R942" s="16">
        <f>'[1]TCE - ANEXO III - Preencher'!S951</f>
        <v>62.7</v>
      </c>
      <c r="S942" s="17">
        <f t="shared" si="87"/>
        <v>144.30000000000001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331.58972255083171</v>
      </c>
    </row>
    <row r="943" spans="1:28" x14ac:dyDescent="0.2">
      <c r="A943" s="9">
        <f>IFERROR(VLOOKUP(B943,'[1]DADOS (OCULTAR)'!$P$3:$R$56,3,0),"")</f>
        <v>10988301000633</v>
      </c>
      <c r="B943" s="10" t="str">
        <f>'[1]TCE - ANEXO III - Preencher'!C952</f>
        <v>HOSPITAL PELÓPIDAS SILVEIRA</v>
      </c>
      <c r="C943" s="11"/>
      <c r="D943" s="12" t="str">
        <f>'[1]TCE - ANEXO III - Preencher'!E952</f>
        <v>REBECA MATOS VELEZ DE ANDRADE LIMA</v>
      </c>
      <c r="E943" s="10" t="str">
        <f>IF('[1]TCE - ANEXO III - Preencher'!F952="4 - Assistência Odontológica","2 - Outros Profissionais da Saúde",'[1]TCE - ANEXO III - Preencher'!F952)</f>
        <v>1 - Médico</v>
      </c>
      <c r="F943" s="13">
        <f>'[1]TCE - ANEXO III - Preencher'!G952</f>
        <v>225120</v>
      </c>
      <c r="G943" s="14">
        <f>IF('[1]TCE - ANEXO III - Preencher'!H952="","",'[1]TCE - ANEXO III - Preencher'!H952)</f>
        <v>44075</v>
      </c>
      <c r="H943" s="15">
        <f>'[1]TCE - ANEXO III - Preencher'!I952</f>
        <v>92.2072</v>
      </c>
      <c r="I943" s="15">
        <f>'[1]TCE - ANEXO III - Preencher'!J952</f>
        <v>737.6576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9.2766500000000001</v>
      </c>
      <c r="O943" s="16">
        <f>'[1]TCE - ANEXO III - Preencher'!P952</f>
        <v>0</v>
      </c>
      <c r="P943" s="17">
        <f t="shared" si="86"/>
        <v>9.2766500000000001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839.14145000000008</v>
      </c>
    </row>
    <row r="944" spans="1:28" x14ac:dyDescent="0.2">
      <c r="A944" s="9">
        <f>IFERROR(VLOOKUP(B944,'[1]DADOS (OCULTAR)'!$P$3:$R$56,3,0),"")</f>
        <v>10988301000633</v>
      </c>
      <c r="B944" s="10" t="str">
        <f>'[1]TCE - ANEXO III - Preencher'!C953</f>
        <v>HOSPITAL PELÓPIDAS SILVEIRA</v>
      </c>
      <c r="C944" s="11"/>
      <c r="D944" s="12" t="str">
        <f>'[1]TCE - ANEXO III - Preencher'!E953</f>
        <v>REBECA VAZ VIEIRA DE CASTRO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223505</v>
      </c>
      <c r="G944" s="14">
        <f>IF('[1]TCE - ANEXO III - Preencher'!H953="","",'[1]TCE - ANEXO III - Preencher'!H953)</f>
        <v>44075</v>
      </c>
      <c r="H944" s="15">
        <f>'[1]TCE - ANEXO III - Preencher'!I953</f>
        <v>33.2395</v>
      </c>
      <c r="I944" s="15">
        <f>'[1]TCE - ANEXO III - Preencher'!J953</f>
        <v>265.916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2.44</v>
      </c>
      <c r="O944" s="16">
        <f>'[1]TCE - ANEXO III - Preencher'!P953</f>
        <v>0</v>
      </c>
      <c r="P944" s="17">
        <f t="shared" si="86"/>
        <v>2.44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99.84</v>
      </c>
      <c r="U944" s="16">
        <f>'[1]TCE - ANEXO III - Preencher'!V953</f>
        <v>0</v>
      </c>
      <c r="V944" s="17">
        <f t="shared" si="88"/>
        <v>99.84</v>
      </c>
      <c r="W944" s="18" t="str">
        <f>IF('[1]TCE - ANEXO III - Preencher'!X953="","",'[1]TCE - ANEXO III - Preencher'!X953)</f>
        <v>AUXILIO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401.43550000000005</v>
      </c>
    </row>
    <row r="945" spans="1:28" x14ac:dyDescent="0.2">
      <c r="A945" s="9">
        <f>IFERROR(VLOOKUP(B945,'[1]DADOS (OCULTAR)'!$P$3:$R$56,3,0),"")</f>
        <v>10988301000633</v>
      </c>
      <c r="B945" s="10" t="str">
        <f>'[1]TCE - ANEXO III - Preencher'!C954</f>
        <v>HOSPITAL PELÓPIDAS SILVEIRA</v>
      </c>
      <c r="C945" s="11"/>
      <c r="D945" s="12" t="str">
        <f>'[1]TCE - ANEXO III - Preencher'!E954</f>
        <v>REBECCA BECKER TORRES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223505</v>
      </c>
      <c r="G945" s="14">
        <f>IF('[1]TCE - ANEXO III - Preencher'!H954="","",'[1]TCE - ANEXO III - Preencher'!H954)</f>
        <v>44075</v>
      </c>
      <c r="H945" s="15">
        <f>'[1]TCE - ANEXO III - Preencher'!I954</f>
        <v>46.517099999999999</v>
      </c>
      <c r="I945" s="15">
        <f>'[1]TCE - ANEXO III - Preencher'!J954</f>
        <v>372.13679999999999</v>
      </c>
      <c r="J945" s="15">
        <f>'[1]TCE - ANEXO III - Preencher'!K954</f>
        <v>0</v>
      </c>
      <c r="K945" s="16">
        <f>'[1]TCE - ANEXO III - Preencher'!L954</f>
        <v>95.725822550831694</v>
      </c>
      <c r="L945" s="16">
        <f>'[1]TCE - ANEXO III - Preencher'!M954</f>
        <v>3.08</v>
      </c>
      <c r="M945" s="16">
        <f t="shared" si="85"/>
        <v>92.645822550831696</v>
      </c>
      <c r="N945" s="16">
        <f>'[1]TCE - ANEXO III - Preencher'!O954</f>
        <v>2.44</v>
      </c>
      <c r="O945" s="16">
        <f>'[1]TCE - ANEXO III - Preencher'!P954</f>
        <v>0</v>
      </c>
      <c r="P945" s="17">
        <f t="shared" si="86"/>
        <v>2.44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513.73972255083174</v>
      </c>
    </row>
    <row r="946" spans="1:28" x14ac:dyDescent="0.2">
      <c r="A946" s="9">
        <f>IFERROR(VLOOKUP(B946,'[1]DADOS (OCULTAR)'!$P$3:$R$56,3,0),"")</f>
        <v>10988301000633</v>
      </c>
      <c r="B946" s="10" t="str">
        <f>'[1]TCE - ANEXO III - Preencher'!C955</f>
        <v>HOSPITAL PELÓPIDAS SILVEIRA</v>
      </c>
      <c r="C946" s="11"/>
      <c r="D946" s="12" t="str">
        <f>'[1]TCE - ANEXO III - Preencher'!E955</f>
        <v>REGINA CARVALHO SANTANA  DA SILVA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44075</v>
      </c>
      <c r="H946" s="15">
        <f>'[1]TCE - ANEXO III - Preencher'!I955</f>
        <v>23.758400000000002</v>
      </c>
      <c r="I946" s="15">
        <f>'[1]TCE - ANEXO III - Preencher'!J955</f>
        <v>190.06720000000001</v>
      </c>
      <c r="J946" s="15">
        <f>'[1]TCE - ANEXO III - Preencher'!K955</f>
        <v>0</v>
      </c>
      <c r="K946" s="16">
        <f>'[1]TCE - ANEXO III - Preencher'!L955</f>
        <v>95.725822550831694</v>
      </c>
      <c r="L946" s="16">
        <f>'[1]TCE - ANEXO III - Preencher'!M955</f>
        <v>20.9</v>
      </c>
      <c r="M946" s="16">
        <f t="shared" si="85"/>
        <v>74.825822550831703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289.81142255083176</v>
      </c>
    </row>
    <row r="947" spans="1:28" x14ac:dyDescent="0.2">
      <c r="A947" s="9">
        <f>IFERROR(VLOOKUP(B947,'[1]DADOS (OCULTAR)'!$P$3:$R$56,3,0),"")</f>
        <v>10988301000633</v>
      </c>
      <c r="B947" s="10" t="str">
        <f>'[1]TCE - ANEXO III - Preencher'!C956</f>
        <v>HOSPITAL PELÓPIDAS SILVEIRA</v>
      </c>
      <c r="C947" s="11"/>
      <c r="D947" s="12" t="str">
        <f>'[1]TCE - ANEXO III - Preencher'!E956</f>
        <v>REGIVANIA DE BARROS MONTEIRO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>
        <f>'[1]TCE - ANEXO III - Preencher'!G956</f>
        <v>411010</v>
      </c>
      <c r="G947" s="14">
        <f>IF('[1]TCE - ANEXO III - Preencher'!H956="","",'[1]TCE - ANEXO III - Preencher'!H956)</f>
        <v>44075</v>
      </c>
      <c r="H947" s="15">
        <f>'[1]TCE - ANEXO III - Preencher'!I956</f>
        <v>10.716500000000002</v>
      </c>
      <c r="I947" s="15">
        <f>'[1]TCE - ANEXO III - Preencher'!J956</f>
        <v>85.732000000000014</v>
      </c>
      <c r="J947" s="15">
        <f>'[1]TCE - ANEXO III - Preencher'!K956</f>
        <v>0</v>
      </c>
      <c r="K947" s="16">
        <f>'[1]TCE - ANEXO III - Preencher'!L956</f>
        <v>95.725822550831694</v>
      </c>
      <c r="L947" s="16">
        <f>'[1]TCE - ANEXO III - Preencher'!M956</f>
        <v>20.9</v>
      </c>
      <c r="M947" s="16">
        <f t="shared" si="85"/>
        <v>74.825822550831703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289.8</v>
      </c>
      <c r="R947" s="16">
        <f>'[1]TCE - ANEXO III - Preencher'!S956</f>
        <v>58.52</v>
      </c>
      <c r="S947" s="17">
        <f t="shared" si="87"/>
        <v>231.28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403.7143225508317</v>
      </c>
    </row>
    <row r="948" spans="1:28" x14ac:dyDescent="0.2">
      <c r="A948" s="9">
        <f>IFERROR(VLOOKUP(B948,'[1]DADOS (OCULTAR)'!$P$3:$R$56,3,0),"")</f>
        <v>10988301000633</v>
      </c>
      <c r="B948" s="10" t="str">
        <f>'[1]TCE - ANEXO III - Preencher'!C957</f>
        <v>HOSPITAL PELÓPIDAS SILVEIRA</v>
      </c>
      <c r="C948" s="11"/>
      <c r="D948" s="12" t="str">
        <f>'[1]TCE - ANEXO III - Preencher'!E957</f>
        <v>REJANE EDUARDO DA SILVA BEZERRA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44075</v>
      </c>
      <c r="H948" s="15">
        <f>'[1]TCE - ANEXO III - Preencher'!I957</f>
        <v>0.52649999999999997</v>
      </c>
      <c r="I948" s="15">
        <f>'[1]TCE - ANEXO III - Preencher'!J957</f>
        <v>4.2119999999999997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5.8985000000000003</v>
      </c>
    </row>
    <row r="949" spans="1:28" x14ac:dyDescent="0.2">
      <c r="A949" s="9">
        <f>IFERROR(VLOOKUP(B949,'[1]DADOS (OCULTAR)'!$P$3:$R$56,3,0),"")</f>
        <v>10988301000633</v>
      </c>
      <c r="B949" s="10" t="str">
        <f>'[1]TCE - ANEXO III - Preencher'!C958</f>
        <v>HOSPITAL PELÓPIDAS SILVEIRA</v>
      </c>
      <c r="C949" s="11"/>
      <c r="D949" s="12" t="str">
        <f>'[1]TCE - ANEXO III - Preencher'!E958</f>
        <v>REJANE ELOI DE LIMA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>
        <f>'[1]TCE - ANEXO III - Preencher'!G958</f>
        <v>411010</v>
      </c>
      <c r="G949" s="14">
        <f>IF('[1]TCE - ANEXO III - Preencher'!H958="","",'[1]TCE - ANEXO III - Preencher'!H958)</f>
        <v>44075</v>
      </c>
      <c r="H949" s="15">
        <f>'[1]TCE - ANEXO III - Preencher'!I958</f>
        <v>10.9542</v>
      </c>
      <c r="I949" s="15">
        <f>'[1]TCE - ANEXO III - Preencher'!J958</f>
        <v>87.633600000000001</v>
      </c>
      <c r="J949" s="15">
        <f>'[1]TCE - ANEXO III - Preencher'!K958</f>
        <v>0</v>
      </c>
      <c r="K949" s="16">
        <f>'[1]TCE - ANEXO III - Preencher'!L958</f>
        <v>95.725822550831694</v>
      </c>
      <c r="L949" s="16">
        <f>'[1]TCE - ANEXO III - Preencher'!M958</f>
        <v>20.9</v>
      </c>
      <c r="M949" s="16">
        <f t="shared" si="85"/>
        <v>74.825822550831703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289.8</v>
      </c>
      <c r="R949" s="16">
        <f>'[1]TCE - ANEXO III - Preencher'!S958</f>
        <v>62.7</v>
      </c>
      <c r="S949" s="17">
        <f t="shared" si="87"/>
        <v>227.10000000000002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401.67362255083174</v>
      </c>
    </row>
    <row r="950" spans="1:28" x14ac:dyDescent="0.2">
      <c r="A950" s="9">
        <f>IFERROR(VLOOKUP(B950,'[1]DADOS (OCULTAR)'!$P$3:$R$56,3,0),"")</f>
        <v>10988301000633</v>
      </c>
      <c r="B950" s="10" t="str">
        <f>'[1]TCE - ANEXO III - Preencher'!C959</f>
        <v>HOSPITAL PELÓPIDAS SILVEIRA</v>
      </c>
      <c r="C950" s="11"/>
      <c r="D950" s="12" t="str">
        <f>'[1]TCE - ANEXO III - Preencher'!E959</f>
        <v>RENATA AMARAL ANDRADE DE MENDONCA</v>
      </c>
      <c r="E950" s="10" t="str">
        <f>IF('[1]TCE - ANEXO III - Preencher'!F959="4 - Assistência Odontológica","2 - Outros Profissionais da Saúde",'[1]TCE - ANEXO III - Preencher'!F959)</f>
        <v>1 - Médico</v>
      </c>
      <c r="F950" s="13">
        <f>'[1]TCE - ANEXO III - Preencher'!G959</f>
        <v>225112</v>
      </c>
      <c r="G950" s="14">
        <f>IF('[1]TCE - ANEXO III - Preencher'!H959="","",'[1]TCE - ANEXO III - Preencher'!H959)</f>
        <v>44075</v>
      </c>
      <c r="H950" s="15">
        <f>'[1]TCE - ANEXO III - Preencher'!I959</f>
        <v>106.756</v>
      </c>
      <c r="I950" s="15">
        <f>'[1]TCE - ANEXO III - Preencher'!J959</f>
        <v>854.048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9.2766500000000001</v>
      </c>
      <c r="O950" s="16">
        <f>'[1]TCE - ANEXO III - Preencher'!P959</f>
        <v>0</v>
      </c>
      <c r="P950" s="17">
        <f t="shared" si="86"/>
        <v>9.2766500000000001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970.08064999999999</v>
      </c>
    </row>
    <row r="951" spans="1:28" x14ac:dyDescent="0.2">
      <c r="A951" s="9">
        <f>IFERROR(VLOOKUP(B951,'[1]DADOS (OCULTAR)'!$P$3:$R$56,3,0),"")</f>
        <v>10988301000633</v>
      </c>
      <c r="B951" s="10" t="str">
        <f>'[1]TCE - ANEXO III - Preencher'!C960</f>
        <v>HOSPITAL PELÓPIDAS SILVEIRA</v>
      </c>
      <c r="C951" s="11"/>
      <c r="D951" s="12" t="str">
        <f>'[1]TCE - ANEXO III - Preencher'!E960</f>
        <v>RENATA CAMPOS PEREIRA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44075</v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>
        <f>IFERROR(VLOOKUP(B952,'[1]DADOS (OCULTAR)'!$P$3:$R$56,3,0),"")</f>
        <v>10988301000633</v>
      </c>
      <c r="B952" s="10" t="str">
        <f>'[1]TCE - ANEXO III - Preencher'!C961</f>
        <v>HOSPITAL PELÓPIDAS SILVEIRA</v>
      </c>
      <c r="C952" s="11"/>
      <c r="D952" s="12" t="str">
        <f>'[1]TCE - ANEXO III - Preencher'!E961</f>
        <v>RENATA KELLE GOMES DA SILVA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44075</v>
      </c>
      <c r="H952" s="15">
        <f>'[1]TCE - ANEXO III - Preencher'!I961</f>
        <v>21.7393</v>
      </c>
      <c r="I952" s="15">
        <f>'[1]TCE - ANEXO III - Preencher'!J961</f>
        <v>173.9144</v>
      </c>
      <c r="J952" s="15">
        <f>'[1]TCE - ANEXO III - Preencher'!K961</f>
        <v>0</v>
      </c>
      <c r="K952" s="16">
        <f>'[1]TCE - ANEXO III - Preencher'!L961</f>
        <v>95.725822550831694</v>
      </c>
      <c r="L952" s="16">
        <f>'[1]TCE - ANEXO III - Preencher'!M961</f>
        <v>20.9</v>
      </c>
      <c r="M952" s="16">
        <f t="shared" si="85"/>
        <v>74.825822550831703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271.63952255083171</v>
      </c>
    </row>
    <row r="953" spans="1:28" x14ac:dyDescent="0.2">
      <c r="A953" s="9">
        <f>IFERROR(VLOOKUP(B953,'[1]DADOS (OCULTAR)'!$P$3:$R$56,3,0),"")</f>
        <v>10988301000633</v>
      </c>
      <c r="B953" s="10" t="str">
        <f>'[1]TCE - ANEXO III - Preencher'!C962</f>
        <v>HOSPITAL PELÓPIDAS SILVEIRA</v>
      </c>
      <c r="C953" s="11"/>
      <c r="D953" s="12" t="str">
        <f>'[1]TCE - ANEXO III - Preencher'!E962</f>
        <v>RENATA LOPES DA SILVA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521130</v>
      </c>
      <c r="G953" s="14">
        <f>IF('[1]TCE - ANEXO III - Preencher'!H962="","",'[1]TCE - ANEXO III - Preencher'!H962)</f>
        <v>44075</v>
      </c>
      <c r="H953" s="15">
        <f>'[1]TCE - ANEXO III - Preencher'!I962</f>
        <v>12.3072</v>
      </c>
      <c r="I953" s="15">
        <f>'[1]TCE - ANEXO III - Preencher'!J962</f>
        <v>98.457599999999999</v>
      </c>
      <c r="J953" s="15">
        <f>'[1]TCE - ANEXO III - Preencher'!K962</f>
        <v>0</v>
      </c>
      <c r="K953" s="16">
        <f>'[1]TCE - ANEXO III - Preencher'!L962</f>
        <v>95.725822550831694</v>
      </c>
      <c r="L953" s="16">
        <f>'[1]TCE - ANEXO III - Preencher'!M962</f>
        <v>20.9</v>
      </c>
      <c r="M953" s="16">
        <f t="shared" si="85"/>
        <v>74.825822550831703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103.5</v>
      </c>
      <c r="R953" s="16">
        <f>'[1]TCE - ANEXO III - Preencher'!S962</f>
        <v>62.7</v>
      </c>
      <c r="S953" s="17">
        <f t="shared" si="87"/>
        <v>40.799999999999997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227.55062255083169</v>
      </c>
    </row>
    <row r="954" spans="1:28" x14ac:dyDescent="0.2">
      <c r="A954" s="9">
        <f>IFERROR(VLOOKUP(B954,'[1]DADOS (OCULTAR)'!$P$3:$R$56,3,0),"")</f>
        <v>10988301000633</v>
      </c>
      <c r="B954" s="10" t="str">
        <f>'[1]TCE - ANEXO III - Preencher'!C963</f>
        <v>HOSPITAL PELÓPIDAS SILVEIRA</v>
      </c>
      <c r="C954" s="11"/>
      <c r="D954" s="12" t="str">
        <f>'[1]TCE - ANEXO III - Preencher'!E963</f>
        <v>RENATA RAIZZA MONTERAZZO CYSNEIROS</v>
      </c>
      <c r="E954" s="10" t="str">
        <f>IF('[1]TCE - ANEXO III - Preencher'!F963="4 - Assistência Odontológica","2 - Outros Profissionais da Saúde",'[1]TCE - ANEXO III - Preencher'!F963)</f>
        <v>1 - Médico</v>
      </c>
      <c r="F954" s="13">
        <f>'[1]TCE - ANEXO III - Preencher'!G963</f>
        <v>225125</v>
      </c>
      <c r="G954" s="14">
        <f>IF('[1]TCE - ANEXO III - Preencher'!H963="","",'[1]TCE - ANEXO III - Preencher'!H963)</f>
        <v>44075</v>
      </c>
      <c r="H954" s="15">
        <f>'[1]TCE - ANEXO III - Preencher'!I963</f>
        <v>159.0736</v>
      </c>
      <c r="I954" s="15">
        <f>'[1]TCE - ANEXO III - Preencher'!J963</f>
        <v>1272.5888</v>
      </c>
      <c r="J954" s="15">
        <f>'[1]TCE - ANEXO III - Preencher'!K963</f>
        <v>0</v>
      </c>
      <c r="K954" s="16">
        <f>'[1]TCE - ANEXO III - Preencher'!L963</f>
        <v>95.725822550831694</v>
      </c>
      <c r="L954" s="16">
        <f>'[1]TCE - ANEXO III - Preencher'!M963</f>
        <v>6.34</v>
      </c>
      <c r="M954" s="16">
        <f t="shared" si="85"/>
        <v>89.385822550831691</v>
      </c>
      <c r="N954" s="16">
        <f>'[1]TCE - ANEXO III - Preencher'!O963</f>
        <v>9.2766500000000001</v>
      </c>
      <c r="O954" s="16">
        <f>'[1]TCE - ANEXO III - Preencher'!P963</f>
        <v>0</v>
      </c>
      <c r="P954" s="17">
        <f t="shared" si="86"/>
        <v>9.2766500000000001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1530.3248725508317</v>
      </c>
    </row>
    <row r="955" spans="1:28" x14ac:dyDescent="0.2">
      <c r="A955" s="9">
        <f>IFERROR(VLOOKUP(B955,'[1]DADOS (OCULTAR)'!$P$3:$R$56,3,0),"")</f>
        <v>10988301000633</v>
      </c>
      <c r="B955" s="10" t="str">
        <f>'[1]TCE - ANEXO III - Preencher'!C964</f>
        <v>HOSPITAL PELÓPIDAS SILVEIRA</v>
      </c>
      <c r="C955" s="11"/>
      <c r="D955" s="12" t="str">
        <f>'[1]TCE - ANEXO III - Preencher'!E964</f>
        <v>RICARDO FERNANDO NUNES DOS SANTOS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515110</v>
      </c>
      <c r="G955" s="14">
        <f>IF('[1]TCE - ANEXO III - Preencher'!H964="","",'[1]TCE - ANEXO III - Preencher'!H964)</f>
        <v>44075</v>
      </c>
      <c r="H955" s="15">
        <f>'[1]TCE - ANEXO III - Preencher'!I964</f>
        <v>14.1952</v>
      </c>
      <c r="I955" s="15">
        <f>'[1]TCE - ANEXO III - Preencher'!J964</f>
        <v>113.5616</v>
      </c>
      <c r="J955" s="15">
        <f>'[1]TCE - ANEXO III - Preencher'!K964</f>
        <v>0</v>
      </c>
      <c r="K955" s="16">
        <f>'[1]TCE - ANEXO III - Preencher'!L964</f>
        <v>95.725822550831694</v>
      </c>
      <c r="L955" s="16">
        <f>'[1]TCE - ANEXO III - Preencher'!M964</f>
        <v>20.9</v>
      </c>
      <c r="M955" s="16">
        <f t="shared" si="85"/>
        <v>74.825822550831703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75.2</v>
      </c>
      <c r="R955" s="16">
        <f>'[1]TCE - ANEXO III - Preencher'!S964</f>
        <v>56.43</v>
      </c>
      <c r="S955" s="17">
        <f t="shared" si="87"/>
        <v>18.770000000000003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222.51262255083171</v>
      </c>
    </row>
    <row r="956" spans="1:28" x14ac:dyDescent="0.2">
      <c r="A956" s="9">
        <f>IFERROR(VLOOKUP(B956,'[1]DADOS (OCULTAR)'!$P$3:$R$56,3,0),"")</f>
        <v>10988301000633</v>
      </c>
      <c r="B956" s="10" t="str">
        <f>'[1]TCE - ANEXO III - Preencher'!C965</f>
        <v>HOSPITAL PELÓPIDAS SILVEIRA</v>
      </c>
      <c r="C956" s="11"/>
      <c r="D956" s="12" t="str">
        <f>'[1]TCE - ANEXO III - Preencher'!E965</f>
        <v>RICARDO JOSE DE SOUSA LIMA</v>
      </c>
      <c r="E956" s="10" t="str">
        <f>IF('[1]TCE - ANEXO III - Preencher'!F965="4 - Assistência Odontológica","2 - Outros Profissionais da Saúde",'[1]TCE - ANEXO III - Preencher'!F965)</f>
        <v>3 - Administrativo</v>
      </c>
      <c r="F956" s="13">
        <f>'[1]TCE - ANEXO III - Preencher'!G965</f>
        <v>131210</v>
      </c>
      <c r="G956" s="14">
        <f>IF('[1]TCE - ANEXO III - Preencher'!H965="","",'[1]TCE - ANEXO III - Preencher'!H965)</f>
        <v>44075</v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>
        <f>IFERROR(VLOOKUP(B957,'[1]DADOS (OCULTAR)'!$P$3:$R$56,3,0),"")</f>
        <v>10988301000633</v>
      </c>
      <c r="B957" s="10" t="str">
        <f>'[1]TCE - ANEXO III - Preencher'!C966</f>
        <v>HOSPITAL PELÓPIDAS SILVEIRA</v>
      </c>
      <c r="C957" s="11"/>
      <c r="D957" s="12" t="str">
        <f>'[1]TCE - ANEXO III - Preencher'!E966</f>
        <v>RICARDO JOSE ROCHA BARRETO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223405</v>
      </c>
      <c r="G957" s="14">
        <f>IF('[1]TCE - ANEXO III - Preencher'!H966="","",'[1]TCE - ANEXO III - Preencher'!H966)</f>
        <v>44075</v>
      </c>
      <c r="H957" s="15">
        <f>'[1]TCE - ANEXO III - Preencher'!I966</f>
        <v>47.010600000000004</v>
      </c>
      <c r="I957" s="15">
        <f>'[1]TCE - ANEXO III - Preencher'!J966</f>
        <v>376.08480000000003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424.25540000000007</v>
      </c>
    </row>
    <row r="958" spans="1:28" x14ac:dyDescent="0.2">
      <c r="A958" s="9">
        <f>IFERROR(VLOOKUP(B958,'[1]DADOS (OCULTAR)'!$P$3:$R$56,3,0),"")</f>
        <v>10988301000633</v>
      </c>
      <c r="B958" s="10" t="str">
        <f>'[1]TCE - ANEXO III - Preencher'!C967</f>
        <v>HOSPITAL PELÓPIDAS SILVEIRA</v>
      </c>
      <c r="C958" s="11"/>
      <c r="D958" s="12" t="str">
        <f>'[1]TCE - ANEXO III - Preencher'!E967</f>
        <v>RITA DE CASSIA DE LIRA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44075</v>
      </c>
      <c r="H958" s="15">
        <f>'[1]TCE - ANEXO III - Preencher'!I967</f>
        <v>12.2883</v>
      </c>
      <c r="I958" s="15">
        <f>'[1]TCE - ANEXO III - Preencher'!J967</f>
        <v>98.306399999999996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103.5</v>
      </c>
      <c r="R958" s="16">
        <f>'[1]TCE - ANEXO III - Preencher'!S967</f>
        <v>54.55</v>
      </c>
      <c r="S958" s="17">
        <f t="shared" si="87"/>
        <v>48.95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160.7047</v>
      </c>
    </row>
    <row r="959" spans="1:28" x14ac:dyDescent="0.2">
      <c r="A959" s="9">
        <f>IFERROR(VLOOKUP(B959,'[1]DADOS (OCULTAR)'!$P$3:$R$56,3,0),"")</f>
        <v>10988301000633</v>
      </c>
      <c r="B959" s="10" t="str">
        <f>'[1]TCE - ANEXO III - Preencher'!C968</f>
        <v>HOSPITAL PELÓPIDAS SILVEIRA</v>
      </c>
      <c r="C959" s="11"/>
      <c r="D959" s="12" t="str">
        <f>'[1]TCE - ANEXO III - Preencher'!E968</f>
        <v>RITA DE CASSIA FERREIRA VALENCA MOTA</v>
      </c>
      <c r="E959" s="10" t="str">
        <f>IF('[1]TCE - ANEXO III - Preencher'!F968="4 - Assistência Odontológica","2 - Outros Profissionais da Saúde",'[1]TCE - ANEXO III - Preencher'!F968)</f>
        <v>1 - Médico</v>
      </c>
      <c r="F959" s="13">
        <f>'[1]TCE - ANEXO III - Preencher'!G968</f>
        <v>225260</v>
      </c>
      <c r="G959" s="14">
        <f>IF('[1]TCE - ANEXO III - Preencher'!H968="","",'[1]TCE - ANEXO III - Preencher'!H968)</f>
        <v>44075</v>
      </c>
      <c r="H959" s="15">
        <f>'[1]TCE - ANEXO III - Preencher'!I968</f>
        <v>95.157199999999989</v>
      </c>
      <c r="I959" s="15">
        <f>'[1]TCE - ANEXO III - Preencher'!J968</f>
        <v>761.25759999999991</v>
      </c>
      <c r="J959" s="15">
        <f>'[1]TCE - ANEXO III - Preencher'!K968</f>
        <v>0</v>
      </c>
      <c r="K959" s="16">
        <f>'[1]TCE - ANEXO III - Preencher'!L968</f>
        <v>95.725822550831694</v>
      </c>
      <c r="L959" s="16">
        <f>'[1]TCE - ANEXO III - Preencher'!M968</f>
        <v>6.34</v>
      </c>
      <c r="M959" s="16">
        <f t="shared" si="85"/>
        <v>89.385822550831691</v>
      </c>
      <c r="N959" s="16">
        <f>'[1]TCE - ANEXO III - Preencher'!O968</f>
        <v>9.2766500000000001</v>
      </c>
      <c r="O959" s="16">
        <f>'[1]TCE - ANEXO III - Preencher'!P968</f>
        <v>0</v>
      </c>
      <c r="P959" s="17">
        <f t="shared" si="86"/>
        <v>9.2766500000000001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955.07727255083159</v>
      </c>
    </row>
    <row r="960" spans="1:28" x14ac:dyDescent="0.2">
      <c r="A960" s="9">
        <f>IFERROR(VLOOKUP(B960,'[1]DADOS (OCULTAR)'!$P$3:$R$56,3,0),"")</f>
        <v>10988301000633</v>
      </c>
      <c r="B960" s="10" t="str">
        <f>'[1]TCE - ANEXO III - Preencher'!C969</f>
        <v>HOSPITAL PELÓPIDAS SILVEIRA</v>
      </c>
      <c r="C960" s="11"/>
      <c r="D960" s="12" t="str">
        <f>'[1]TCE - ANEXO III - Preencher'!E969</f>
        <v>RIVALDA FRANCISCA VIANA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322205</v>
      </c>
      <c r="G960" s="14">
        <f>IF('[1]TCE - ANEXO III - Preencher'!H969="","",'[1]TCE - ANEXO III - Preencher'!H969)</f>
        <v>44075</v>
      </c>
      <c r="H960" s="15">
        <f>'[1]TCE - ANEXO III - Preencher'!I969</f>
        <v>14.6585</v>
      </c>
      <c r="I960" s="15">
        <f>'[1]TCE - ANEXO III - Preencher'!J969</f>
        <v>117.268</v>
      </c>
      <c r="J960" s="15">
        <f>'[1]TCE - ANEXO III - Preencher'!K969</f>
        <v>0</v>
      </c>
      <c r="K960" s="16">
        <f>'[1]TCE - ANEXO III - Preencher'!L969</f>
        <v>95.725822550831694</v>
      </c>
      <c r="L960" s="16">
        <f>'[1]TCE - ANEXO III - Preencher'!M969</f>
        <v>20.9</v>
      </c>
      <c r="M960" s="16">
        <f t="shared" si="85"/>
        <v>74.825822550831703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207</v>
      </c>
      <c r="R960" s="16">
        <f>'[1]TCE - ANEXO III - Preencher'!S969</f>
        <v>62.7</v>
      </c>
      <c r="S960" s="17">
        <f t="shared" si="87"/>
        <v>144.30000000000001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352.21232255083169</v>
      </c>
    </row>
    <row r="961" spans="1:28" x14ac:dyDescent="0.2">
      <c r="A961" s="9">
        <f>IFERROR(VLOOKUP(B961,'[1]DADOS (OCULTAR)'!$P$3:$R$56,3,0),"")</f>
        <v>10988301000633</v>
      </c>
      <c r="B961" s="10" t="str">
        <f>'[1]TCE - ANEXO III - Preencher'!C970</f>
        <v>HOSPITAL PELÓPIDAS SILVEIRA</v>
      </c>
      <c r="C961" s="11"/>
      <c r="D961" s="12" t="str">
        <f>'[1]TCE - ANEXO III - Preencher'!E970</f>
        <v>ROBERTA COSTA SILVA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>
        <f>'[1]TCE - ANEXO III - Preencher'!G970</f>
        <v>411010</v>
      </c>
      <c r="G961" s="14">
        <f>IF('[1]TCE - ANEXO III - Preencher'!H970="","",'[1]TCE - ANEXO III - Preencher'!H970)</f>
        <v>44075</v>
      </c>
      <c r="H961" s="15">
        <f>'[1]TCE - ANEXO III - Preencher'!I970</f>
        <v>11.860799999999999</v>
      </c>
      <c r="I961" s="15">
        <f>'[1]TCE - ANEXO III - Preencher'!J970</f>
        <v>94.886399999999995</v>
      </c>
      <c r="J961" s="15">
        <f>'[1]TCE - ANEXO III - Preencher'!K970</f>
        <v>0</v>
      </c>
      <c r="K961" s="16">
        <f>'[1]TCE - ANEXO III - Preencher'!L970</f>
        <v>95.725822550831694</v>
      </c>
      <c r="L961" s="16">
        <f>'[1]TCE - ANEXO III - Preencher'!M970</f>
        <v>20.9</v>
      </c>
      <c r="M961" s="16">
        <f t="shared" si="85"/>
        <v>74.825822550831703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207</v>
      </c>
      <c r="R961" s="16">
        <f>'[1]TCE - ANEXO III - Preencher'!S970</f>
        <v>62.7</v>
      </c>
      <c r="S961" s="17">
        <f t="shared" si="87"/>
        <v>144.30000000000001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327.03302255083167</v>
      </c>
    </row>
    <row r="962" spans="1:28" x14ac:dyDescent="0.2">
      <c r="A962" s="9">
        <f>IFERROR(VLOOKUP(B962,'[1]DADOS (OCULTAR)'!$P$3:$R$56,3,0),"")</f>
        <v>10988301000633</v>
      </c>
      <c r="B962" s="10" t="str">
        <f>'[1]TCE - ANEXO III - Preencher'!C971</f>
        <v>HOSPITAL PELÓPIDAS SILVEIRA</v>
      </c>
      <c r="C962" s="11"/>
      <c r="D962" s="12" t="str">
        <f>'[1]TCE - ANEXO III - Preencher'!E971</f>
        <v>ROBERTA DE MATOS CARVALHO ARAUJO MACHADO</v>
      </c>
      <c r="E962" s="10" t="str">
        <f>IF('[1]TCE - ANEXO III - Preencher'!F971="4 - Assistência Odontológica","2 - Outros Profissionais da Saúde",'[1]TCE - ANEXO III - Preencher'!F971)</f>
        <v>1 - Médico</v>
      </c>
      <c r="F962" s="13">
        <f>'[1]TCE - ANEXO III - Preencher'!G971</f>
        <v>225125</v>
      </c>
      <c r="G962" s="14">
        <f>IF('[1]TCE - ANEXO III - Preencher'!H971="","",'[1]TCE - ANEXO III - Preencher'!H971)</f>
        <v>44075</v>
      </c>
      <c r="H962" s="15">
        <f>'[1]TCE - ANEXO III - Preencher'!I971</f>
        <v>94.210800000000006</v>
      </c>
      <c r="I962" s="15">
        <f>'[1]TCE - ANEXO III - Preencher'!J971</f>
        <v>753.68640000000005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9.2766500000000001</v>
      </c>
      <c r="O962" s="16">
        <f>'[1]TCE - ANEXO III - Preencher'!P971</f>
        <v>0</v>
      </c>
      <c r="P962" s="17">
        <f t="shared" si="86"/>
        <v>9.2766500000000001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857.17385000000013</v>
      </c>
    </row>
    <row r="963" spans="1:28" x14ac:dyDescent="0.2">
      <c r="A963" s="9">
        <f>IFERROR(VLOOKUP(B963,'[1]DADOS (OCULTAR)'!$P$3:$R$56,3,0),"")</f>
        <v>10988301000633</v>
      </c>
      <c r="B963" s="10" t="str">
        <f>'[1]TCE - ANEXO III - Preencher'!C972</f>
        <v>HOSPITAL PELÓPIDAS SILVEIRA</v>
      </c>
      <c r="C963" s="11"/>
      <c r="D963" s="12" t="str">
        <f>'[1]TCE - ANEXO III - Preencher'!E972</f>
        <v>ROBERTA GISELE CORDEIRO DE LIMA</v>
      </c>
      <c r="E963" s="10" t="str">
        <f>IF('[1]TCE - ANEXO III - Preencher'!F972="4 - Assistência Odontológica","2 - Outros Profissionais da Saúde",'[1]TCE - ANEXO III - Preencher'!F972)</f>
        <v>1 - Médico</v>
      </c>
      <c r="F963" s="13">
        <f>'[1]TCE - ANEXO III - Preencher'!G972</f>
        <v>225125</v>
      </c>
      <c r="G963" s="14">
        <f>IF('[1]TCE - ANEXO III - Preencher'!H972="","",'[1]TCE - ANEXO III - Preencher'!H972)</f>
        <v>44075</v>
      </c>
      <c r="H963" s="15">
        <f>'[1]TCE - ANEXO III - Preencher'!I972</f>
        <v>109.45440000000001</v>
      </c>
      <c r="I963" s="15">
        <f>'[1]TCE - ANEXO III - Preencher'!J972</f>
        <v>875.63520000000005</v>
      </c>
      <c r="J963" s="15">
        <f>'[1]TCE - ANEXO III - Preencher'!K972</f>
        <v>0</v>
      </c>
      <c r="K963" s="16">
        <f>'[1]TCE - ANEXO III - Preencher'!L972</f>
        <v>95.725822550831694</v>
      </c>
      <c r="L963" s="16">
        <f>'[1]TCE - ANEXO III - Preencher'!M972</f>
        <v>22.18</v>
      </c>
      <c r="M963" s="16">
        <f t="shared" si="85"/>
        <v>73.545822550831701</v>
      </c>
      <c r="N963" s="16">
        <f>'[1]TCE - ANEXO III - Preencher'!O972</f>
        <v>9.2766500000000001</v>
      </c>
      <c r="O963" s="16">
        <f>'[1]TCE - ANEXO III - Preencher'!P972</f>
        <v>0</v>
      </c>
      <c r="P963" s="17">
        <f t="shared" si="86"/>
        <v>9.2766500000000001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1067.9120725508317</v>
      </c>
    </row>
    <row r="964" spans="1:28" x14ac:dyDescent="0.2">
      <c r="A964" s="9">
        <f>IFERROR(VLOOKUP(B964,'[1]DADOS (OCULTAR)'!$P$3:$R$56,3,0),"")</f>
        <v>10988301000633</v>
      </c>
      <c r="B964" s="10" t="str">
        <f>'[1]TCE - ANEXO III - Preencher'!C973</f>
        <v>HOSPITAL PELÓPIDAS SILVEIRA</v>
      </c>
      <c r="C964" s="11"/>
      <c r="D964" s="12" t="str">
        <f>'[1]TCE - ANEXO III - Preencher'!E973</f>
        <v>ROBERTA MARIA SILVA NASCIMENTO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322205</v>
      </c>
      <c r="G964" s="14">
        <f>IF('[1]TCE - ANEXO III - Preencher'!H973="","",'[1]TCE - ANEXO III - Preencher'!H973)</f>
        <v>44075</v>
      </c>
      <c r="H964" s="15">
        <f>'[1]TCE - ANEXO III - Preencher'!I973</f>
        <v>5.4340000000000002</v>
      </c>
      <c r="I964" s="15">
        <f>'[1]TCE - ANEXO III - Preencher'!J973</f>
        <v>43.472000000000001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28.65</v>
      </c>
      <c r="U964" s="16">
        <f>'[1]TCE - ANEXO III - Preencher'!V973</f>
        <v>0</v>
      </c>
      <c r="V964" s="17">
        <f t="shared" ref="V964:V1027" si="94">T964-U964</f>
        <v>28.65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78.715999999999994</v>
      </c>
    </row>
    <row r="965" spans="1:28" x14ac:dyDescent="0.2">
      <c r="A965" s="9">
        <f>IFERROR(VLOOKUP(B965,'[1]DADOS (OCULTAR)'!$P$3:$R$56,3,0),"")</f>
        <v>10988301000633</v>
      </c>
      <c r="B965" s="10" t="str">
        <f>'[1]TCE - ANEXO III - Preencher'!C974</f>
        <v>HOSPITAL PELÓPIDAS SILVEIRA</v>
      </c>
      <c r="C965" s="11"/>
      <c r="D965" s="12" t="str">
        <f>'[1]TCE - ANEXO III - Preencher'!E974</f>
        <v>ROBERTO ALEXANDRE DE OLIVEIRA JUNIOR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521130</v>
      </c>
      <c r="G965" s="14">
        <f>IF('[1]TCE - ANEXO III - Preencher'!H974="","",'[1]TCE - ANEXO III - Preencher'!H974)</f>
        <v>44075</v>
      </c>
      <c r="H965" s="15">
        <f>'[1]TCE - ANEXO III - Preencher'!I974</f>
        <v>11.686800000000002</v>
      </c>
      <c r="I965" s="15">
        <f>'[1]TCE - ANEXO III - Preencher'!J974</f>
        <v>93.494400000000013</v>
      </c>
      <c r="J965" s="15">
        <f>'[1]TCE - ANEXO III - Preencher'!K974</f>
        <v>0</v>
      </c>
      <c r="K965" s="16">
        <f>'[1]TCE - ANEXO III - Preencher'!L974</f>
        <v>95.725822550831694</v>
      </c>
      <c r="L965" s="16">
        <f>'[1]TCE - ANEXO III - Preencher'!M974</f>
        <v>20.9</v>
      </c>
      <c r="M965" s="16">
        <f t="shared" si="91"/>
        <v>74.825822550831703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207</v>
      </c>
      <c r="R965" s="16">
        <f>'[1]TCE - ANEXO III - Preencher'!S974</f>
        <v>52.25</v>
      </c>
      <c r="S965" s="17">
        <f t="shared" si="93"/>
        <v>154.75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335.91702255083169</v>
      </c>
    </row>
    <row r="966" spans="1:28" x14ac:dyDescent="0.2">
      <c r="A966" s="9">
        <f>IFERROR(VLOOKUP(B966,'[1]DADOS (OCULTAR)'!$P$3:$R$56,3,0),"")</f>
        <v>10988301000633</v>
      </c>
      <c r="B966" s="10" t="str">
        <f>'[1]TCE - ANEXO III - Preencher'!C975</f>
        <v>HOSPITAL PELÓPIDAS SILVEIRA</v>
      </c>
      <c r="C966" s="11"/>
      <c r="D966" s="12" t="str">
        <f>'[1]TCE - ANEXO III - Preencher'!E975</f>
        <v>ROBERTO CARLOS ALVES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>
        <f>'[1]TCE - ANEXO III - Preencher'!G975</f>
        <v>252605</v>
      </c>
      <c r="G966" s="14">
        <f>IF('[1]TCE - ANEXO III - Preencher'!H975="","",'[1]TCE - ANEXO III - Preencher'!H975)</f>
        <v>44075</v>
      </c>
      <c r="H966" s="15">
        <f>'[1]TCE - ANEXO III - Preencher'!I975</f>
        <v>19.3261</v>
      </c>
      <c r="I966" s="15">
        <f>'[1]TCE - ANEXO III - Preencher'!J975</f>
        <v>154.6088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1.1599999999999999</v>
      </c>
      <c r="O966" s="16">
        <f>'[1]TCE - ANEXO III - Preencher'!P975</f>
        <v>0</v>
      </c>
      <c r="P966" s="17">
        <f t="shared" si="92"/>
        <v>1.1599999999999999</v>
      </c>
      <c r="Q966" s="16">
        <f>'[1]TCE - ANEXO III - Preencher'!R975</f>
        <v>244.5</v>
      </c>
      <c r="R966" s="16">
        <f>'[1]TCE - ANEXO III - Preencher'!S975</f>
        <v>65.73</v>
      </c>
      <c r="S966" s="17">
        <f t="shared" si="93"/>
        <v>178.76999999999998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353.86489999999998</v>
      </c>
    </row>
    <row r="967" spans="1:28" x14ac:dyDescent="0.2">
      <c r="A967" s="9">
        <f>IFERROR(VLOOKUP(B967,'[1]DADOS (OCULTAR)'!$P$3:$R$56,3,0),"")</f>
        <v>10988301000633</v>
      </c>
      <c r="B967" s="10" t="str">
        <f>'[1]TCE - ANEXO III - Preencher'!C976</f>
        <v>HOSPITAL PELÓPIDAS SILVEIRA</v>
      </c>
      <c r="C967" s="11"/>
      <c r="D967" s="12" t="str">
        <f>'[1]TCE - ANEXO III - Preencher'!E976</f>
        <v>ROBERTTA CLARYSSA PONTES PASSAVANTE DE OLIVEIRA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223605</v>
      </c>
      <c r="G967" s="14">
        <f>IF('[1]TCE - ANEXO III - Preencher'!H976="","",'[1]TCE - ANEXO III - Preencher'!H976)</f>
        <v>44075</v>
      </c>
      <c r="H967" s="15">
        <f>'[1]TCE - ANEXO III - Preencher'!I976</f>
        <v>32.505000000000003</v>
      </c>
      <c r="I967" s="15">
        <f>'[1]TCE - ANEXO III - Preencher'!J976</f>
        <v>260.04000000000002</v>
      </c>
      <c r="J967" s="15">
        <f>'[1]TCE - ANEXO III - Preencher'!K976</f>
        <v>0</v>
      </c>
      <c r="K967" s="16">
        <f>'[1]TCE - ANEXO III - Preencher'!L976</f>
        <v>95.725822550831694</v>
      </c>
      <c r="L967" s="16">
        <f>'[1]TCE - ANEXO III - Preencher'!M976</f>
        <v>2.41</v>
      </c>
      <c r="M967" s="16">
        <f t="shared" si="91"/>
        <v>93.315822550831697</v>
      </c>
      <c r="N967" s="16">
        <f>'[1]TCE - ANEXO III - Preencher'!O976</f>
        <v>2.44</v>
      </c>
      <c r="O967" s="16">
        <f>'[1]TCE - ANEXO III - Preencher'!P976</f>
        <v>0</v>
      </c>
      <c r="P967" s="17">
        <f t="shared" si="92"/>
        <v>2.44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388.3008225508317</v>
      </c>
    </row>
    <row r="968" spans="1:28" x14ac:dyDescent="0.2">
      <c r="A968" s="9">
        <f>IFERROR(VLOOKUP(B968,'[1]DADOS (OCULTAR)'!$P$3:$R$56,3,0),"")</f>
        <v>10988301000633</v>
      </c>
      <c r="B968" s="10" t="str">
        <f>'[1]TCE - ANEXO III - Preencher'!C977</f>
        <v>HOSPITAL PELÓPIDAS SILVEIRA</v>
      </c>
      <c r="C968" s="11"/>
      <c r="D968" s="12" t="str">
        <f>'[1]TCE - ANEXO III - Preencher'!E977</f>
        <v>ROBSON FREITAS DA SILVA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513220</v>
      </c>
      <c r="G968" s="14">
        <f>IF('[1]TCE - ANEXO III - Preencher'!H977="","",'[1]TCE - ANEXO III - Preencher'!H977)</f>
        <v>44075</v>
      </c>
      <c r="H968" s="15">
        <f>'[1]TCE - ANEXO III - Preencher'!I977</f>
        <v>15.214</v>
      </c>
      <c r="I968" s="15">
        <f>'[1]TCE - ANEXO III - Preencher'!J977</f>
        <v>121.712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207</v>
      </c>
      <c r="R968" s="16">
        <f>'[1]TCE - ANEXO III - Preencher'!S977</f>
        <v>60.85</v>
      </c>
      <c r="S968" s="17">
        <f t="shared" si="93"/>
        <v>146.15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284.23599999999999</v>
      </c>
    </row>
    <row r="969" spans="1:28" x14ac:dyDescent="0.2">
      <c r="A969" s="9">
        <f>IFERROR(VLOOKUP(B969,'[1]DADOS (OCULTAR)'!$P$3:$R$56,3,0),"")</f>
        <v>10988301000633</v>
      </c>
      <c r="B969" s="10" t="str">
        <f>'[1]TCE - ANEXO III - Preencher'!C978</f>
        <v>HOSPITAL PELÓPIDAS SILVEIRA</v>
      </c>
      <c r="C969" s="11"/>
      <c r="D969" s="12" t="str">
        <f>'[1]TCE - ANEXO III - Preencher'!E978</f>
        <v>ROBSON GOMES DA MATA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324205</v>
      </c>
      <c r="G969" s="14">
        <f>IF('[1]TCE - ANEXO III - Preencher'!H978="","",'[1]TCE - ANEXO III - Preencher'!H978)</f>
        <v>44075</v>
      </c>
      <c r="H969" s="15">
        <f>'[1]TCE - ANEXO III - Preencher'!I978</f>
        <v>14.882999999999999</v>
      </c>
      <c r="I969" s="15">
        <f>'[1]TCE - ANEXO III - Preencher'!J978</f>
        <v>119.06399999999999</v>
      </c>
      <c r="J969" s="15">
        <f>'[1]TCE - ANEXO III - Preencher'!K978</f>
        <v>0</v>
      </c>
      <c r="K969" s="16">
        <f>'[1]TCE - ANEXO III - Preencher'!L978</f>
        <v>95.725822550831694</v>
      </c>
      <c r="L969" s="16">
        <f>'[1]TCE - ANEXO III - Preencher'!M978</f>
        <v>25.85</v>
      </c>
      <c r="M969" s="16">
        <f t="shared" si="91"/>
        <v>69.875822550831685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204.98282255083168</v>
      </c>
    </row>
    <row r="970" spans="1:28" x14ac:dyDescent="0.2">
      <c r="A970" s="9">
        <f>IFERROR(VLOOKUP(B970,'[1]DADOS (OCULTAR)'!$P$3:$R$56,3,0),"")</f>
        <v>10988301000633</v>
      </c>
      <c r="B970" s="10" t="str">
        <f>'[1]TCE - ANEXO III - Preencher'!C979</f>
        <v>HOSPITAL PELÓPIDAS SILVEIRA</v>
      </c>
      <c r="C970" s="11"/>
      <c r="D970" s="12" t="str">
        <f>'[1]TCE - ANEXO III - Preencher'!E979</f>
        <v>RODOLFO CICERO VILELA DE SOUZA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514225</v>
      </c>
      <c r="G970" s="14">
        <f>IF('[1]TCE - ANEXO III - Preencher'!H979="","",'[1]TCE - ANEXO III - Preencher'!H979)</f>
        <v>44075</v>
      </c>
      <c r="H970" s="15">
        <f>'[1]TCE - ANEXO III - Preencher'!I979</f>
        <v>12.520999999999999</v>
      </c>
      <c r="I970" s="15">
        <f>'[1]TCE - ANEXO III - Preencher'!J979</f>
        <v>100.16799999999999</v>
      </c>
      <c r="J970" s="15">
        <f>'[1]TCE - ANEXO III - Preencher'!K979</f>
        <v>0</v>
      </c>
      <c r="K970" s="16">
        <f>'[1]TCE - ANEXO III - Preencher'!L979</f>
        <v>95.725822550831694</v>
      </c>
      <c r="L970" s="16">
        <f>'[1]TCE - ANEXO III - Preencher'!M979</f>
        <v>20.9</v>
      </c>
      <c r="M970" s="16">
        <f t="shared" si="91"/>
        <v>74.825822550831703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289.8</v>
      </c>
      <c r="R970" s="16">
        <f>'[1]TCE - ANEXO III - Preencher'!S979</f>
        <v>62.7</v>
      </c>
      <c r="S970" s="17">
        <f t="shared" si="93"/>
        <v>227.10000000000002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415.77482255083169</v>
      </c>
    </row>
    <row r="971" spans="1:28" x14ac:dyDescent="0.2">
      <c r="A971" s="9">
        <f>IFERROR(VLOOKUP(B971,'[1]DADOS (OCULTAR)'!$P$3:$R$56,3,0),"")</f>
        <v>10988301000633</v>
      </c>
      <c r="B971" s="10" t="str">
        <f>'[1]TCE - ANEXO III - Preencher'!C980</f>
        <v>HOSPITAL PELÓPIDAS SILVEIRA</v>
      </c>
      <c r="C971" s="11"/>
      <c r="D971" s="12" t="str">
        <f>'[1]TCE - ANEXO III - Preencher'!E980</f>
        <v>RODRIGO COSMO DE OLIVEIRA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515110</v>
      </c>
      <c r="G971" s="14">
        <f>IF('[1]TCE - ANEXO III - Preencher'!H980="","",'[1]TCE - ANEXO III - Preencher'!H980)</f>
        <v>44075</v>
      </c>
      <c r="H971" s="15">
        <f>'[1]TCE - ANEXO III - Preencher'!I980</f>
        <v>12.951300000000002</v>
      </c>
      <c r="I971" s="15">
        <f>'[1]TCE - ANEXO III - Preencher'!J980</f>
        <v>103.61040000000001</v>
      </c>
      <c r="J971" s="15">
        <f>'[1]TCE - ANEXO III - Preencher'!K980</f>
        <v>0</v>
      </c>
      <c r="K971" s="16">
        <f>'[1]TCE - ANEXO III - Preencher'!L980</f>
        <v>95.725822550831694</v>
      </c>
      <c r="L971" s="16">
        <f>'[1]TCE - ANEXO III - Preencher'!M980</f>
        <v>20.9</v>
      </c>
      <c r="M971" s="16">
        <f t="shared" si="91"/>
        <v>74.825822550831703</v>
      </c>
      <c r="N971" s="16">
        <f>'[1]TCE - ANEXO III - Preencher'!O980</f>
        <v>1.1599999999999999</v>
      </c>
      <c r="O971" s="16">
        <f>'[1]TCE - ANEXO III - Preencher'!P980</f>
        <v>0</v>
      </c>
      <c r="P971" s="17">
        <f t="shared" si="92"/>
        <v>1.1599999999999999</v>
      </c>
      <c r="Q971" s="16">
        <f>'[1]TCE - ANEXO III - Preencher'!R980</f>
        <v>207</v>
      </c>
      <c r="R971" s="16">
        <f>'[1]TCE - ANEXO III - Preencher'!S980</f>
        <v>62.7</v>
      </c>
      <c r="S971" s="17">
        <f t="shared" si="93"/>
        <v>144.30000000000001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336.84752255083174</v>
      </c>
    </row>
    <row r="972" spans="1:28" x14ac:dyDescent="0.2">
      <c r="A972" s="9">
        <f>IFERROR(VLOOKUP(B972,'[1]DADOS (OCULTAR)'!$P$3:$R$56,3,0),"")</f>
        <v>10988301000633</v>
      </c>
      <c r="B972" s="10" t="str">
        <f>'[1]TCE - ANEXO III - Preencher'!C981</f>
        <v>HOSPITAL PELÓPIDAS SILVEIRA</v>
      </c>
      <c r="C972" s="11"/>
      <c r="D972" s="12" t="str">
        <f>'[1]TCE - ANEXO III - Preencher'!E981</f>
        <v>RODRIGO DE LIMA E SILVA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223505</v>
      </c>
      <c r="G972" s="14">
        <f>IF('[1]TCE - ANEXO III - Preencher'!H981="","",'[1]TCE - ANEXO III - Preencher'!H981)</f>
        <v>44075</v>
      </c>
      <c r="H972" s="15">
        <f>'[1]TCE - ANEXO III - Preencher'!I981</f>
        <v>49.481200000000001</v>
      </c>
      <c r="I972" s="15">
        <f>'[1]TCE - ANEXO III - Preencher'!J981</f>
        <v>395.84960000000001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2.44</v>
      </c>
      <c r="O972" s="16">
        <f>'[1]TCE - ANEXO III - Preencher'!P981</f>
        <v>0</v>
      </c>
      <c r="P972" s="17">
        <f t="shared" si="92"/>
        <v>2.44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447.77080000000001</v>
      </c>
    </row>
    <row r="973" spans="1:28" x14ac:dyDescent="0.2">
      <c r="A973" s="9">
        <f>IFERROR(VLOOKUP(B973,'[1]DADOS (OCULTAR)'!$P$3:$R$56,3,0),"")</f>
        <v>10988301000633</v>
      </c>
      <c r="B973" s="10" t="str">
        <f>'[1]TCE - ANEXO III - Preencher'!C982</f>
        <v>HOSPITAL PELÓPIDAS SILVEIRA</v>
      </c>
      <c r="C973" s="11"/>
      <c r="D973" s="12" t="str">
        <f>'[1]TCE - ANEXO III - Preencher'!E982</f>
        <v>RODRIGO DE LIMA TORRES</v>
      </c>
      <c r="E973" s="10" t="str">
        <f>IF('[1]TCE - ANEXO III - Preencher'!F982="4 - Assistência Odontológica","2 - Outros Profissionais da Saúde",'[1]TCE - ANEXO III - Preencher'!F982)</f>
        <v>1 - Médico</v>
      </c>
      <c r="F973" s="13">
        <f>'[1]TCE - ANEXO III - Preencher'!G982</f>
        <v>225125</v>
      </c>
      <c r="G973" s="14">
        <f>IF('[1]TCE - ANEXO III - Preencher'!H982="","",'[1]TCE - ANEXO III - Preencher'!H982)</f>
        <v>44075</v>
      </c>
      <c r="H973" s="15">
        <f>'[1]TCE - ANEXO III - Preencher'!I982</f>
        <v>50.0809</v>
      </c>
      <c r="I973" s="15">
        <f>'[1]TCE - ANEXO III - Preencher'!J982</f>
        <v>400.6472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9.2766500000000001</v>
      </c>
      <c r="O973" s="16">
        <f>'[1]TCE - ANEXO III - Preencher'!P982</f>
        <v>0</v>
      </c>
      <c r="P973" s="17">
        <f t="shared" si="92"/>
        <v>9.2766500000000001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460.00475</v>
      </c>
    </row>
    <row r="974" spans="1:28" x14ac:dyDescent="0.2">
      <c r="A974" s="9">
        <f>IFERROR(VLOOKUP(B974,'[1]DADOS (OCULTAR)'!$P$3:$R$56,3,0),"")</f>
        <v>10988301000633</v>
      </c>
      <c r="B974" s="10" t="str">
        <f>'[1]TCE - ANEXO III - Preencher'!C983</f>
        <v>HOSPITAL PELÓPIDAS SILVEIRA</v>
      </c>
      <c r="C974" s="11"/>
      <c r="D974" s="12" t="str">
        <f>'[1]TCE - ANEXO III - Preencher'!E983</f>
        <v>RODRIGO FERREIRA DA PAZ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324115</v>
      </c>
      <c r="G974" s="14">
        <f>IF('[1]TCE - ANEXO III - Preencher'!H983="","",'[1]TCE - ANEXO III - Preencher'!H983)</f>
        <v>44075</v>
      </c>
      <c r="H974" s="15">
        <f>'[1]TCE - ANEXO III - Preencher'!I983</f>
        <v>28.920200000000001</v>
      </c>
      <c r="I974" s="15">
        <f>'[1]TCE - ANEXO III - Preencher'!J983</f>
        <v>231.36160000000001</v>
      </c>
      <c r="J974" s="15">
        <f>'[1]TCE - ANEXO III - Preencher'!K983</f>
        <v>0</v>
      </c>
      <c r="K974" s="16">
        <f>'[1]TCE - ANEXO III - Preencher'!L983</f>
        <v>95.725822550831694</v>
      </c>
      <c r="L974" s="16">
        <f>'[1]TCE - ANEXO III - Preencher'!M983</f>
        <v>10.85</v>
      </c>
      <c r="M974" s="16">
        <f t="shared" si="91"/>
        <v>84.8758225508317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130.4</v>
      </c>
      <c r="R974" s="16">
        <f>'[1]TCE - ANEXO III - Preencher'!S983</f>
        <v>60.91</v>
      </c>
      <c r="S974" s="17">
        <f t="shared" si="93"/>
        <v>69.490000000000009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415.80762255083175</v>
      </c>
    </row>
    <row r="975" spans="1:28" x14ac:dyDescent="0.2">
      <c r="A975" s="9">
        <f>IFERROR(VLOOKUP(B975,'[1]DADOS (OCULTAR)'!$P$3:$R$56,3,0),"")</f>
        <v>10988301000633</v>
      </c>
      <c r="B975" s="10" t="str">
        <f>'[1]TCE - ANEXO III - Preencher'!C984</f>
        <v>HOSPITAL PELÓPIDAS SILVEIRA</v>
      </c>
      <c r="C975" s="11"/>
      <c r="D975" s="12" t="str">
        <f>'[1]TCE - ANEXO III - Preencher'!E984</f>
        <v>ROMERO MARQUES BARRETO DE MELO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>
        <f>'[1]TCE - ANEXO III - Preencher'!G984</f>
        <v>223605</v>
      </c>
      <c r="G975" s="14">
        <f>IF('[1]TCE - ANEXO III - Preencher'!H984="","",'[1]TCE - ANEXO III - Preencher'!H984)</f>
        <v>44075</v>
      </c>
      <c r="H975" s="15">
        <f>'[1]TCE - ANEXO III - Preencher'!I984</f>
        <v>45.805799999999998</v>
      </c>
      <c r="I975" s="15">
        <f>'[1]TCE - ANEXO III - Preencher'!J984</f>
        <v>366.44639999999998</v>
      </c>
      <c r="J975" s="15">
        <f>'[1]TCE - ANEXO III - Preencher'!K984</f>
        <v>0</v>
      </c>
      <c r="K975" s="16">
        <f>'[1]TCE - ANEXO III - Preencher'!L984</f>
        <v>95.725822550831694</v>
      </c>
      <c r="L975" s="16">
        <f>'[1]TCE - ANEXO III - Preencher'!M984</f>
        <v>3.01</v>
      </c>
      <c r="M975" s="16">
        <f t="shared" si="91"/>
        <v>92.715822550831689</v>
      </c>
      <c r="N975" s="16">
        <f>'[1]TCE - ANEXO III - Preencher'!O984</f>
        <v>2.44</v>
      </c>
      <c r="O975" s="16">
        <f>'[1]TCE - ANEXO III - Preencher'!P984</f>
        <v>0</v>
      </c>
      <c r="P975" s="17">
        <f t="shared" si="92"/>
        <v>2.44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507.40802255083162</v>
      </c>
    </row>
    <row r="976" spans="1:28" x14ac:dyDescent="0.2">
      <c r="A976" s="9">
        <f>IFERROR(VLOOKUP(B976,'[1]DADOS (OCULTAR)'!$P$3:$R$56,3,0),"")</f>
        <v>10988301000633</v>
      </c>
      <c r="B976" s="10" t="str">
        <f>'[1]TCE - ANEXO III - Preencher'!C985</f>
        <v>HOSPITAL PELÓPIDAS SILVEIRA</v>
      </c>
      <c r="C976" s="11"/>
      <c r="D976" s="12" t="str">
        <f>'[1]TCE - ANEXO III - Preencher'!E985</f>
        <v>RONALDO JORDAO DE ALBUQUERQUE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766420</v>
      </c>
      <c r="G976" s="14">
        <f>IF('[1]TCE - ANEXO III - Preencher'!H985="","",'[1]TCE - ANEXO III - Preencher'!H985)</f>
        <v>44075</v>
      </c>
      <c r="H976" s="15">
        <f>'[1]TCE - ANEXO III - Preencher'!I985</f>
        <v>15.1525</v>
      </c>
      <c r="I976" s="15">
        <f>'[1]TCE - ANEXO III - Preencher'!J985</f>
        <v>121.22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1.1599999999999999</v>
      </c>
      <c r="O976" s="16">
        <f>'[1]TCE - ANEXO III - Preencher'!P985</f>
        <v>0</v>
      </c>
      <c r="P976" s="17">
        <f t="shared" si="92"/>
        <v>1.1599999999999999</v>
      </c>
      <c r="Q976" s="16">
        <f>'[1]TCE - ANEXO III - Preencher'!R985</f>
        <v>110.4</v>
      </c>
      <c r="R976" s="16">
        <f>'[1]TCE - ANEXO III - Preencher'!S985</f>
        <v>31.35</v>
      </c>
      <c r="S976" s="17">
        <f t="shared" si="93"/>
        <v>79.050000000000011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216.58250000000001</v>
      </c>
    </row>
    <row r="977" spans="1:28" x14ac:dyDescent="0.2">
      <c r="A977" s="9">
        <f>IFERROR(VLOOKUP(B977,'[1]DADOS (OCULTAR)'!$P$3:$R$56,3,0),"")</f>
        <v>10988301000633</v>
      </c>
      <c r="B977" s="10" t="str">
        <f>'[1]TCE - ANEXO III - Preencher'!C986</f>
        <v>HOSPITAL PELÓPIDAS SILVEIRA</v>
      </c>
      <c r="C977" s="11"/>
      <c r="D977" s="12" t="str">
        <f>'[1]TCE - ANEXO III - Preencher'!E986</f>
        <v>ROSALVO BATISTA NEGRAO JUNIOR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>
        <f>'[1]TCE - ANEXO III - Preencher'!G986</f>
        <v>517410</v>
      </c>
      <c r="G977" s="14">
        <f>IF('[1]TCE - ANEXO III - Preencher'!H986="","",'[1]TCE - ANEXO III - Preencher'!H986)</f>
        <v>44075</v>
      </c>
      <c r="H977" s="15">
        <f>'[1]TCE - ANEXO III - Preencher'!I986</f>
        <v>12.8696</v>
      </c>
      <c r="I977" s="15">
        <f>'[1]TCE - ANEXO III - Preencher'!J986</f>
        <v>102.9568</v>
      </c>
      <c r="J977" s="15">
        <f>'[1]TCE - ANEXO III - Preencher'!K986</f>
        <v>0</v>
      </c>
      <c r="K977" s="16">
        <f>'[1]TCE - ANEXO III - Preencher'!L986</f>
        <v>95.725822550831694</v>
      </c>
      <c r="L977" s="16">
        <f>'[1]TCE - ANEXO III - Preencher'!M986</f>
        <v>20.9</v>
      </c>
      <c r="M977" s="16">
        <f t="shared" si="91"/>
        <v>74.825822550831703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191.81222255083171</v>
      </c>
    </row>
    <row r="978" spans="1:28" x14ac:dyDescent="0.2">
      <c r="A978" s="9">
        <f>IFERROR(VLOOKUP(B978,'[1]DADOS (OCULTAR)'!$P$3:$R$56,3,0),"")</f>
        <v>10988301000633</v>
      </c>
      <c r="B978" s="10" t="str">
        <f>'[1]TCE - ANEXO III - Preencher'!C987</f>
        <v>HOSPITAL PELÓPIDAS SILVEIRA</v>
      </c>
      <c r="C978" s="11"/>
      <c r="D978" s="12" t="str">
        <f>'[1]TCE - ANEXO III - Preencher'!E987</f>
        <v>ROSANE PEREIRA DANTAS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44075</v>
      </c>
      <c r="H978" s="15">
        <f>'[1]TCE - ANEXO III - Preencher'!I987</f>
        <v>12.380100000000001</v>
      </c>
      <c r="I978" s="15">
        <f>'[1]TCE - ANEXO III - Preencher'!J987</f>
        <v>99.040800000000004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112.5809</v>
      </c>
    </row>
    <row r="979" spans="1:28" x14ac:dyDescent="0.2">
      <c r="A979" s="9">
        <f>IFERROR(VLOOKUP(B979,'[1]DADOS (OCULTAR)'!$P$3:$R$56,3,0),"")</f>
        <v>10988301000633</v>
      </c>
      <c r="B979" s="10" t="str">
        <f>'[1]TCE - ANEXO III - Preencher'!C988</f>
        <v>HOSPITAL PELÓPIDAS SILVEIRA</v>
      </c>
      <c r="C979" s="11"/>
      <c r="D979" s="12" t="str">
        <f>'[1]TCE - ANEXO III - Preencher'!E988</f>
        <v>ROSANGELA MARIA DA SILVA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44075</v>
      </c>
      <c r="H979" s="15">
        <f>'[1]TCE - ANEXO III - Preencher'!I988</f>
        <v>12.946700000000002</v>
      </c>
      <c r="I979" s="15">
        <f>'[1]TCE - ANEXO III - Preencher'!J988</f>
        <v>103.57360000000001</v>
      </c>
      <c r="J979" s="15">
        <f>'[1]TCE - ANEXO III - Preencher'!K988</f>
        <v>0</v>
      </c>
      <c r="K979" s="16">
        <f>'[1]TCE - ANEXO III - Preencher'!L988</f>
        <v>95.725822550831694</v>
      </c>
      <c r="L979" s="16">
        <f>'[1]TCE - ANEXO III - Preencher'!M988</f>
        <v>20.9</v>
      </c>
      <c r="M979" s="16">
        <f t="shared" si="91"/>
        <v>74.825822550831703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207</v>
      </c>
      <c r="R979" s="16">
        <f>'[1]TCE - ANEXO III - Preencher'!S988</f>
        <v>62.7</v>
      </c>
      <c r="S979" s="17">
        <f t="shared" si="93"/>
        <v>144.30000000000001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336.80612255083173</v>
      </c>
    </row>
    <row r="980" spans="1:28" x14ac:dyDescent="0.2">
      <c r="A980" s="9">
        <f>IFERROR(VLOOKUP(B980,'[1]DADOS (OCULTAR)'!$P$3:$R$56,3,0),"")</f>
        <v>10988301000633</v>
      </c>
      <c r="B980" s="10" t="str">
        <f>'[1]TCE - ANEXO III - Preencher'!C989</f>
        <v>HOSPITAL PELÓPIDAS SILVEIRA</v>
      </c>
      <c r="C980" s="11"/>
      <c r="D980" s="12" t="str">
        <f>'[1]TCE - ANEXO III - Preencher'!E989</f>
        <v>ROSE MARIA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44075</v>
      </c>
      <c r="H980" s="15">
        <f>'[1]TCE - ANEXO III - Preencher'!I989</f>
        <v>13.956700000000001</v>
      </c>
      <c r="I980" s="15">
        <f>'[1]TCE - ANEXO III - Preencher'!J989</f>
        <v>111.65360000000001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138</v>
      </c>
      <c r="R980" s="16">
        <f>'[1]TCE - ANEXO III - Preencher'!S989</f>
        <v>60.61</v>
      </c>
      <c r="S980" s="17">
        <f t="shared" si="93"/>
        <v>77.39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204.16030000000001</v>
      </c>
    </row>
    <row r="981" spans="1:28" x14ac:dyDescent="0.2">
      <c r="A981" s="9">
        <f>IFERROR(VLOOKUP(B981,'[1]DADOS (OCULTAR)'!$P$3:$R$56,3,0),"")</f>
        <v>10988301000633</v>
      </c>
      <c r="B981" s="10" t="str">
        <f>'[1]TCE - ANEXO III - Preencher'!C990</f>
        <v>HOSPITAL PELÓPIDAS SILVEIRA</v>
      </c>
      <c r="C981" s="11"/>
      <c r="D981" s="12" t="str">
        <f>'[1]TCE - ANEXO III - Preencher'!E990</f>
        <v>ROSELANE DO CARMO DE LIMA SILVA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>
        <f>'[1]TCE - ANEXO III - Preencher'!G990</f>
        <v>252305</v>
      </c>
      <c r="G981" s="14">
        <f>IF('[1]TCE - ANEXO III - Preencher'!H990="","",'[1]TCE - ANEXO III - Preencher'!H990)</f>
        <v>44075</v>
      </c>
      <c r="H981" s="15">
        <f>'[1]TCE - ANEXO III - Preencher'!I990</f>
        <v>19.305800000000001</v>
      </c>
      <c r="I981" s="15">
        <f>'[1]TCE - ANEXO III - Preencher'!J990</f>
        <v>154.44640000000001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144.9</v>
      </c>
      <c r="R981" s="16">
        <f>'[1]TCE - ANEXO III - Preencher'!S990</f>
        <v>103.5</v>
      </c>
      <c r="S981" s="17">
        <f t="shared" si="93"/>
        <v>41.400000000000006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216.31220000000002</v>
      </c>
    </row>
    <row r="982" spans="1:28" x14ac:dyDescent="0.2">
      <c r="A982" s="9">
        <f>IFERROR(VLOOKUP(B982,'[1]DADOS (OCULTAR)'!$P$3:$R$56,3,0),"")</f>
        <v>10988301000633</v>
      </c>
      <c r="B982" s="10" t="str">
        <f>'[1]TCE - ANEXO III - Preencher'!C991</f>
        <v>HOSPITAL PELÓPIDAS SILVEIRA</v>
      </c>
      <c r="C982" s="11"/>
      <c r="D982" s="12" t="str">
        <f>'[1]TCE - ANEXO III - Preencher'!E991</f>
        <v>ROSEMARY CLEMENTE BEZERRA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>
        <f>'[1]TCE - ANEXO III - Preencher'!G991</f>
        <v>513430</v>
      </c>
      <c r="G982" s="14">
        <f>IF('[1]TCE - ANEXO III - Preencher'!H991="","",'[1]TCE - ANEXO III - Preencher'!H991)</f>
        <v>44075</v>
      </c>
      <c r="H982" s="15">
        <f>'[1]TCE - ANEXO III - Preencher'!I991</f>
        <v>14.8126</v>
      </c>
      <c r="I982" s="15">
        <f>'[1]TCE - ANEXO III - Preencher'!J991</f>
        <v>118.5008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207</v>
      </c>
      <c r="R982" s="16">
        <f>'[1]TCE - ANEXO III - Preencher'!S991</f>
        <v>62.7</v>
      </c>
      <c r="S982" s="17">
        <f t="shared" si="93"/>
        <v>144.30000000000001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278.77340000000004</v>
      </c>
    </row>
    <row r="983" spans="1:28" x14ac:dyDescent="0.2">
      <c r="A983" s="9">
        <f>IFERROR(VLOOKUP(B983,'[1]DADOS (OCULTAR)'!$P$3:$R$56,3,0),"")</f>
        <v>10988301000633</v>
      </c>
      <c r="B983" s="10" t="str">
        <f>'[1]TCE - ANEXO III - Preencher'!C992</f>
        <v>HOSPITAL PELÓPIDAS SILVEIRA</v>
      </c>
      <c r="C983" s="11"/>
      <c r="D983" s="12" t="str">
        <f>'[1]TCE - ANEXO III - Preencher'!E992</f>
        <v>ROSEMARY DE BARROS MONTEIRO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44075</v>
      </c>
      <c r="H983" s="15">
        <f>'[1]TCE - ANEXO III - Preencher'!I992</f>
        <v>15.345699999999999</v>
      </c>
      <c r="I983" s="15">
        <f>'[1]TCE - ANEXO III - Preencher'!J992</f>
        <v>122.76559999999999</v>
      </c>
      <c r="J983" s="15">
        <f>'[1]TCE - ANEXO III - Preencher'!K992</f>
        <v>0</v>
      </c>
      <c r="K983" s="16">
        <f>'[1]TCE - ANEXO III - Preencher'!L992</f>
        <v>95.725822550831694</v>
      </c>
      <c r="L983" s="16">
        <f>'[1]TCE - ANEXO III - Preencher'!M992</f>
        <v>20.9</v>
      </c>
      <c r="M983" s="16">
        <f t="shared" si="91"/>
        <v>74.825822550831703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214.0971225508317</v>
      </c>
    </row>
    <row r="984" spans="1:28" x14ac:dyDescent="0.2">
      <c r="A984" s="9">
        <f>IFERROR(VLOOKUP(B984,'[1]DADOS (OCULTAR)'!$P$3:$R$56,3,0),"")</f>
        <v>10988301000633</v>
      </c>
      <c r="B984" s="10" t="str">
        <f>'[1]TCE - ANEXO III - Preencher'!C993</f>
        <v>HOSPITAL PELÓPIDAS SILVEIRA</v>
      </c>
      <c r="C984" s="11"/>
      <c r="D984" s="12" t="str">
        <f>'[1]TCE - ANEXO III - Preencher'!E993</f>
        <v>ROSILENE PEREIRA SANDES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44075</v>
      </c>
      <c r="H984" s="15">
        <f>'[1]TCE - ANEXO III - Preencher'!I993</f>
        <v>20.03</v>
      </c>
      <c r="I984" s="15">
        <f>'[1]TCE - ANEXO III - Preencher'!J993</f>
        <v>195.06</v>
      </c>
      <c r="J984" s="15">
        <f>'[1]TCE - ANEXO III - Preencher'!K993</f>
        <v>2956.4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103.5</v>
      </c>
      <c r="R984" s="16">
        <f>'[1]TCE - ANEXO III - Preencher'!S993</f>
        <v>89.7</v>
      </c>
      <c r="S984" s="17">
        <f t="shared" si="93"/>
        <v>13.799999999999997</v>
      </c>
      <c r="T984" s="16">
        <f>'[1]TCE - ANEXO III - Preencher'!U993</f>
        <v>2.2000000000000002</v>
      </c>
      <c r="U984" s="16">
        <f>'[1]TCE - ANEXO III - Preencher'!V993</f>
        <v>0</v>
      </c>
      <c r="V984" s="17">
        <f t="shared" si="94"/>
        <v>2.2000000000000002</v>
      </c>
      <c r="W984" s="18" t="str">
        <f>IF('[1]TCE - ANEXO III - Preencher'!X993="","",'[1]TCE - ANEXO III - Preencher'!X993)</f>
        <v>AUXILIO CRECHE</v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3188.65</v>
      </c>
    </row>
    <row r="985" spans="1:28" x14ac:dyDescent="0.2">
      <c r="A985" s="9">
        <f>IFERROR(VLOOKUP(B985,'[1]DADOS (OCULTAR)'!$P$3:$R$56,3,0),"")</f>
        <v>10988301000633</v>
      </c>
      <c r="B985" s="10" t="str">
        <f>'[1]TCE - ANEXO III - Preencher'!C994</f>
        <v>HOSPITAL PELÓPIDAS SILVEIRA</v>
      </c>
      <c r="C985" s="11"/>
      <c r="D985" s="12" t="str">
        <f>'[1]TCE - ANEXO III - Preencher'!E994</f>
        <v>ROSINEIDE DE BRITO SOARES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>
        <f>'[1]TCE - ANEXO III - Preencher'!G994</f>
        <v>517410</v>
      </c>
      <c r="G985" s="14">
        <f>IF('[1]TCE - ANEXO III - Preencher'!H994="","",'[1]TCE - ANEXO III - Preencher'!H994)</f>
        <v>44075</v>
      </c>
      <c r="H985" s="15">
        <f>'[1]TCE - ANEXO III - Preencher'!I994</f>
        <v>10.9725</v>
      </c>
      <c r="I985" s="15">
        <f>'[1]TCE - ANEXO III - Preencher'!J994</f>
        <v>87.78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207</v>
      </c>
      <c r="R985" s="16">
        <f>'[1]TCE - ANEXO III - Preencher'!S994</f>
        <v>62.7</v>
      </c>
      <c r="S985" s="17">
        <f t="shared" si="93"/>
        <v>144.30000000000001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244.21250000000001</v>
      </c>
    </row>
    <row r="986" spans="1:28" x14ac:dyDescent="0.2">
      <c r="A986" s="9">
        <f>IFERROR(VLOOKUP(B986,'[1]DADOS (OCULTAR)'!$P$3:$R$56,3,0),"")</f>
        <v>10988301000633</v>
      </c>
      <c r="B986" s="10" t="str">
        <f>'[1]TCE - ANEXO III - Preencher'!C995</f>
        <v>HOSPITAL PELÓPIDAS SILVEIRA</v>
      </c>
      <c r="C986" s="11"/>
      <c r="D986" s="12" t="str">
        <f>'[1]TCE - ANEXO III - Preencher'!E995</f>
        <v>ROSINETE MARIA DA SILVA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44075</v>
      </c>
      <c r="H986" s="15">
        <f>'[1]TCE - ANEXO III - Preencher'!I995</f>
        <v>13.5533</v>
      </c>
      <c r="I986" s="15">
        <f>'[1]TCE - ANEXO III - Preencher'!J995</f>
        <v>108.4264</v>
      </c>
      <c r="J986" s="15">
        <f>'[1]TCE - ANEXO III - Preencher'!K995</f>
        <v>0</v>
      </c>
      <c r="K986" s="16">
        <f>'[1]TCE - ANEXO III - Preencher'!L995</f>
        <v>95.725822550831694</v>
      </c>
      <c r="L986" s="16">
        <f>'[1]TCE - ANEXO III - Preencher'!M995</f>
        <v>20.9</v>
      </c>
      <c r="M986" s="16">
        <f t="shared" si="91"/>
        <v>74.825822550831703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228.2</v>
      </c>
      <c r="R986" s="16">
        <f>'[1]TCE - ANEXO III - Preencher'!S995</f>
        <v>60.61</v>
      </c>
      <c r="S986" s="17">
        <f t="shared" si="93"/>
        <v>167.58999999999997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365.55552255083171</v>
      </c>
    </row>
    <row r="987" spans="1:28" x14ac:dyDescent="0.2">
      <c r="A987" s="9">
        <f>IFERROR(VLOOKUP(B987,'[1]DADOS (OCULTAR)'!$P$3:$R$56,3,0),"")</f>
        <v>10988301000633</v>
      </c>
      <c r="B987" s="10" t="str">
        <f>'[1]TCE - ANEXO III - Preencher'!C996</f>
        <v>HOSPITAL PELÓPIDAS SILVEIRA</v>
      </c>
      <c r="C987" s="11"/>
      <c r="D987" s="12" t="str">
        <f>'[1]TCE - ANEXO III - Preencher'!E996</f>
        <v>ROSIVALDO FRANCISCO DE QUEIROZ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951105</v>
      </c>
      <c r="G987" s="14">
        <f>IF('[1]TCE - ANEXO III - Preencher'!H996="","",'[1]TCE - ANEXO III - Preencher'!H996)</f>
        <v>44075</v>
      </c>
      <c r="H987" s="15">
        <f>'[1]TCE - ANEXO III - Preencher'!I996</f>
        <v>17.157399999999999</v>
      </c>
      <c r="I987" s="15">
        <f>'[1]TCE - ANEXO III - Preencher'!J996</f>
        <v>137.25919999999999</v>
      </c>
      <c r="J987" s="15">
        <f>'[1]TCE - ANEXO III - Preencher'!K996</f>
        <v>0</v>
      </c>
      <c r="K987" s="16">
        <f>'[1]TCE - ANEXO III - Preencher'!L996</f>
        <v>95.725822550831694</v>
      </c>
      <c r="L987" s="16">
        <f>'[1]TCE - ANEXO III - Preencher'!M996</f>
        <v>25.43</v>
      </c>
      <c r="M987" s="16">
        <f t="shared" si="91"/>
        <v>70.295822550831701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207</v>
      </c>
      <c r="R987" s="16">
        <f>'[1]TCE - ANEXO III - Preencher'!S996</f>
        <v>76.3</v>
      </c>
      <c r="S987" s="17">
        <f t="shared" si="93"/>
        <v>130.69999999999999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356.57242255083167</v>
      </c>
    </row>
    <row r="988" spans="1:28" x14ac:dyDescent="0.2">
      <c r="A988" s="9">
        <f>IFERROR(VLOOKUP(B988,'[1]DADOS (OCULTAR)'!$P$3:$R$56,3,0),"")</f>
        <v>10988301000633</v>
      </c>
      <c r="B988" s="10" t="str">
        <f>'[1]TCE - ANEXO III - Preencher'!C997</f>
        <v>HOSPITAL PELÓPIDAS SILVEIRA</v>
      </c>
      <c r="C988" s="11"/>
      <c r="D988" s="12" t="str">
        <f>'[1]TCE - ANEXO III - Preencher'!E997</f>
        <v>SABTA NAARA DA SILVA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44075</v>
      </c>
      <c r="H988" s="15">
        <f>'[1]TCE - ANEXO III - Preencher'!I997</f>
        <v>12.540000000000001</v>
      </c>
      <c r="I988" s="15">
        <f>'[1]TCE - ANEXO III - Preencher'!J997</f>
        <v>100.32000000000001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103.5</v>
      </c>
      <c r="R988" s="16">
        <f>'[1]TCE - ANEXO III - Preencher'!S997</f>
        <v>56.43</v>
      </c>
      <c r="S988" s="17">
        <f t="shared" si="93"/>
        <v>47.07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161.09</v>
      </c>
    </row>
    <row r="989" spans="1:28" x14ac:dyDescent="0.2">
      <c r="A989" s="9">
        <f>IFERROR(VLOOKUP(B989,'[1]DADOS (OCULTAR)'!$P$3:$R$56,3,0),"")</f>
        <v>10988301000633</v>
      </c>
      <c r="B989" s="10" t="str">
        <f>'[1]TCE - ANEXO III - Preencher'!C998</f>
        <v>HOSPITAL PELÓPIDAS SILVEIRA</v>
      </c>
      <c r="C989" s="11"/>
      <c r="D989" s="12" t="str">
        <f>'[1]TCE - ANEXO III - Preencher'!E998</f>
        <v>SAMANTA MARIA DA SILVA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322205</v>
      </c>
      <c r="G989" s="14">
        <f>IF('[1]TCE - ANEXO III - Preencher'!H998="","",'[1]TCE - ANEXO III - Preencher'!H998)</f>
        <v>44075</v>
      </c>
      <c r="H989" s="15">
        <f>'[1]TCE - ANEXO III - Preencher'!I998</f>
        <v>13.9465</v>
      </c>
      <c r="I989" s="15">
        <f>'[1]TCE - ANEXO III - Preencher'!J998</f>
        <v>111.572</v>
      </c>
      <c r="J989" s="15">
        <f>'[1]TCE - ANEXO III - Preencher'!K998</f>
        <v>0</v>
      </c>
      <c r="K989" s="16">
        <f>'[1]TCE - ANEXO III - Preencher'!L998</f>
        <v>95.725822550831694</v>
      </c>
      <c r="L989" s="16">
        <f>'[1]TCE - ANEXO III - Preencher'!M998</f>
        <v>20.9</v>
      </c>
      <c r="M989" s="16">
        <f t="shared" si="91"/>
        <v>74.825822550831703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244.5</v>
      </c>
      <c r="R989" s="16">
        <f>'[1]TCE - ANEXO III - Preencher'!S998</f>
        <v>54.34</v>
      </c>
      <c r="S989" s="17">
        <f t="shared" si="93"/>
        <v>190.16</v>
      </c>
      <c r="T989" s="16">
        <f>'[1]TCE - ANEXO III - Preencher'!U998</f>
        <v>57.3</v>
      </c>
      <c r="U989" s="16">
        <f>'[1]TCE - ANEXO III - Preencher'!V998</f>
        <v>0</v>
      </c>
      <c r="V989" s="17">
        <f t="shared" si="94"/>
        <v>57.3</v>
      </c>
      <c r="W989" s="18" t="str">
        <f>IF('[1]TCE - ANEXO III - Preencher'!X998="","",'[1]TCE - ANEXO III - Preencher'!X998)</f>
        <v>AUXILIO CRECHE</v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448.9643225508317</v>
      </c>
    </row>
    <row r="990" spans="1:28" x14ac:dyDescent="0.2">
      <c r="A990" s="9">
        <f>IFERROR(VLOOKUP(B990,'[1]DADOS (OCULTAR)'!$P$3:$R$56,3,0),"")</f>
        <v>10988301000633</v>
      </c>
      <c r="B990" s="10" t="str">
        <f>'[1]TCE - ANEXO III - Preencher'!C999</f>
        <v>HOSPITAL PELÓPIDAS SILVEIRA</v>
      </c>
      <c r="C990" s="11"/>
      <c r="D990" s="12" t="str">
        <f>'[1]TCE - ANEXO III - Preencher'!E999</f>
        <v>SAMUEL CARNEIRO DA SILVA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521130</v>
      </c>
      <c r="G990" s="14">
        <f>IF('[1]TCE - ANEXO III - Preencher'!H999="","",'[1]TCE - ANEXO III - Preencher'!H999)</f>
        <v>44075</v>
      </c>
      <c r="H990" s="15">
        <f>'[1]TCE - ANEXO III - Preencher'!I999</f>
        <v>10.450000000000001</v>
      </c>
      <c r="I990" s="15">
        <f>'[1]TCE - ANEXO III - Preencher'!J999</f>
        <v>83.600000000000009</v>
      </c>
      <c r="J990" s="15">
        <f>'[1]TCE - ANEXO III - Preencher'!K999</f>
        <v>0</v>
      </c>
      <c r="K990" s="16">
        <f>'[1]TCE - ANEXO III - Preencher'!L999</f>
        <v>95.725822550831694</v>
      </c>
      <c r="L990" s="16">
        <f>'[1]TCE - ANEXO III - Preencher'!M999</f>
        <v>20.9</v>
      </c>
      <c r="M990" s="16">
        <f t="shared" si="91"/>
        <v>74.825822550831703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207</v>
      </c>
      <c r="R990" s="16">
        <f>'[1]TCE - ANEXO III - Preencher'!S999</f>
        <v>62.7</v>
      </c>
      <c r="S990" s="17">
        <f t="shared" si="93"/>
        <v>144.30000000000001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314.33582255083172</v>
      </c>
    </row>
    <row r="991" spans="1:28" x14ac:dyDescent="0.2">
      <c r="A991" s="9">
        <f>IFERROR(VLOOKUP(B991,'[1]DADOS (OCULTAR)'!$P$3:$R$56,3,0),"")</f>
        <v>10988301000633</v>
      </c>
      <c r="B991" s="10" t="str">
        <f>'[1]TCE - ANEXO III - Preencher'!C1000</f>
        <v>HOSPITAL PELÓPIDAS SILVEIRA</v>
      </c>
      <c r="C991" s="11"/>
      <c r="D991" s="12" t="str">
        <f>'[1]TCE - ANEXO III - Preencher'!E1000</f>
        <v>SAMUEL DA SILVA MORAES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44075</v>
      </c>
      <c r="H991" s="15">
        <f>'[1]TCE - ANEXO III - Preencher'!I1000</f>
        <v>13.501600000000002</v>
      </c>
      <c r="I991" s="15">
        <f>'[1]TCE - ANEXO III - Preencher'!J1000</f>
        <v>108.01280000000001</v>
      </c>
      <c r="J991" s="15">
        <f>'[1]TCE - ANEXO III - Preencher'!K1000</f>
        <v>0</v>
      </c>
      <c r="K991" s="16">
        <f>'[1]TCE - ANEXO III - Preencher'!L1000</f>
        <v>95.725822550831694</v>
      </c>
      <c r="L991" s="16">
        <f>'[1]TCE - ANEXO III - Preencher'!M1000</f>
        <v>20.9</v>
      </c>
      <c r="M991" s="16">
        <f t="shared" si="91"/>
        <v>74.825822550831703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197.50022255083169</v>
      </c>
    </row>
    <row r="992" spans="1:28" x14ac:dyDescent="0.2">
      <c r="A992" s="9">
        <f>IFERROR(VLOOKUP(B992,'[1]DADOS (OCULTAR)'!$P$3:$R$56,3,0),"")</f>
        <v>10988301000633</v>
      </c>
      <c r="B992" s="10" t="str">
        <f>'[1]TCE - ANEXO III - Preencher'!C1001</f>
        <v>HOSPITAL PELÓPIDAS SILVEIRA</v>
      </c>
      <c r="C992" s="11"/>
      <c r="D992" s="12" t="str">
        <f>'[1]TCE - ANEXO III - Preencher'!E1001</f>
        <v>SAMYA SILVA PACHECO</v>
      </c>
      <c r="E992" s="10" t="str">
        <f>IF('[1]TCE - ANEXO III - Preencher'!F1001="4 - Assistência Odontológica","2 - Outros Profissionais da Saúde",'[1]TCE - ANEXO III - Preencher'!F1001)</f>
        <v>1 - Médico</v>
      </c>
      <c r="F992" s="13">
        <f>'[1]TCE - ANEXO III - Preencher'!G1001</f>
        <v>225120</v>
      </c>
      <c r="G992" s="14">
        <f>IF('[1]TCE - ANEXO III - Preencher'!H1001="","",'[1]TCE - ANEXO III - Preencher'!H1001)</f>
        <v>44075</v>
      </c>
      <c r="H992" s="15">
        <f>'[1]TCE - ANEXO III - Preencher'!I1001</f>
        <v>100.1645</v>
      </c>
      <c r="I992" s="15">
        <f>'[1]TCE - ANEXO III - Preencher'!J1001</f>
        <v>801.31600000000003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9.2766500000000001</v>
      </c>
      <c r="O992" s="16">
        <f>'[1]TCE - ANEXO III - Preencher'!P1001</f>
        <v>0</v>
      </c>
      <c r="P992" s="17">
        <f t="shared" si="92"/>
        <v>9.2766500000000001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910.75715000000002</v>
      </c>
    </row>
    <row r="993" spans="1:28" x14ac:dyDescent="0.2">
      <c r="A993" s="9">
        <f>IFERROR(VLOOKUP(B993,'[1]DADOS (OCULTAR)'!$P$3:$R$56,3,0),"")</f>
        <v>10988301000633</v>
      </c>
      <c r="B993" s="10" t="str">
        <f>'[1]TCE - ANEXO III - Preencher'!C1002</f>
        <v>HOSPITAL PELÓPIDAS SILVEIRA</v>
      </c>
      <c r="C993" s="11"/>
      <c r="D993" s="12" t="str">
        <f>'[1]TCE - ANEXO III - Preencher'!E1002</f>
        <v>SAMYLLE LUISA NASCIMENTO DE MESQUITA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223530</v>
      </c>
      <c r="G993" s="14">
        <f>IF('[1]TCE - ANEXO III - Preencher'!H1002="","",'[1]TCE - ANEXO III - Preencher'!H1002)</f>
        <v>44075</v>
      </c>
      <c r="H993" s="15">
        <f>'[1]TCE - ANEXO III - Preencher'!I1002</f>
        <v>35.659300000000002</v>
      </c>
      <c r="I993" s="15">
        <f>'[1]TCE - ANEXO III - Preencher'!J1002</f>
        <v>285.27440000000001</v>
      </c>
      <c r="J993" s="15">
        <f>'[1]TCE - ANEXO III - Preencher'!K1002</f>
        <v>0</v>
      </c>
      <c r="K993" s="16">
        <f>'[1]TCE - ANEXO III - Preencher'!L1002</f>
        <v>95.725822550831694</v>
      </c>
      <c r="L993" s="16">
        <f>'[1]TCE - ANEXO III - Preencher'!M1002</f>
        <v>3.08</v>
      </c>
      <c r="M993" s="16">
        <f t="shared" si="91"/>
        <v>92.645822550831696</v>
      </c>
      <c r="N993" s="16">
        <f>'[1]TCE - ANEXO III - Preencher'!O1002</f>
        <v>2.44</v>
      </c>
      <c r="O993" s="16">
        <f>'[1]TCE - ANEXO III - Preencher'!P1002</f>
        <v>0</v>
      </c>
      <c r="P993" s="17">
        <f t="shared" si="92"/>
        <v>2.44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99.84</v>
      </c>
      <c r="U993" s="16">
        <f>'[1]TCE - ANEXO III - Preencher'!V1002</f>
        <v>0</v>
      </c>
      <c r="V993" s="17">
        <f t="shared" si="94"/>
        <v>99.84</v>
      </c>
      <c r="W993" s="18" t="str">
        <f>IF('[1]TCE - ANEXO III - Preencher'!X1002="","",'[1]TCE - ANEXO III - Preencher'!X1002)</f>
        <v>AUXILIO CRECHE</v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515.85952255083168</v>
      </c>
    </row>
    <row r="994" spans="1:28" x14ac:dyDescent="0.2">
      <c r="A994" s="9">
        <f>IFERROR(VLOOKUP(B994,'[1]DADOS (OCULTAR)'!$P$3:$R$56,3,0),"")</f>
        <v>10988301000633</v>
      </c>
      <c r="B994" s="10" t="str">
        <f>'[1]TCE - ANEXO III - Preencher'!C1003</f>
        <v>HOSPITAL PELÓPIDAS SILVEIRA</v>
      </c>
      <c r="C994" s="11"/>
      <c r="D994" s="12" t="str">
        <f>'[1]TCE - ANEXO III - Preencher'!E1003</f>
        <v>SANDOVAL GOMES DE SOUZA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521130</v>
      </c>
      <c r="G994" s="14">
        <f>IF('[1]TCE - ANEXO III - Preencher'!H1003="","",'[1]TCE - ANEXO III - Preencher'!H1003)</f>
        <v>44075</v>
      </c>
      <c r="H994" s="15">
        <f>'[1]TCE - ANEXO III - Preencher'!I1003</f>
        <v>12.368800000000002</v>
      </c>
      <c r="I994" s="15">
        <f>'[1]TCE - ANEXO III - Preencher'!J1003</f>
        <v>98.950400000000016</v>
      </c>
      <c r="J994" s="15">
        <f>'[1]TCE - ANEXO III - Preencher'!K1003</f>
        <v>0</v>
      </c>
      <c r="K994" s="16">
        <f>'[1]TCE - ANEXO III - Preencher'!L1003</f>
        <v>95.725822550831694</v>
      </c>
      <c r="L994" s="16">
        <f>'[1]TCE - ANEXO III - Preencher'!M1003</f>
        <v>20.9</v>
      </c>
      <c r="M994" s="16">
        <f t="shared" si="91"/>
        <v>74.825822550831703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207</v>
      </c>
      <c r="R994" s="16">
        <f>'[1]TCE - ANEXO III - Preencher'!S1003</f>
        <v>62.7</v>
      </c>
      <c r="S994" s="17">
        <f t="shared" si="93"/>
        <v>144.30000000000001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331.60502255083173</v>
      </c>
    </row>
    <row r="995" spans="1:28" x14ac:dyDescent="0.2">
      <c r="A995" s="9">
        <f>IFERROR(VLOOKUP(B995,'[1]DADOS (OCULTAR)'!$P$3:$R$56,3,0),"")</f>
        <v>10988301000633</v>
      </c>
      <c r="B995" s="10" t="str">
        <f>'[1]TCE - ANEXO III - Preencher'!C1004</f>
        <v>HOSPITAL PELÓPIDAS SILVEIRA</v>
      </c>
      <c r="C995" s="11"/>
      <c r="D995" s="12" t="str">
        <f>'[1]TCE - ANEXO III - Preencher'!E1004</f>
        <v>SANDRA CAMPELO DA SILVA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>
        <f>'[1]TCE - ANEXO III - Preencher'!G1004</f>
        <v>516345</v>
      </c>
      <c r="G995" s="14">
        <f>IF('[1]TCE - ANEXO III - Preencher'!H1004="","",'[1]TCE - ANEXO III - Preencher'!H1004)</f>
        <v>44075</v>
      </c>
      <c r="H995" s="15">
        <f>'[1]TCE - ANEXO III - Preencher'!I1004</f>
        <v>14.3324</v>
      </c>
      <c r="I995" s="15">
        <f>'[1]TCE - ANEXO III - Preencher'!J1004</f>
        <v>114.6592</v>
      </c>
      <c r="J995" s="15">
        <f>'[1]TCE - ANEXO III - Preencher'!K1004</f>
        <v>0</v>
      </c>
      <c r="K995" s="16">
        <f>'[1]TCE - ANEXO III - Preencher'!L1004</f>
        <v>95.725822550831694</v>
      </c>
      <c r="L995" s="16">
        <f>'[1]TCE - ANEXO III - Preencher'!M1004</f>
        <v>20.9</v>
      </c>
      <c r="M995" s="16">
        <f t="shared" si="91"/>
        <v>74.825822550831703</v>
      </c>
      <c r="N995" s="16">
        <f>'[1]TCE - ANEXO III - Preencher'!O1004</f>
        <v>1.1599999999999999</v>
      </c>
      <c r="O995" s="16">
        <f>'[1]TCE - ANEXO III - Preencher'!P1004</f>
        <v>0</v>
      </c>
      <c r="P995" s="17">
        <f t="shared" si="92"/>
        <v>1.1599999999999999</v>
      </c>
      <c r="Q995" s="16">
        <f>'[1]TCE - ANEXO III - Preencher'!R1004</f>
        <v>244.5</v>
      </c>
      <c r="R995" s="16">
        <f>'[1]TCE - ANEXO III - Preencher'!S1004</f>
        <v>60.61</v>
      </c>
      <c r="S995" s="17">
        <f t="shared" si="93"/>
        <v>183.89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388.86742255083169</v>
      </c>
    </row>
    <row r="996" spans="1:28" x14ac:dyDescent="0.2">
      <c r="A996" s="9">
        <f>IFERROR(VLOOKUP(B996,'[1]DADOS (OCULTAR)'!$P$3:$R$56,3,0),"")</f>
        <v>10988301000633</v>
      </c>
      <c r="B996" s="10" t="str">
        <f>'[1]TCE - ANEXO III - Preencher'!C1005</f>
        <v>HOSPITAL PELÓPIDAS SILVEIRA</v>
      </c>
      <c r="C996" s="11"/>
      <c r="D996" s="12" t="str">
        <f>'[1]TCE - ANEXO III - Preencher'!E1005</f>
        <v>SANDRA CARMEN DE ANDRADE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515205</v>
      </c>
      <c r="G996" s="14">
        <f>IF('[1]TCE - ANEXO III - Preencher'!H1005="","",'[1]TCE - ANEXO III - Preencher'!H1005)</f>
        <v>44075</v>
      </c>
      <c r="H996" s="15">
        <f>'[1]TCE - ANEXO III - Preencher'!I1005</f>
        <v>13.539300000000001</v>
      </c>
      <c r="I996" s="15">
        <f>'[1]TCE - ANEXO III - Preencher'!J1005</f>
        <v>108.31440000000001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244.5</v>
      </c>
      <c r="R996" s="16">
        <f>'[1]TCE - ANEXO III - Preencher'!S1005</f>
        <v>64.8</v>
      </c>
      <c r="S996" s="17">
        <f t="shared" si="93"/>
        <v>179.7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302.71370000000002</v>
      </c>
    </row>
    <row r="997" spans="1:28" x14ac:dyDescent="0.2">
      <c r="A997" s="9">
        <f>IFERROR(VLOOKUP(B997,'[1]DADOS (OCULTAR)'!$P$3:$R$56,3,0),"")</f>
        <v>10988301000633</v>
      </c>
      <c r="B997" s="10" t="str">
        <f>'[1]TCE - ANEXO III - Preencher'!C1006</f>
        <v>HOSPITAL PELÓPIDAS SILVEIRA</v>
      </c>
      <c r="C997" s="11"/>
      <c r="D997" s="12" t="str">
        <f>'[1]TCE - ANEXO III - Preencher'!E1006</f>
        <v>SANDRA CRISTINA LIMA DE ARAUJO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>
        <f>IF('[1]TCE - ANEXO III - Preencher'!H1006="","",'[1]TCE - ANEXO III - Preencher'!H1006)</f>
        <v>44075</v>
      </c>
      <c r="H997" s="15">
        <f>'[1]TCE - ANEXO III - Preencher'!I1006</f>
        <v>12.540000000000001</v>
      </c>
      <c r="I997" s="15">
        <f>'[1]TCE - ANEXO III - Preencher'!J1006</f>
        <v>100.32000000000001</v>
      </c>
      <c r="J997" s="15">
        <f>'[1]TCE - ANEXO III - Preencher'!K1006</f>
        <v>0</v>
      </c>
      <c r="K997" s="16">
        <f>'[1]TCE - ANEXO III - Preencher'!L1006</f>
        <v>95.725822550831694</v>
      </c>
      <c r="L997" s="16">
        <f>'[1]TCE - ANEXO III - Preencher'!M1006</f>
        <v>20.9</v>
      </c>
      <c r="M997" s="16">
        <f t="shared" si="91"/>
        <v>74.825822550831703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188.84582255083171</v>
      </c>
    </row>
    <row r="998" spans="1:28" x14ac:dyDescent="0.2">
      <c r="A998" s="9">
        <f>IFERROR(VLOOKUP(B998,'[1]DADOS (OCULTAR)'!$P$3:$R$56,3,0),"")</f>
        <v>10988301000633</v>
      </c>
      <c r="B998" s="10" t="str">
        <f>'[1]TCE - ANEXO III - Preencher'!C1007</f>
        <v>HOSPITAL PELÓPIDAS SILVEIRA</v>
      </c>
      <c r="C998" s="11"/>
      <c r="D998" s="12" t="str">
        <f>'[1]TCE - ANEXO III - Preencher'!E1007</f>
        <v>SANDRA DA SILVA SANTOS FERREIRA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44075</v>
      </c>
      <c r="H998" s="15">
        <f>'[1]TCE - ANEXO III - Preencher'!I1007</f>
        <v>21.581100000000003</v>
      </c>
      <c r="I998" s="15">
        <f>'[1]TCE - ANEXO III - Preencher'!J1007</f>
        <v>172.64880000000002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1.1599999999999999</v>
      </c>
      <c r="O998" s="16">
        <f>'[1]TCE - ANEXO III - Preencher'!P1007</f>
        <v>0</v>
      </c>
      <c r="P998" s="17">
        <f t="shared" si="92"/>
        <v>1.1599999999999999</v>
      </c>
      <c r="Q998" s="16">
        <f>'[1]TCE - ANEXO III - Preencher'!R1007</f>
        <v>207</v>
      </c>
      <c r="R998" s="16">
        <f>'[1]TCE - ANEXO III - Preencher'!S1007</f>
        <v>37.619999999999997</v>
      </c>
      <c r="S998" s="17">
        <f t="shared" si="93"/>
        <v>169.38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364.76990000000001</v>
      </c>
    </row>
    <row r="999" spans="1:28" x14ac:dyDescent="0.2">
      <c r="A999" s="9">
        <f>IFERROR(VLOOKUP(B999,'[1]DADOS (OCULTAR)'!$P$3:$R$56,3,0),"")</f>
        <v>10988301000633</v>
      </c>
      <c r="B999" s="10" t="str">
        <f>'[1]TCE - ANEXO III - Preencher'!C1008</f>
        <v>HOSPITAL PELÓPIDAS SILVEIRA</v>
      </c>
      <c r="C999" s="11"/>
      <c r="D999" s="12" t="str">
        <f>'[1]TCE - ANEXO III - Preencher'!E1008</f>
        <v>SANDRA FATIMA SOUZA DE AZEVEDO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322205</v>
      </c>
      <c r="G999" s="14">
        <f>IF('[1]TCE - ANEXO III - Preencher'!H1008="","",'[1]TCE - ANEXO III - Preencher'!H1008)</f>
        <v>44075</v>
      </c>
      <c r="H999" s="15">
        <f>'[1]TCE - ANEXO III - Preencher'!I1008</f>
        <v>12.906099999999999</v>
      </c>
      <c r="I999" s="15">
        <f>'[1]TCE - ANEXO III - Preencher'!J1008</f>
        <v>103.24879999999999</v>
      </c>
      <c r="J999" s="15">
        <f>'[1]TCE - ANEXO III - Preencher'!K1008</f>
        <v>0</v>
      </c>
      <c r="K999" s="16">
        <f>'[1]TCE - ANEXO III - Preencher'!L1008</f>
        <v>95.725822550831694</v>
      </c>
      <c r="L999" s="16">
        <f>'[1]TCE - ANEXO III - Preencher'!M1008</f>
        <v>20.9</v>
      </c>
      <c r="M999" s="16">
        <f t="shared" si="91"/>
        <v>74.825822550831703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96.6</v>
      </c>
      <c r="R999" s="16">
        <f>'[1]TCE - ANEXO III - Preencher'!S1008</f>
        <v>62.7</v>
      </c>
      <c r="S999" s="17">
        <f t="shared" si="93"/>
        <v>33.899999999999991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226.04072255083167</v>
      </c>
    </row>
    <row r="1000" spans="1:28" x14ac:dyDescent="0.2">
      <c r="A1000" s="9">
        <f>IFERROR(VLOOKUP(B1000,'[1]DADOS (OCULTAR)'!$P$3:$R$56,3,0),"")</f>
        <v>10988301000633</v>
      </c>
      <c r="B1000" s="10" t="str">
        <f>'[1]TCE - ANEXO III - Preencher'!C1009</f>
        <v>HOSPITAL PELÓPIDAS SILVEIRA</v>
      </c>
      <c r="C1000" s="11"/>
      <c r="D1000" s="12" t="str">
        <f>'[1]TCE - ANEXO III - Preencher'!E1009</f>
        <v>SANDRA LUCIA DO NASCIMENTO SILVA SOUZA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44075</v>
      </c>
      <c r="H1000" s="15">
        <f>'[1]TCE - ANEXO III - Preencher'!I1009</f>
        <v>20.666399999999999</v>
      </c>
      <c r="I1000" s="15">
        <f>'[1]TCE - ANEXO III - Preencher'!J1009</f>
        <v>165.3312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187.1576</v>
      </c>
    </row>
    <row r="1001" spans="1:28" x14ac:dyDescent="0.2">
      <c r="A1001" s="9">
        <f>IFERROR(VLOOKUP(B1001,'[1]DADOS (OCULTAR)'!$P$3:$R$56,3,0),"")</f>
        <v>10988301000633</v>
      </c>
      <c r="B1001" s="10" t="str">
        <f>'[1]TCE - ANEXO III - Preencher'!C1010</f>
        <v>HOSPITAL PELÓPIDAS SILVEIRA</v>
      </c>
      <c r="C1001" s="11"/>
      <c r="D1001" s="12" t="str">
        <f>'[1]TCE - ANEXO III - Preencher'!E1010</f>
        <v>SANDRA MARIA DE ANDRADE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>
        <f>'[1]TCE - ANEXO III - Preencher'!G1010</f>
        <v>324205</v>
      </c>
      <c r="G1001" s="14">
        <f>IF('[1]TCE - ANEXO III - Preencher'!H1010="","",'[1]TCE - ANEXO III - Preencher'!H1010)</f>
        <v>44075</v>
      </c>
      <c r="H1001" s="15">
        <f>'[1]TCE - ANEXO III - Preencher'!I1010</f>
        <v>18.5702</v>
      </c>
      <c r="I1001" s="15">
        <f>'[1]TCE - ANEXO III - Preencher'!J1010</f>
        <v>148.5616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103.5</v>
      </c>
      <c r="R1001" s="16">
        <f>'[1]TCE - ANEXO III - Preencher'!S1010</f>
        <v>77.540000000000006</v>
      </c>
      <c r="S1001" s="17">
        <f t="shared" si="93"/>
        <v>25.959999999999994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194.2518</v>
      </c>
    </row>
    <row r="1002" spans="1:28" x14ac:dyDescent="0.2">
      <c r="A1002" s="9">
        <f>IFERROR(VLOOKUP(B1002,'[1]DADOS (OCULTAR)'!$P$3:$R$56,3,0),"")</f>
        <v>10988301000633</v>
      </c>
      <c r="B1002" s="10" t="str">
        <f>'[1]TCE - ANEXO III - Preencher'!C1011</f>
        <v>HOSPITAL PELÓPIDAS SILVEIRA</v>
      </c>
      <c r="C1002" s="11"/>
      <c r="D1002" s="12" t="str">
        <f>'[1]TCE - ANEXO III - Preencher'!E1011</f>
        <v>SANDRA MARIA SANTOS DA SILVA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44075</v>
      </c>
      <c r="H1002" s="15">
        <f>'[1]TCE - ANEXO III - Preencher'!I1011</f>
        <v>16.0078</v>
      </c>
      <c r="I1002" s="15">
        <f>'[1]TCE - ANEXO III - Preencher'!J1011</f>
        <v>128.0624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244.5</v>
      </c>
      <c r="R1002" s="16">
        <f>'[1]TCE - ANEXO III - Preencher'!S1011</f>
        <v>62.7</v>
      </c>
      <c r="S1002" s="17">
        <f t="shared" si="93"/>
        <v>181.8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327.03020000000004</v>
      </c>
    </row>
    <row r="1003" spans="1:28" x14ac:dyDescent="0.2">
      <c r="A1003" s="9">
        <f>IFERROR(VLOOKUP(B1003,'[1]DADOS (OCULTAR)'!$P$3:$R$56,3,0),"")</f>
        <v>10988301000633</v>
      </c>
      <c r="B1003" s="10" t="str">
        <f>'[1]TCE - ANEXO III - Preencher'!C1012</f>
        <v>HOSPITAL PELÓPIDAS SILVEIRA</v>
      </c>
      <c r="C1003" s="11"/>
      <c r="D1003" s="12" t="str">
        <f>'[1]TCE - ANEXO III - Preencher'!E1012</f>
        <v>SANDREANE SANTINO DA SILVA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>
        <f>'[1]TCE - ANEXO III - Preencher'!G1012</f>
        <v>411010</v>
      </c>
      <c r="G1003" s="14">
        <f>IF('[1]TCE - ANEXO III - Preencher'!H1012="","",'[1]TCE - ANEXO III - Preencher'!H1012)</f>
        <v>44075</v>
      </c>
      <c r="H1003" s="15">
        <f>'[1]TCE - ANEXO III - Preencher'!I1012</f>
        <v>10.966700000000001</v>
      </c>
      <c r="I1003" s="15">
        <f>'[1]TCE - ANEXO III - Preencher'!J1012</f>
        <v>87.73360000000001</v>
      </c>
      <c r="J1003" s="15">
        <f>'[1]TCE - ANEXO III - Preencher'!K1012</f>
        <v>0</v>
      </c>
      <c r="K1003" s="16">
        <f>'[1]TCE - ANEXO III - Preencher'!L1012</f>
        <v>95.725822550831694</v>
      </c>
      <c r="L1003" s="16">
        <f>'[1]TCE - ANEXO III - Preencher'!M1012</f>
        <v>20.9</v>
      </c>
      <c r="M1003" s="16">
        <f t="shared" si="91"/>
        <v>74.825822550831703</v>
      </c>
      <c r="N1003" s="16">
        <f>'[1]TCE - ANEXO III - Preencher'!O1012</f>
        <v>1.1599999999999999</v>
      </c>
      <c r="O1003" s="16">
        <f>'[1]TCE - ANEXO III - Preencher'!P1012</f>
        <v>0</v>
      </c>
      <c r="P1003" s="17">
        <f t="shared" si="92"/>
        <v>1.1599999999999999</v>
      </c>
      <c r="Q1003" s="16">
        <f>'[1]TCE - ANEXO III - Preencher'!R1012</f>
        <v>155.25</v>
      </c>
      <c r="R1003" s="16">
        <f>'[1]TCE - ANEXO III - Preencher'!S1012</f>
        <v>52.25</v>
      </c>
      <c r="S1003" s="17">
        <f t="shared" si="93"/>
        <v>103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277.68612255083167</v>
      </c>
    </row>
    <row r="1004" spans="1:28" x14ac:dyDescent="0.2">
      <c r="A1004" s="9">
        <f>IFERROR(VLOOKUP(B1004,'[1]DADOS (OCULTAR)'!$P$3:$R$56,3,0),"")</f>
        <v>10988301000633</v>
      </c>
      <c r="B1004" s="10" t="str">
        <f>'[1]TCE - ANEXO III - Preencher'!C1013</f>
        <v>HOSPITAL PELÓPIDAS SILVEIRA</v>
      </c>
      <c r="C1004" s="11"/>
      <c r="D1004" s="12" t="str">
        <f>'[1]TCE - ANEXO III - Preencher'!E1013</f>
        <v>SARA ROZENDA DE SOUZA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521130</v>
      </c>
      <c r="G1004" s="14">
        <f>IF('[1]TCE - ANEXO III - Preencher'!H1013="","",'[1]TCE - ANEXO III - Preencher'!H1013)</f>
        <v>44075</v>
      </c>
      <c r="H1004" s="15">
        <f>'[1]TCE - ANEXO III - Preencher'!I1013</f>
        <v>9.9298999999999999</v>
      </c>
      <c r="I1004" s="15">
        <f>'[1]TCE - ANEXO III - Preencher'!J1013</f>
        <v>79.4392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155.25</v>
      </c>
      <c r="R1004" s="16">
        <f>'[1]TCE - ANEXO III - Preencher'!S1013</f>
        <v>62.7</v>
      </c>
      <c r="S1004" s="17">
        <f t="shared" si="93"/>
        <v>92.55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183.07909999999998</v>
      </c>
    </row>
    <row r="1005" spans="1:28" x14ac:dyDescent="0.2">
      <c r="A1005" s="9">
        <f>IFERROR(VLOOKUP(B1005,'[1]DADOS (OCULTAR)'!$P$3:$R$56,3,0),"")</f>
        <v>10988301000633</v>
      </c>
      <c r="B1005" s="10" t="str">
        <f>'[1]TCE - ANEXO III - Preencher'!C1014</f>
        <v>HOSPITAL PELÓPIDAS SILVEIRA</v>
      </c>
      <c r="C1005" s="11"/>
      <c r="D1005" s="12" t="str">
        <f>'[1]TCE - ANEXO III - Preencher'!E1014</f>
        <v>SARA TWANY FRANCISCA DA SILVA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521130</v>
      </c>
      <c r="G1005" s="14">
        <f>IF('[1]TCE - ANEXO III - Preencher'!H1014="","",'[1]TCE - ANEXO III - Preencher'!H1014)</f>
        <v>44075</v>
      </c>
      <c r="H1005" s="15">
        <f>'[1]TCE - ANEXO III - Preencher'!I1014</f>
        <v>10.397</v>
      </c>
      <c r="I1005" s="15">
        <f>'[1]TCE - ANEXO III - Preencher'!J1014</f>
        <v>83.176000000000002</v>
      </c>
      <c r="J1005" s="15">
        <f>'[1]TCE - ANEXO III - Preencher'!K1014</f>
        <v>0</v>
      </c>
      <c r="K1005" s="16">
        <f>'[1]TCE - ANEXO III - Preencher'!L1014</f>
        <v>95.725822550831694</v>
      </c>
      <c r="L1005" s="16">
        <f>'[1]TCE - ANEXO III - Preencher'!M1014</f>
        <v>20.9</v>
      </c>
      <c r="M1005" s="16">
        <f t="shared" si="91"/>
        <v>74.825822550831703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103.5</v>
      </c>
      <c r="R1005" s="16">
        <f>'[1]TCE - ANEXO III - Preencher'!S1014</f>
        <v>62.7</v>
      </c>
      <c r="S1005" s="17">
        <f t="shared" si="93"/>
        <v>40.799999999999997</v>
      </c>
      <c r="T1005" s="16">
        <f>'[1]TCE - ANEXO III - Preencher'!U1014</f>
        <v>64</v>
      </c>
      <c r="U1005" s="16">
        <f>'[1]TCE - ANEXO III - Preencher'!V1014</f>
        <v>0</v>
      </c>
      <c r="V1005" s="17">
        <f t="shared" si="94"/>
        <v>64</v>
      </c>
      <c r="W1005" s="18" t="str">
        <f>IF('[1]TCE - ANEXO III - Preencher'!X1014="","",'[1]TCE - ANEXO III - Preencher'!X1014)</f>
        <v>AUXILIO CRECHE</v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274.35882255083169</v>
      </c>
    </row>
    <row r="1006" spans="1:28" x14ac:dyDescent="0.2">
      <c r="A1006" s="9">
        <f>IFERROR(VLOOKUP(B1006,'[1]DADOS (OCULTAR)'!$P$3:$R$56,3,0),"")</f>
        <v>10988301000633</v>
      </c>
      <c r="B1006" s="10" t="str">
        <f>'[1]TCE - ANEXO III - Preencher'!C1015</f>
        <v>HOSPITAL PELÓPIDAS SILVEIRA</v>
      </c>
      <c r="C1006" s="11"/>
      <c r="D1006" s="12" t="str">
        <f>'[1]TCE - ANEXO III - Preencher'!E1015</f>
        <v>SAULO CESAR DA SILVA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>
        <f>'[1]TCE - ANEXO III - Preencher'!G1015</f>
        <v>252605</v>
      </c>
      <c r="G1006" s="14">
        <f>IF('[1]TCE - ANEXO III - Preencher'!H1015="","",'[1]TCE - ANEXO III - Preencher'!H1015)</f>
        <v>44075</v>
      </c>
      <c r="H1006" s="15">
        <f>'[1]TCE - ANEXO III - Preencher'!I1015</f>
        <v>19.132100000000001</v>
      </c>
      <c r="I1006" s="15">
        <f>'[1]TCE - ANEXO III - Preencher'!J1015</f>
        <v>153.05680000000001</v>
      </c>
      <c r="J1006" s="15">
        <f>'[1]TCE - ANEXO III - Preencher'!K1015</f>
        <v>0</v>
      </c>
      <c r="K1006" s="16">
        <f>'[1]TCE - ANEXO III - Preencher'!L1015</f>
        <v>95.725822550831694</v>
      </c>
      <c r="L1006" s="16">
        <f>'[1]TCE - ANEXO III - Preencher'!M1015</f>
        <v>36.520000000000003</v>
      </c>
      <c r="M1006" s="16">
        <f t="shared" si="91"/>
        <v>59.205822550831691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232.55472255083171</v>
      </c>
    </row>
    <row r="1007" spans="1:28" x14ac:dyDescent="0.2">
      <c r="A1007" s="9">
        <f>IFERROR(VLOOKUP(B1007,'[1]DADOS (OCULTAR)'!$P$3:$R$56,3,0),"")</f>
        <v>10988301000633</v>
      </c>
      <c r="B1007" s="10" t="str">
        <f>'[1]TCE - ANEXO III - Preencher'!C1016</f>
        <v>HOSPITAL PELÓPIDAS SILVEIRA</v>
      </c>
      <c r="C1007" s="11"/>
      <c r="D1007" s="12" t="str">
        <f>'[1]TCE - ANEXO III - Preencher'!E1016</f>
        <v>SAULO OLIVEIRA FERREIRA DA SILVA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44075</v>
      </c>
      <c r="H1007" s="15">
        <f>'[1]TCE - ANEXO III - Preencher'!I1016</f>
        <v>13.8797</v>
      </c>
      <c r="I1007" s="15">
        <f>'[1]TCE - ANEXO III - Preencher'!J1016</f>
        <v>111.0376</v>
      </c>
      <c r="J1007" s="15">
        <f>'[1]TCE - ANEXO III - Preencher'!K1016</f>
        <v>0</v>
      </c>
      <c r="K1007" s="16">
        <f>'[1]TCE - ANEXO III - Preencher'!L1016</f>
        <v>95.725822550831694</v>
      </c>
      <c r="L1007" s="16">
        <f>'[1]TCE - ANEXO III - Preencher'!M1016</f>
        <v>20.9</v>
      </c>
      <c r="M1007" s="16">
        <f t="shared" si="91"/>
        <v>74.825822550831703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207</v>
      </c>
      <c r="R1007" s="16">
        <f>'[1]TCE - ANEXO III - Preencher'!S1016</f>
        <v>62.7</v>
      </c>
      <c r="S1007" s="17">
        <f t="shared" si="93"/>
        <v>144.30000000000001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345.20312255083172</v>
      </c>
    </row>
    <row r="1008" spans="1:28" x14ac:dyDescent="0.2">
      <c r="A1008" s="9">
        <f>IFERROR(VLOOKUP(B1008,'[1]DADOS (OCULTAR)'!$P$3:$R$56,3,0),"")</f>
        <v>10988301000633</v>
      </c>
      <c r="B1008" s="10" t="str">
        <f>'[1]TCE - ANEXO III - Preencher'!C1017</f>
        <v>HOSPITAL PELÓPIDAS SILVEIRA</v>
      </c>
      <c r="C1008" s="11"/>
      <c r="D1008" s="12" t="str">
        <f>'[1]TCE - ANEXO III - Preencher'!E1017</f>
        <v>SELLEN MELO PORTELA DE SOUZA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223505</v>
      </c>
      <c r="G1008" s="14">
        <f>IF('[1]TCE - ANEXO III - Preencher'!H1017="","",'[1]TCE - ANEXO III - Preencher'!H1017)</f>
        <v>44075</v>
      </c>
      <c r="H1008" s="15">
        <f>'[1]TCE - ANEXO III - Preencher'!I1017</f>
        <v>43.716200000000001</v>
      </c>
      <c r="I1008" s="15">
        <f>'[1]TCE - ANEXO III - Preencher'!J1017</f>
        <v>349.7296</v>
      </c>
      <c r="J1008" s="15">
        <f>'[1]TCE - ANEXO III - Preencher'!K1017</f>
        <v>0</v>
      </c>
      <c r="K1008" s="16">
        <f>'[1]TCE - ANEXO III - Preencher'!L1017</f>
        <v>95.725822550831694</v>
      </c>
      <c r="L1008" s="16">
        <f>'[1]TCE - ANEXO III - Preencher'!M1017</f>
        <v>3.08</v>
      </c>
      <c r="M1008" s="16">
        <f t="shared" si="91"/>
        <v>92.645822550831696</v>
      </c>
      <c r="N1008" s="16">
        <f>'[1]TCE - ANEXO III - Preencher'!O1017</f>
        <v>2.44</v>
      </c>
      <c r="O1008" s="16">
        <f>'[1]TCE - ANEXO III - Preencher'!P1017</f>
        <v>0</v>
      </c>
      <c r="P1008" s="17">
        <f t="shared" si="92"/>
        <v>2.44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488.53162255083174</v>
      </c>
    </row>
    <row r="1009" spans="1:28" x14ac:dyDescent="0.2">
      <c r="A1009" s="9">
        <f>IFERROR(VLOOKUP(B1009,'[1]DADOS (OCULTAR)'!$P$3:$R$56,3,0),"")</f>
        <v>10988301000633</v>
      </c>
      <c r="B1009" s="10" t="str">
        <f>'[1]TCE - ANEXO III - Preencher'!C1018</f>
        <v>HOSPITAL PELÓPIDAS SILVEIRA</v>
      </c>
      <c r="C1009" s="11"/>
      <c r="D1009" s="12" t="str">
        <f>'[1]TCE - ANEXO III - Preencher'!E1018</f>
        <v>SERGIO ALBUQUERQUE LIMA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223505</v>
      </c>
      <c r="G1009" s="14">
        <f>IF('[1]TCE - ANEXO III - Preencher'!H1018="","",'[1]TCE - ANEXO III - Preencher'!H1018)</f>
        <v>44075</v>
      </c>
      <c r="H1009" s="15">
        <f>'[1]TCE - ANEXO III - Preencher'!I1018</f>
        <v>38.748400000000004</v>
      </c>
      <c r="I1009" s="15">
        <f>'[1]TCE - ANEXO III - Preencher'!J1018</f>
        <v>309.98720000000003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2.44</v>
      </c>
      <c r="O1009" s="16">
        <f>'[1]TCE - ANEXO III - Preencher'!P1018</f>
        <v>0</v>
      </c>
      <c r="P1009" s="17">
        <f t="shared" si="92"/>
        <v>2.44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351.17560000000003</v>
      </c>
    </row>
    <row r="1010" spans="1:28" x14ac:dyDescent="0.2">
      <c r="A1010" s="9">
        <f>IFERROR(VLOOKUP(B1010,'[1]DADOS (OCULTAR)'!$P$3:$R$56,3,0),"")</f>
        <v>10988301000633</v>
      </c>
      <c r="B1010" s="10" t="str">
        <f>'[1]TCE - ANEXO III - Preencher'!C1019</f>
        <v>HOSPITAL PELÓPIDAS SILVEIRA</v>
      </c>
      <c r="C1010" s="11"/>
      <c r="D1010" s="12" t="str">
        <f>'[1]TCE - ANEXO III - Preencher'!E1019</f>
        <v>SERGIO DE MACEDO MOURA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>
        <f>'[1]TCE - ANEXO III - Preencher'!G1019</f>
        <v>142705</v>
      </c>
      <c r="G1010" s="14">
        <f>IF('[1]TCE - ANEXO III - Preencher'!H1019="","",'[1]TCE - ANEXO III - Preencher'!H1019)</f>
        <v>44075</v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1.1599999999999999</v>
      </c>
    </row>
    <row r="1011" spans="1:28" x14ac:dyDescent="0.2">
      <c r="A1011" s="9">
        <f>IFERROR(VLOOKUP(B1011,'[1]DADOS (OCULTAR)'!$P$3:$R$56,3,0),"")</f>
        <v>10988301000633</v>
      </c>
      <c r="B1011" s="10" t="str">
        <f>'[1]TCE - ANEXO III - Preencher'!C1020</f>
        <v>HOSPITAL PELÓPIDAS SILVEIRA</v>
      </c>
      <c r="C1011" s="11"/>
      <c r="D1011" s="12" t="str">
        <f>'[1]TCE - ANEXO III - Preencher'!E1020</f>
        <v>SERGIO GONCALVES FILHO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>
        <f>'[1]TCE - ANEXO III - Preencher'!G1020</f>
        <v>514225</v>
      </c>
      <c r="G1011" s="14">
        <f>IF('[1]TCE - ANEXO III - Preencher'!H1020="","",'[1]TCE - ANEXO III - Preencher'!H1020)</f>
        <v>44075</v>
      </c>
      <c r="H1011" s="15">
        <f>'[1]TCE - ANEXO III - Preencher'!I1020</f>
        <v>16.447400000000002</v>
      </c>
      <c r="I1011" s="15">
        <f>'[1]TCE - ANEXO III - Preencher'!J1020</f>
        <v>131.57920000000001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149.18660000000003</v>
      </c>
    </row>
    <row r="1012" spans="1:28" x14ac:dyDescent="0.2">
      <c r="A1012" s="9">
        <f>IFERROR(VLOOKUP(B1012,'[1]DADOS (OCULTAR)'!$P$3:$R$56,3,0),"")</f>
        <v>10988301000633</v>
      </c>
      <c r="B1012" s="10" t="str">
        <f>'[1]TCE - ANEXO III - Preencher'!C1021</f>
        <v>HOSPITAL PELÓPIDAS SILVEIRA</v>
      </c>
      <c r="C1012" s="11"/>
      <c r="D1012" s="12" t="str">
        <f>'[1]TCE - ANEXO III - Preencher'!E1021</f>
        <v>SHIRLEY BEZERRA DA SILVA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>
        <f>'[1]TCE - ANEXO III - Preencher'!G1021</f>
        <v>521130</v>
      </c>
      <c r="G1012" s="14">
        <f>IF('[1]TCE - ANEXO III - Preencher'!H1021="","",'[1]TCE - ANEXO III - Preencher'!H1021)</f>
        <v>44075</v>
      </c>
      <c r="H1012" s="15">
        <f>'[1]TCE - ANEXO III - Preencher'!I1021</f>
        <v>10.374000000000001</v>
      </c>
      <c r="I1012" s="15">
        <f>'[1]TCE - ANEXO III - Preencher'!J1021</f>
        <v>82.992000000000004</v>
      </c>
      <c r="J1012" s="15">
        <f>'[1]TCE - ANEXO III - Preencher'!K1021</f>
        <v>0</v>
      </c>
      <c r="K1012" s="16">
        <f>'[1]TCE - ANEXO III - Preencher'!L1021</f>
        <v>95.725822550831694</v>
      </c>
      <c r="L1012" s="16">
        <f>'[1]TCE - ANEXO III - Preencher'!M1021</f>
        <v>20.9</v>
      </c>
      <c r="M1012" s="16">
        <f t="shared" si="91"/>
        <v>74.825822550831703</v>
      </c>
      <c r="N1012" s="16">
        <f>'[1]TCE - ANEXO III - Preencher'!O1021</f>
        <v>1.1599999999999999</v>
      </c>
      <c r="O1012" s="16">
        <f>'[1]TCE - ANEXO III - Preencher'!P1021</f>
        <v>0</v>
      </c>
      <c r="P1012" s="17">
        <f t="shared" si="92"/>
        <v>1.1599999999999999</v>
      </c>
      <c r="Q1012" s="16">
        <f>'[1]TCE - ANEXO III - Preencher'!R1021</f>
        <v>207</v>
      </c>
      <c r="R1012" s="16">
        <f>'[1]TCE - ANEXO III - Preencher'!S1021</f>
        <v>62.7</v>
      </c>
      <c r="S1012" s="17">
        <f t="shared" si="93"/>
        <v>144.30000000000001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313.65182255083175</v>
      </c>
    </row>
    <row r="1013" spans="1:28" x14ac:dyDescent="0.2">
      <c r="A1013" s="9">
        <f>IFERROR(VLOOKUP(B1013,'[1]DADOS (OCULTAR)'!$P$3:$R$56,3,0),"")</f>
        <v>10988301000633</v>
      </c>
      <c r="B1013" s="10" t="str">
        <f>'[1]TCE - ANEXO III - Preencher'!C1022</f>
        <v>HOSPITAL PELÓPIDAS SILVEIRA</v>
      </c>
      <c r="C1013" s="11"/>
      <c r="D1013" s="12" t="str">
        <f>'[1]TCE - ANEXO III - Preencher'!E1022</f>
        <v>SHIRLEY MARIA VIEIRA DA SILVA RODRIGUES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322205</v>
      </c>
      <c r="G1013" s="14">
        <f>IF('[1]TCE - ANEXO III - Preencher'!H1022="","",'[1]TCE - ANEXO III - Preencher'!H1022)</f>
        <v>44075</v>
      </c>
      <c r="H1013" s="15">
        <f>'[1]TCE - ANEXO III - Preencher'!I1022</f>
        <v>10.9777</v>
      </c>
      <c r="I1013" s="15">
        <f>'[1]TCE - ANEXO III - Preencher'!J1022</f>
        <v>87.821600000000004</v>
      </c>
      <c r="J1013" s="15">
        <f>'[1]TCE - ANEXO III - Preencher'!K1022</f>
        <v>0</v>
      </c>
      <c r="K1013" s="16">
        <f>'[1]TCE - ANEXO III - Preencher'!L1022</f>
        <v>95.725822550831694</v>
      </c>
      <c r="L1013" s="16">
        <f>'[1]TCE - ANEXO III - Preencher'!M1022</f>
        <v>20.9</v>
      </c>
      <c r="M1013" s="16">
        <f t="shared" si="91"/>
        <v>74.825822550831703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207</v>
      </c>
      <c r="R1013" s="16">
        <f>'[1]TCE - ANEXO III - Preencher'!S1022</f>
        <v>62.7</v>
      </c>
      <c r="S1013" s="17">
        <f t="shared" si="93"/>
        <v>144.30000000000001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319.08512255083167</v>
      </c>
    </row>
    <row r="1014" spans="1:28" x14ac:dyDescent="0.2">
      <c r="A1014" s="9">
        <f>IFERROR(VLOOKUP(B1014,'[1]DADOS (OCULTAR)'!$P$3:$R$56,3,0),"")</f>
        <v>10988301000633</v>
      </c>
      <c r="B1014" s="10" t="str">
        <f>'[1]TCE - ANEXO III - Preencher'!C1023</f>
        <v>HOSPITAL PELÓPIDAS SILVEIRA</v>
      </c>
      <c r="C1014" s="11"/>
      <c r="D1014" s="12" t="str">
        <f>'[1]TCE - ANEXO III - Preencher'!E1023</f>
        <v>SHIRLEY TAVARES DOS SANTOS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322205</v>
      </c>
      <c r="G1014" s="14">
        <f>IF('[1]TCE - ANEXO III - Preencher'!H1023="","",'[1]TCE - ANEXO III - Preencher'!H1023)</f>
        <v>44075</v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1.1599999999999999</v>
      </c>
    </row>
    <row r="1015" spans="1:28" x14ac:dyDescent="0.2">
      <c r="A1015" s="9">
        <f>IFERROR(VLOOKUP(B1015,'[1]DADOS (OCULTAR)'!$P$3:$R$56,3,0),"")</f>
        <v>10988301000633</v>
      </c>
      <c r="B1015" s="10" t="str">
        <f>'[1]TCE - ANEXO III - Preencher'!C1024</f>
        <v>HOSPITAL PELÓPIDAS SILVEIRA</v>
      </c>
      <c r="C1015" s="11"/>
      <c r="D1015" s="12" t="str">
        <f>'[1]TCE - ANEXO III - Preencher'!E1024</f>
        <v>SHIRLEYDE SIMPLICIO DE SOUZA FRANCA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322215</v>
      </c>
      <c r="G1015" s="14">
        <f>IF('[1]TCE - ANEXO III - Preencher'!H1024="","",'[1]TCE - ANEXO III - Preencher'!H1024)</f>
        <v>44075</v>
      </c>
      <c r="H1015" s="15">
        <f>'[1]TCE - ANEXO III - Preencher'!I1024</f>
        <v>13.0625</v>
      </c>
      <c r="I1015" s="15">
        <f>'[1]TCE - ANEXO III - Preencher'!J1024</f>
        <v>104.5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144.9</v>
      </c>
      <c r="R1015" s="16">
        <f>'[1]TCE - ANEXO III - Preencher'!S1024</f>
        <v>62.7</v>
      </c>
      <c r="S1015" s="17">
        <f t="shared" si="93"/>
        <v>82.2</v>
      </c>
      <c r="T1015" s="16">
        <f>'[1]TCE - ANEXO III - Preencher'!U1024</f>
        <v>66.11</v>
      </c>
      <c r="U1015" s="16">
        <f>'[1]TCE - ANEXO III - Preencher'!V1024</f>
        <v>0</v>
      </c>
      <c r="V1015" s="17">
        <f t="shared" si="94"/>
        <v>66.11</v>
      </c>
      <c r="W1015" s="18" t="str">
        <f>IF('[1]TCE - ANEXO III - Preencher'!X1024="","",'[1]TCE - ANEXO III - Preencher'!X1024)</f>
        <v>AUXILIO CRECHE</v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267.03250000000003</v>
      </c>
    </row>
    <row r="1016" spans="1:28" x14ac:dyDescent="0.2">
      <c r="A1016" s="9">
        <f>IFERROR(VLOOKUP(B1016,'[1]DADOS (OCULTAR)'!$P$3:$R$56,3,0),"")</f>
        <v>10988301000633</v>
      </c>
      <c r="B1016" s="10" t="str">
        <f>'[1]TCE - ANEXO III - Preencher'!C1025</f>
        <v>HOSPITAL PELÓPIDAS SILVEIRA</v>
      </c>
      <c r="C1016" s="11"/>
      <c r="D1016" s="12" t="str">
        <f>'[1]TCE - ANEXO III - Preencher'!E1025</f>
        <v>SILVANA CRISTOVAM DE VASCONCELOS BATISTA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322205</v>
      </c>
      <c r="G1016" s="14">
        <f>IF('[1]TCE - ANEXO III - Preencher'!H1025="","",'[1]TCE - ANEXO III - Preencher'!H1025)</f>
        <v>44075</v>
      </c>
      <c r="H1016" s="15">
        <f>'[1]TCE - ANEXO III - Preencher'!I1025</f>
        <v>13.808800000000002</v>
      </c>
      <c r="I1016" s="15">
        <f>'[1]TCE - ANEXO III - Preencher'!J1025</f>
        <v>110.47040000000001</v>
      </c>
      <c r="J1016" s="15">
        <f>'[1]TCE - ANEXO III - Preencher'!K1025</f>
        <v>0</v>
      </c>
      <c r="K1016" s="16">
        <f>'[1]TCE - ANEXO III - Preencher'!L1025</f>
        <v>95.725822550831694</v>
      </c>
      <c r="L1016" s="16">
        <f>'[1]TCE - ANEXO III - Preencher'!M1025</f>
        <v>20.9</v>
      </c>
      <c r="M1016" s="16">
        <f t="shared" si="91"/>
        <v>74.825822550831703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289.8</v>
      </c>
      <c r="R1016" s="16">
        <f>'[1]TCE - ANEXO III - Preencher'!S1025</f>
        <v>43.89</v>
      </c>
      <c r="S1016" s="17">
        <f t="shared" si="93"/>
        <v>245.91000000000003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446.17502255083173</v>
      </c>
    </row>
    <row r="1017" spans="1:28" x14ac:dyDescent="0.2">
      <c r="A1017" s="9">
        <f>IFERROR(VLOOKUP(B1017,'[1]DADOS (OCULTAR)'!$P$3:$R$56,3,0),"")</f>
        <v>10988301000633</v>
      </c>
      <c r="B1017" s="10" t="str">
        <f>'[1]TCE - ANEXO III - Preencher'!C1026</f>
        <v>HOSPITAL PELÓPIDAS SILVEIRA</v>
      </c>
      <c r="C1017" s="11"/>
      <c r="D1017" s="12" t="str">
        <f>'[1]TCE - ANEXO III - Preencher'!E1026</f>
        <v>SILVANA MARIA DA SILVA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>
        <f>'[1]TCE - ANEXO III - Preencher'!G1026</f>
        <v>513430</v>
      </c>
      <c r="G1017" s="14">
        <f>IF('[1]TCE - ANEXO III - Preencher'!H1026="","",'[1]TCE - ANEXO III - Preencher'!H1026)</f>
        <v>44075</v>
      </c>
      <c r="H1017" s="15">
        <f>'[1]TCE - ANEXO III - Preencher'!I1026</f>
        <v>14.219100000000001</v>
      </c>
      <c r="I1017" s="15">
        <f>'[1]TCE - ANEXO III - Preencher'!J1026</f>
        <v>113.75280000000001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207</v>
      </c>
      <c r="R1017" s="16">
        <f>'[1]TCE - ANEXO III - Preencher'!S1026</f>
        <v>58.52</v>
      </c>
      <c r="S1017" s="17">
        <f t="shared" si="93"/>
        <v>148.47999999999999</v>
      </c>
      <c r="T1017" s="16">
        <f>'[1]TCE - ANEXO III - Preencher'!U1026</f>
        <v>59.73</v>
      </c>
      <c r="U1017" s="16">
        <f>'[1]TCE - ANEXO III - Preencher'!V1026</f>
        <v>0</v>
      </c>
      <c r="V1017" s="17">
        <f t="shared" si="94"/>
        <v>59.73</v>
      </c>
      <c r="W1017" s="18" t="str">
        <f>IF('[1]TCE - ANEXO III - Preencher'!X1026="","",'[1]TCE - ANEXO III - Preencher'!X1026)</f>
        <v>AUXILIO CRECHE</v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337.34190000000001</v>
      </c>
    </row>
    <row r="1018" spans="1:28" x14ac:dyDescent="0.2">
      <c r="A1018" s="9">
        <f>IFERROR(VLOOKUP(B1018,'[1]DADOS (OCULTAR)'!$P$3:$R$56,3,0),"")</f>
        <v>10988301000633</v>
      </c>
      <c r="B1018" s="10" t="str">
        <f>'[1]TCE - ANEXO III - Preencher'!C1027</f>
        <v>HOSPITAL PELÓPIDAS SILVEIRA</v>
      </c>
      <c r="C1018" s="11"/>
      <c r="D1018" s="12" t="str">
        <f>'[1]TCE - ANEXO III - Preencher'!E1027</f>
        <v>SILVANA MARIA DE CASTRO SILVA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515205</v>
      </c>
      <c r="G1018" s="14">
        <f>IF('[1]TCE - ANEXO III - Preencher'!H1027="","",'[1]TCE - ANEXO III - Preencher'!H1027)</f>
        <v>44075</v>
      </c>
      <c r="H1018" s="15">
        <f>'[1]TCE - ANEXO III - Preencher'!I1027</f>
        <v>13.421900000000001</v>
      </c>
      <c r="I1018" s="15">
        <f>'[1]TCE - ANEXO III - Preencher'!J1027</f>
        <v>107.37520000000001</v>
      </c>
      <c r="J1018" s="15">
        <f>'[1]TCE - ANEXO III - Preencher'!K1027</f>
        <v>0</v>
      </c>
      <c r="K1018" s="16">
        <f>'[1]TCE - ANEXO III - Preencher'!L1027</f>
        <v>95.725822550831694</v>
      </c>
      <c r="L1018" s="16">
        <f>'[1]TCE - ANEXO III - Preencher'!M1027</f>
        <v>21.6</v>
      </c>
      <c r="M1018" s="16">
        <f t="shared" si="91"/>
        <v>74.125822550831685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155.25</v>
      </c>
      <c r="R1018" s="16">
        <f>'[1]TCE - ANEXO III - Preencher'!S1027</f>
        <v>64.8</v>
      </c>
      <c r="S1018" s="17">
        <f t="shared" si="93"/>
        <v>90.45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286.5329225508317</v>
      </c>
    </row>
    <row r="1019" spans="1:28" x14ac:dyDescent="0.2">
      <c r="A1019" s="9">
        <f>IFERROR(VLOOKUP(B1019,'[1]DADOS (OCULTAR)'!$P$3:$R$56,3,0),"")</f>
        <v>10988301000633</v>
      </c>
      <c r="B1019" s="10" t="str">
        <f>'[1]TCE - ANEXO III - Preencher'!C1028</f>
        <v>HOSPITAL PELÓPIDAS SILVEIRA</v>
      </c>
      <c r="C1019" s="11"/>
      <c r="D1019" s="12" t="str">
        <f>'[1]TCE - ANEXO III - Preencher'!E1028</f>
        <v>SILVANIA NOVAES DE MOURA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251605</v>
      </c>
      <c r="G1019" s="14">
        <f>IF('[1]TCE - ANEXO III - Preencher'!H1028="","",'[1]TCE - ANEXO III - Preencher'!H1028)</f>
        <v>44075</v>
      </c>
      <c r="H1019" s="15">
        <f>'[1]TCE - ANEXO III - Preencher'!I1028</f>
        <v>25.616399999999999</v>
      </c>
      <c r="I1019" s="15">
        <f>'[1]TCE - ANEXO III - Preencher'!J1028</f>
        <v>204.93119999999999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231.70759999999999</v>
      </c>
    </row>
    <row r="1020" spans="1:28" x14ac:dyDescent="0.2">
      <c r="A1020" s="9">
        <f>IFERROR(VLOOKUP(B1020,'[1]DADOS (OCULTAR)'!$P$3:$R$56,3,0),"")</f>
        <v>10988301000633</v>
      </c>
      <c r="B1020" s="10" t="str">
        <f>'[1]TCE - ANEXO III - Preencher'!C1029</f>
        <v>HOSPITAL PELÓPIDAS SILVEIRA</v>
      </c>
      <c r="C1020" s="11"/>
      <c r="D1020" s="12" t="str">
        <f>'[1]TCE - ANEXO III - Preencher'!E1029</f>
        <v>SILVIA FERNANDA FERREIRA SOUZA</v>
      </c>
      <c r="E1020" s="10" t="str">
        <f>IF('[1]TCE - ANEXO III - Preencher'!F1029="4 - Assistência Odontológica","2 - Outros Profissionais da Saúde",'[1]TCE - ANEXO III - Preencher'!F1029)</f>
        <v>3 - Administrativo</v>
      </c>
      <c r="F1020" s="13">
        <f>'[1]TCE - ANEXO III - Preencher'!G1029</f>
        <v>513220</v>
      </c>
      <c r="G1020" s="14">
        <f>IF('[1]TCE - ANEXO III - Preencher'!H1029="","",'[1]TCE - ANEXO III - Preencher'!H1029)</f>
        <v>44075</v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1.1599999999999999</v>
      </c>
    </row>
    <row r="1021" spans="1:28" x14ac:dyDescent="0.2">
      <c r="A1021" s="9">
        <f>IFERROR(VLOOKUP(B1021,'[1]DADOS (OCULTAR)'!$P$3:$R$56,3,0),"")</f>
        <v>10988301000633</v>
      </c>
      <c r="B1021" s="10" t="str">
        <f>'[1]TCE - ANEXO III - Preencher'!C1030</f>
        <v>HOSPITAL PELÓPIDAS SILVEIRA</v>
      </c>
      <c r="C1021" s="11"/>
      <c r="D1021" s="12" t="str">
        <f>'[1]TCE - ANEXO III - Preencher'!E1030</f>
        <v>SILVIA ROBERTA ARAUJO FURTADO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322205</v>
      </c>
      <c r="G1021" s="14">
        <f>IF('[1]TCE - ANEXO III - Preencher'!H1030="","",'[1]TCE - ANEXO III - Preencher'!H1030)</f>
        <v>44075</v>
      </c>
      <c r="H1021" s="15">
        <f>'[1]TCE - ANEXO III - Preencher'!I1030</f>
        <v>0</v>
      </c>
      <c r="I1021" s="15">
        <f>'[1]TCE - ANEXO III - Preencher'!J1030</f>
        <v>104.5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105.66</v>
      </c>
    </row>
    <row r="1022" spans="1:28" x14ac:dyDescent="0.2">
      <c r="A1022" s="9">
        <f>IFERROR(VLOOKUP(B1022,'[1]DADOS (OCULTAR)'!$P$3:$R$56,3,0),"")</f>
        <v>10988301000633</v>
      </c>
      <c r="B1022" s="10" t="str">
        <f>'[1]TCE - ANEXO III - Preencher'!C1031</f>
        <v>HOSPITAL PELÓPIDAS SILVEIRA</v>
      </c>
      <c r="C1022" s="11"/>
      <c r="D1022" s="12" t="str">
        <f>'[1]TCE - ANEXO III - Preencher'!E1031</f>
        <v>SILVIO FIALHO OLIVEIRA VIEIRA DE LIMA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>
        <f>'[1]TCE - ANEXO III - Preencher'!G1031</f>
        <v>225120</v>
      </c>
      <c r="G1022" s="14">
        <f>IF('[1]TCE - ANEXO III - Preencher'!H1031="","",'[1]TCE - ANEXO III - Preencher'!H1031)</f>
        <v>44075</v>
      </c>
      <c r="H1022" s="15">
        <f>'[1]TCE - ANEXO III - Preencher'!I1031</f>
        <v>99.150300000000016</v>
      </c>
      <c r="I1022" s="15">
        <f>'[1]TCE - ANEXO III - Preencher'!J1031</f>
        <v>793.20240000000013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9.2766500000000001</v>
      </c>
      <c r="O1022" s="16">
        <f>'[1]TCE - ANEXO III - Preencher'!P1031</f>
        <v>0</v>
      </c>
      <c r="P1022" s="17">
        <f t="shared" si="92"/>
        <v>9.2766500000000001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901.62935000000016</v>
      </c>
    </row>
    <row r="1023" spans="1:28" x14ac:dyDescent="0.2">
      <c r="A1023" s="9">
        <f>IFERROR(VLOOKUP(B1023,'[1]DADOS (OCULTAR)'!$P$3:$R$56,3,0),"")</f>
        <v>10988301000633</v>
      </c>
      <c r="B1023" s="10" t="str">
        <f>'[1]TCE - ANEXO III - Preencher'!C1032</f>
        <v>HOSPITAL PELÓPIDAS SILVEIRA</v>
      </c>
      <c r="C1023" s="11"/>
      <c r="D1023" s="12" t="str">
        <f>'[1]TCE - ANEXO III - Preencher'!E1032</f>
        <v>SIMONE CARLA DE OLIVEIRA CHAGAS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322205</v>
      </c>
      <c r="G1023" s="14">
        <f>IF('[1]TCE - ANEXO III - Preencher'!H1032="","",'[1]TCE - ANEXO III - Preencher'!H1032)</f>
        <v>44075</v>
      </c>
      <c r="H1023" s="15">
        <f>'[1]TCE - ANEXO III - Preencher'!I1032</f>
        <v>18.922000000000001</v>
      </c>
      <c r="I1023" s="15">
        <f>'[1]TCE - ANEXO III - Preencher'!J1032</f>
        <v>151.376</v>
      </c>
      <c r="J1023" s="15">
        <f>'[1]TCE - ANEXO III - Preencher'!K1032</f>
        <v>0</v>
      </c>
      <c r="K1023" s="16">
        <f>'[1]TCE - ANEXO III - Preencher'!L1032</f>
        <v>95.725822550831694</v>
      </c>
      <c r="L1023" s="16">
        <f>'[1]TCE - ANEXO III - Preencher'!M1032</f>
        <v>20.9</v>
      </c>
      <c r="M1023" s="16">
        <f t="shared" si="91"/>
        <v>74.825822550831703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207</v>
      </c>
      <c r="R1023" s="16">
        <f>'[1]TCE - ANEXO III - Preencher'!S1032</f>
        <v>62.7</v>
      </c>
      <c r="S1023" s="17">
        <f t="shared" si="93"/>
        <v>144.30000000000001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390.58382255083171</v>
      </c>
    </row>
    <row r="1024" spans="1:28" x14ac:dyDescent="0.2">
      <c r="A1024" s="9">
        <f>IFERROR(VLOOKUP(B1024,'[1]DADOS (OCULTAR)'!$P$3:$R$56,3,0),"")</f>
        <v>10988301000633</v>
      </c>
      <c r="B1024" s="10" t="str">
        <f>'[1]TCE - ANEXO III - Preencher'!C1033</f>
        <v>HOSPITAL PELÓPIDAS SILVEIRA</v>
      </c>
      <c r="C1024" s="11"/>
      <c r="D1024" s="12" t="str">
        <f>'[1]TCE - ANEXO III - Preencher'!E1033</f>
        <v>SIMONE DA SILVA CRUZ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>
        <f>'[1]TCE - ANEXO III - Preencher'!G1033</f>
        <v>322205</v>
      </c>
      <c r="G1024" s="14">
        <f>IF('[1]TCE - ANEXO III - Preencher'!H1033="","",'[1]TCE - ANEXO III - Preencher'!H1033)</f>
        <v>44075</v>
      </c>
      <c r="H1024" s="15">
        <f>'[1]TCE - ANEXO III - Preencher'!I1033</f>
        <v>13.549800000000001</v>
      </c>
      <c r="I1024" s="15">
        <f>'[1]TCE - ANEXO III - Preencher'!J1033</f>
        <v>108.39840000000001</v>
      </c>
      <c r="J1024" s="15">
        <f>'[1]TCE - ANEXO III - Preencher'!K1033</f>
        <v>0</v>
      </c>
      <c r="K1024" s="16">
        <f>'[1]TCE - ANEXO III - Preencher'!L1033</f>
        <v>95.725822550831694</v>
      </c>
      <c r="L1024" s="16">
        <f>'[1]TCE - ANEXO III - Preencher'!M1033</f>
        <v>20.9</v>
      </c>
      <c r="M1024" s="16">
        <f t="shared" si="91"/>
        <v>74.825822550831703</v>
      </c>
      <c r="N1024" s="16">
        <f>'[1]TCE - ANEXO III - Preencher'!O1033</f>
        <v>1.1599999999999999</v>
      </c>
      <c r="O1024" s="16">
        <f>'[1]TCE - ANEXO III - Preencher'!P1033</f>
        <v>0</v>
      </c>
      <c r="P1024" s="17">
        <f t="shared" si="92"/>
        <v>1.1599999999999999</v>
      </c>
      <c r="Q1024" s="16">
        <f>'[1]TCE - ANEXO III - Preencher'!R1033</f>
        <v>96.6</v>
      </c>
      <c r="R1024" s="16">
        <f>'[1]TCE - ANEXO III - Preencher'!S1033</f>
        <v>60.61</v>
      </c>
      <c r="S1024" s="17">
        <f t="shared" si="93"/>
        <v>35.989999999999995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233.92402255083169</v>
      </c>
    </row>
    <row r="1025" spans="1:28" x14ac:dyDescent="0.2">
      <c r="A1025" s="9">
        <f>IFERROR(VLOOKUP(B1025,'[1]DADOS (OCULTAR)'!$P$3:$R$56,3,0),"")</f>
        <v>10988301000633</v>
      </c>
      <c r="B1025" s="10" t="str">
        <f>'[1]TCE - ANEXO III - Preencher'!C1034</f>
        <v>HOSPITAL PELÓPIDAS SILVEIRA</v>
      </c>
      <c r="C1025" s="11"/>
      <c r="D1025" s="12" t="str">
        <f>'[1]TCE - ANEXO III - Preencher'!E1034</f>
        <v>SIMONE MARIA DA SILVA CORREIA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322205</v>
      </c>
      <c r="G1025" s="14">
        <f>IF('[1]TCE - ANEXO III - Preencher'!H1034="","",'[1]TCE - ANEXO III - Preencher'!H1034)</f>
        <v>44075</v>
      </c>
      <c r="H1025" s="15">
        <f>'[1]TCE - ANEXO III - Preencher'!I1034</f>
        <v>22.1556</v>
      </c>
      <c r="I1025" s="15">
        <f>'[1]TCE - ANEXO III - Preencher'!J1034</f>
        <v>177.2448</v>
      </c>
      <c r="J1025" s="15">
        <f>'[1]TCE - ANEXO III - Preencher'!K1034</f>
        <v>0</v>
      </c>
      <c r="K1025" s="16">
        <f>'[1]TCE - ANEXO III - Preencher'!L1034</f>
        <v>95.725822550831694</v>
      </c>
      <c r="L1025" s="16">
        <f>'[1]TCE - ANEXO III - Preencher'!M1034</f>
        <v>20.9</v>
      </c>
      <c r="M1025" s="16">
        <f t="shared" si="91"/>
        <v>74.825822550831703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207</v>
      </c>
      <c r="R1025" s="16">
        <f>'[1]TCE - ANEXO III - Preencher'!S1034</f>
        <v>62.7</v>
      </c>
      <c r="S1025" s="17">
        <f t="shared" si="93"/>
        <v>144.30000000000001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419.68622255083176</v>
      </c>
    </row>
    <row r="1026" spans="1:28" x14ac:dyDescent="0.2">
      <c r="A1026" s="9">
        <f>IFERROR(VLOOKUP(B1026,'[1]DADOS (OCULTAR)'!$P$3:$R$56,3,0),"")</f>
        <v>10988301000633</v>
      </c>
      <c r="B1026" s="10" t="str">
        <f>'[1]TCE - ANEXO III - Preencher'!C1035</f>
        <v>HOSPITAL PELÓPIDAS SILVEIRA</v>
      </c>
      <c r="C1026" s="11"/>
      <c r="D1026" s="12" t="str">
        <f>'[1]TCE - ANEXO III - Preencher'!E1035</f>
        <v>SIMONE OLIVEIRA DOS SANTOS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44075</v>
      </c>
      <c r="H1026" s="15">
        <f>'[1]TCE - ANEXO III - Preencher'!I1035</f>
        <v>13.168900000000001</v>
      </c>
      <c r="I1026" s="15">
        <f>'[1]TCE - ANEXO III - Preencher'!J1035</f>
        <v>105.35120000000001</v>
      </c>
      <c r="J1026" s="15">
        <f>'[1]TCE - ANEXO III - Preencher'!K1035</f>
        <v>0</v>
      </c>
      <c r="K1026" s="16">
        <f>'[1]TCE - ANEXO III - Preencher'!L1035</f>
        <v>95.725822550831694</v>
      </c>
      <c r="L1026" s="16">
        <f>'[1]TCE - ANEXO III - Preencher'!M1035</f>
        <v>20.9</v>
      </c>
      <c r="M1026" s="16">
        <f t="shared" si="91"/>
        <v>74.825822550831703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207</v>
      </c>
      <c r="R1026" s="16">
        <f>'[1]TCE - ANEXO III - Preencher'!S1035</f>
        <v>62.7</v>
      </c>
      <c r="S1026" s="17">
        <f t="shared" si="93"/>
        <v>144.30000000000001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338.80592255083172</v>
      </c>
    </row>
    <row r="1027" spans="1:28" x14ac:dyDescent="0.2">
      <c r="A1027" s="9">
        <f>IFERROR(VLOOKUP(B1027,'[1]DADOS (OCULTAR)'!$P$3:$R$56,3,0),"")</f>
        <v>10988301000633</v>
      </c>
      <c r="B1027" s="10" t="str">
        <f>'[1]TCE - ANEXO III - Preencher'!C1036</f>
        <v>HOSPITAL PELÓPIDAS SILVEIRA</v>
      </c>
      <c r="C1027" s="11"/>
      <c r="D1027" s="12" t="str">
        <f>'[1]TCE - ANEXO III - Preencher'!E1036</f>
        <v>SINEIDE MARIA RAMOS DA SILVA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>
        <f>'[1]TCE - ANEXO III - Preencher'!G1036</f>
        <v>411010</v>
      </c>
      <c r="G1027" s="14">
        <f>IF('[1]TCE - ANEXO III - Preencher'!H1036="","",'[1]TCE - ANEXO III - Preencher'!H1036)</f>
        <v>44075</v>
      </c>
      <c r="H1027" s="15">
        <f>'[1]TCE - ANEXO III - Preencher'!I1036</f>
        <v>10.9725</v>
      </c>
      <c r="I1027" s="15">
        <f>'[1]TCE - ANEXO III - Preencher'!J1036</f>
        <v>87.78</v>
      </c>
      <c r="J1027" s="15">
        <f>'[1]TCE - ANEXO III - Preencher'!K1036</f>
        <v>0</v>
      </c>
      <c r="K1027" s="16">
        <f>'[1]TCE - ANEXO III - Preencher'!L1036</f>
        <v>95.725822550831694</v>
      </c>
      <c r="L1027" s="16">
        <f>'[1]TCE - ANEXO III - Preencher'!M1036</f>
        <v>20.9</v>
      </c>
      <c r="M1027" s="16">
        <f t="shared" si="91"/>
        <v>74.825822550831703</v>
      </c>
      <c r="N1027" s="16">
        <f>'[1]TCE - ANEXO III - Preencher'!O1036</f>
        <v>1.1599999999999999</v>
      </c>
      <c r="O1027" s="16">
        <f>'[1]TCE - ANEXO III - Preencher'!P1036</f>
        <v>0</v>
      </c>
      <c r="P1027" s="17">
        <f t="shared" si="92"/>
        <v>1.1599999999999999</v>
      </c>
      <c r="Q1027" s="16">
        <f>'[1]TCE - ANEXO III - Preencher'!R1036</f>
        <v>289.8</v>
      </c>
      <c r="R1027" s="16">
        <f>'[1]TCE - ANEXO III - Preencher'!S1036</f>
        <v>62.7</v>
      </c>
      <c r="S1027" s="17">
        <f t="shared" si="93"/>
        <v>227.10000000000002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401.83832255083172</v>
      </c>
    </row>
    <row r="1028" spans="1:28" x14ac:dyDescent="0.2">
      <c r="A1028" s="9">
        <f>IFERROR(VLOOKUP(B1028,'[1]DADOS (OCULTAR)'!$P$3:$R$56,3,0),"")</f>
        <v>10988301000633</v>
      </c>
      <c r="B1028" s="10" t="str">
        <f>'[1]TCE - ANEXO III - Preencher'!C1037</f>
        <v>HOSPITAL PELÓPIDAS SILVEIRA</v>
      </c>
      <c r="C1028" s="11"/>
      <c r="D1028" s="12" t="str">
        <f>'[1]TCE - ANEXO III - Preencher'!E1037</f>
        <v>SOLANGE DE LOURDES DA SILVA PINHO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322205</v>
      </c>
      <c r="G1028" s="14">
        <f>IF('[1]TCE - ANEXO III - Preencher'!H1037="","",'[1]TCE - ANEXO III - Preencher'!H1037)</f>
        <v>44075</v>
      </c>
      <c r="H1028" s="15">
        <f>'[1]TCE - ANEXO III - Preencher'!I1037</f>
        <v>28.1769</v>
      </c>
      <c r="I1028" s="15">
        <f>'[1]TCE - ANEXO III - Preencher'!J1037</f>
        <v>225.4152</v>
      </c>
      <c r="J1028" s="15">
        <f>'[1]TCE - ANEXO III - Preencher'!K1037</f>
        <v>0</v>
      </c>
      <c r="K1028" s="16">
        <f>'[1]TCE - ANEXO III - Preencher'!L1037</f>
        <v>95.725822550831694</v>
      </c>
      <c r="L1028" s="16">
        <f>'[1]TCE - ANEXO III - Preencher'!M1037</f>
        <v>20.9</v>
      </c>
      <c r="M1028" s="16">
        <f t="shared" ref="M1028:M1091" si="97">K1028-L1028</f>
        <v>74.825822550831703</v>
      </c>
      <c r="N1028" s="16">
        <f>'[1]TCE - ANEXO III - Preencher'!O1037</f>
        <v>1.1599999999999999</v>
      </c>
      <c r="O1028" s="16">
        <f>'[1]TCE - ANEXO III - Preencher'!P1037</f>
        <v>0</v>
      </c>
      <c r="P1028" s="17">
        <f t="shared" ref="P1028:P1091" si="98">N1028-O1028</f>
        <v>1.1599999999999999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329.57792255083172</v>
      </c>
    </row>
    <row r="1029" spans="1:28" x14ac:dyDescent="0.2">
      <c r="A1029" s="9">
        <f>IFERROR(VLOOKUP(B1029,'[1]DADOS (OCULTAR)'!$P$3:$R$56,3,0),"")</f>
        <v>10988301000633</v>
      </c>
      <c r="B1029" s="10" t="str">
        <f>'[1]TCE - ANEXO III - Preencher'!C1038</f>
        <v>HOSPITAL PELÓPIDAS SILVEIRA</v>
      </c>
      <c r="C1029" s="11"/>
      <c r="D1029" s="12" t="str">
        <f>'[1]TCE - ANEXO III - Preencher'!E1038</f>
        <v>SOLANGE TEIXEIRA DE ALBUQUERQUE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322205</v>
      </c>
      <c r="G1029" s="14">
        <f>IF('[1]TCE - ANEXO III - Preencher'!H1038="","",'[1]TCE - ANEXO III - Preencher'!H1038)</f>
        <v>44075</v>
      </c>
      <c r="H1029" s="15">
        <f>'[1]TCE - ANEXO III - Preencher'!I1038</f>
        <v>18.9848</v>
      </c>
      <c r="I1029" s="15">
        <f>'[1]TCE - ANEXO III - Preencher'!J1038</f>
        <v>151.8784</v>
      </c>
      <c r="J1029" s="15">
        <f>'[1]TCE - ANEXO III - Preencher'!K1038</f>
        <v>0</v>
      </c>
      <c r="K1029" s="16">
        <f>'[1]TCE - ANEXO III - Preencher'!L1038</f>
        <v>95.725822550831694</v>
      </c>
      <c r="L1029" s="16">
        <f>'[1]TCE - ANEXO III - Preencher'!M1038</f>
        <v>20.9</v>
      </c>
      <c r="M1029" s="16">
        <f t="shared" si="97"/>
        <v>74.825822550831703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103.5</v>
      </c>
      <c r="R1029" s="16">
        <f>'[1]TCE - ANEXO III - Preencher'!S1038</f>
        <v>62.7</v>
      </c>
      <c r="S1029" s="17">
        <f t="shared" si="99"/>
        <v>40.799999999999997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287.64902255083172</v>
      </c>
    </row>
    <row r="1030" spans="1:28" x14ac:dyDescent="0.2">
      <c r="A1030" s="9">
        <f>IFERROR(VLOOKUP(B1030,'[1]DADOS (OCULTAR)'!$P$3:$R$56,3,0),"")</f>
        <v>10988301000633</v>
      </c>
      <c r="B1030" s="10" t="str">
        <f>'[1]TCE - ANEXO III - Preencher'!C1039</f>
        <v>HOSPITAL PELÓPIDAS SILVEIRA</v>
      </c>
      <c r="C1030" s="11"/>
      <c r="D1030" s="12" t="str">
        <f>'[1]TCE - ANEXO III - Preencher'!E1039</f>
        <v>STHEFANIE ALLIDA GALINDO VAZ VERAS DE QUEIROZ</v>
      </c>
      <c r="E1030" s="10" t="str">
        <f>IF('[1]TCE - ANEXO III - Preencher'!F1039="4 - Assistência Odontológica","2 - Outros Profissionais da Saúde",'[1]TCE - ANEXO III - Preencher'!F1039)</f>
        <v>1 - Médico</v>
      </c>
      <c r="F1030" s="13">
        <f>'[1]TCE - ANEXO III - Preencher'!G1039</f>
        <v>225120</v>
      </c>
      <c r="G1030" s="14">
        <f>IF('[1]TCE - ANEXO III - Preencher'!H1039="","",'[1]TCE - ANEXO III - Preencher'!H1039)</f>
        <v>44075</v>
      </c>
      <c r="H1030" s="15">
        <f>'[1]TCE - ANEXO III - Preencher'!I1039</f>
        <v>6.68</v>
      </c>
      <c r="I1030" s="15">
        <f>'[1]TCE - ANEXO III - Preencher'!J1039</f>
        <v>262.64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9.2766500000000001</v>
      </c>
      <c r="O1030" s="16">
        <f>'[1]TCE - ANEXO III - Preencher'!P1039</f>
        <v>0</v>
      </c>
      <c r="P1030" s="17">
        <f t="shared" si="98"/>
        <v>9.2766500000000001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278.59665000000001</v>
      </c>
    </row>
    <row r="1031" spans="1:28" x14ac:dyDescent="0.2">
      <c r="A1031" s="9">
        <f>IFERROR(VLOOKUP(B1031,'[1]DADOS (OCULTAR)'!$P$3:$R$56,3,0),"")</f>
        <v>10988301000633</v>
      </c>
      <c r="B1031" s="10" t="str">
        <f>'[1]TCE - ANEXO III - Preencher'!C1040</f>
        <v>HOSPITAL PELÓPIDAS SILVEIRA</v>
      </c>
      <c r="C1031" s="11"/>
      <c r="D1031" s="12" t="str">
        <f>'[1]TCE - ANEXO III - Preencher'!E1040</f>
        <v>SUELANE PEREIRA DE OLIVEIRA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>
        <f>'[1]TCE - ANEXO III - Preencher'!G1040</f>
        <v>322205</v>
      </c>
      <c r="G1031" s="14">
        <f>IF('[1]TCE - ANEXO III - Preencher'!H1040="","",'[1]TCE - ANEXO III - Preencher'!H1040)</f>
        <v>44075</v>
      </c>
      <c r="H1031" s="15">
        <f>'[1]TCE - ANEXO III - Preencher'!I1040</f>
        <v>12.540000000000001</v>
      </c>
      <c r="I1031" s="15">
        <f>'[1]TCE - ANEXO III - Preencher'!J1040</f>
        <v>100.32000000000001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207</v>
      </c>
      <c r="R1031" s="16">
        <f>'[1]TCE - ANEXO III - Preencher'!S1040</f>
        <v>62.7</v>
      </c>
      <c r="S1031" s="17">
        <f t="shared" si="99"/>
        <v>144.30000000000001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258.32000000000005</v>
      </c>
    </row>
    <row r="1032" spans="1:28" x14ac:dyDescent="0.2">
      <c r="A1032" s="9">
        <f>IFERROR(VLOOKUP(B1032,'[1]DADOS (OCULTAR)'!$P$3:$R$56,3,0),"")</f>
        <v>10988301000633</v>
      </c>
      <c r="B1032" s="10" t="str">
        <f>'[1]TCE - ANEXO III - Preencher'!C1041</f>
        <v>HOSPITAL PELÓPIDAS SILVEIRA</v>
      </c>
      <c r="C1032" s="11"/>
      <c r="D1032" s="12" t="str">
        <f>'[1]TCE - ANEXO III - Preencher'!E1041</f>
        <v>SUELENE ENEDINA DA CONCEICAO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322205</v>
      </c>
      <c r="G1032" s="14">
        <f>IF('[1]TCE - ANEXO III - Preencher'!H1041="","",'[1]TCE - ANEXO III - Preencher'!H1041)</f>
        <v>44075</v>
      </c>
      <c r="H1032" s="15">
        <f>'[1]TCE - ANEXO III - Preencher'!I1041</f>
        <v>15.8156</v>
      </c>
      <c r="I1032" s="15">
        <f>'[1]TCE - ANEXO III - Preencher'!J1041</f>
        <v>126.5248</v>
      </c>
      <c r="J1032" s="15">
        <f>'[1]TCE - ANEXO III - Preencher'!K1041</f>
        <v>0</v>
      </c>
      <c r="K1032" s="16">
        <f>'[1]TCE - ANEXO III - Preencher'!L1041</f>
        <v>95.725822550831694</v>
      </c>
      <c r="L1032" s="16">
        <f>'[1]TCE - ANEXO III - Preencher'!M1041</f>
        <v>20.9</v>
      </c>
      <c r="M1032" s="16">
        <f t="shared" si="97"/>
        <v>74.825822550831703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207</v>
      </c>
      <c r="R1032" s="16">
        <f>'[1]TCE - ANEXO III - Preencher'!S1041</f>
        <v>62.7</v>
      </c>
      <c r="S1032" s="17">
        <f t="shared" si="99"/>
        <v>144.30000000000001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362.6262225508317</v>
      </c>
    </row>
    <row r="1033" spans="1:28" x14ac:dyDescent="0.2">
      <c r="A1033" s="9">
        <f>IFERROR(VLOOKUP(B1033,'[1]DADOS (OCULTAR)'!$P$3:$R$56,3,0),"")</f>
        <v>10988301000633</v>
      </c>
      <c r="B1033" s="10" t="str">
        <f>'[1]TCE - ANEXO III - Preencher'!C1042</f>
        <v>HOSPITAL PELÓPIDAS SILVEIRA</v>
      </c>
      <c r="C1033" s="11"/>
      <c r="D1033" s="12" t="str">
        <f>'[1]TCE - ANEXO III - Preencher'!E1042</f>
        <v>SUELLEN CRISTINY DA PAZ NOBRE LIMA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322205</v>
      </c>
      <c r="G1033" s="14">
        <f>IF('[1]TCE - ANEXO III - Preencher'!H1042="","",'[1]TCE - ANEXO III - Preencher'!H1042)</f>
        <v>44075</v>
      </c>
      <c r="H1033" s="15">
        <f>'[1]TCE - ANEXO III - Preencher'!I1042</f>
        <v>14.090400000000001</v>
      </c>
      <c r="I1033" s="15">
        <f>'[1]TCE - ANEXO III - Preencher'!J1042</f>
        <v>112.72320000000001</v>
      </c>
      <c r="J1033" s="15">
        <f>'[1]TCE - ANEXO III - Preencher'!K1042</f>
        <v>0</v>
      </c>
      <c r="K1033" s="16">
        <f>'[1]TCE - ANEXO III - Preencher'!L1042</f>
        <v>95.725822550831694</v>
      </c>
      <c r="L1033" s="16">
        <f>'[1]TCE - ANEXO III - Preencher'!M1042</f>
        <v>20.9</v>
      </c>
      <c r="M1033" s="16">
        <f t="shared" si="97"/>
        <v>74.825822550831703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124.2</v>
      </c>
      <c r="R1033" s="16">
        <f>'[1]TCE - ANEXO III - Preencher'!S1042</f>
        <v>62.7</v>
      </c>
      <c r="S1033" s="17">
        <f t="shared" si="99"/>
        <v>61.5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264.29942255083171</v>
      </c>
    </row>
    <row r="1034" spans="1:28" x14ac:dyDescent="0.2">
      <c r="A1034" s="9">
        <f>IFERROR(VLOOKUP(B1034,'[1]DADOS (OCULTAR)'!$P$3:$R$56,3,0),"")</f>
        <v>10988301000633</v>
      </c>
      <c r="B1034" s="10" t="str">
        <f>'[1]TCE - ANEXO III - Preencher'!C1043</f>
        <v>HOSPITAL PELÓPIDAS SILVEIRA</v>
      </c>
      <c r="C1034" s="11"/>
      <c r="D1034" s="12" t="str">
        <f>'[1]TCE - ANEXO III - Preencher'!E1043</f>
        <v>SUELLEN MAIARA EMERENCIO DA SILVA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223710</v>
      </c>
      <c r="G1034" s="14">
        <f>IF('[1]TCE - ANEXO III - Preencher'!H1043="","",'[1]TCE - ANEXO III - Preencher'!H1043)</f>
        <v>44075</v>
      </c>
      <c r="H1034" s="15">
        <f>'[1]TCE - ANEXO III - Preencher'!I1043</f>
        <v>37.636500000000005</v>
      </c>
      <c r="I1034" s="15">
        <f>'[1]TCE - ANEXO III - Preencher'!J1043</f>
        <v>301.09200000000004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339.88850000000008</v>
      </c>
    </row>
    <row r="1035" spans="1:28" x14ac:dyDescent="0.2">
      <c r="A1035" s="9">
        <f>IFERROR(VLOOKUP(B1035,'[1]DADOS (OCULTAR)'!$P$3:$R$56,3,0),"")</f>
        <v>10988301000633</v>
      </c>
      <c r="B1035" s="10" t="str">
        <f>'[1]TCE - ANEXO III - Preencher'!C1044</f>
        <v>HOSPITAL PELÓPIDAS SILVEIRA</v>
      </c>
      <c r="C1035" s="11"/>
      <c r="D1035" s="12" t="str">
        <f>'[1]TCE - ANEXO III - Preencher'!E1044</f>
        <v>SUELY GOMES DA SILVA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44075</v>
      </c>
      <c r="H1035" s="15">
        <f>'[1]TCE - ANEXO III - Preencher'!I1044</f>
        <v>21.1568</v>
      </c>
      <c r="I1035" s="15">
        <f>'[1]TCE - ANEXO III - Preencher'!J1044</f>
        <v>169.2544</v>
      </c>
      <c r="J1035" s="15">
        <f>'[1]TCE - ANEXO III - Preencher'!K1044</f>
        <v>0</v>
      </c>
      <c r="K1035" s="16">
        <f>'[1]TCE - ANEXO III - Preencher'!L1044</f>
        <v>95.725822550831694</v>
      </c>
      <c r="L1035" s="16">
        <f>'[1]TCE - ANEXO III - Preencher'!M1044</f>
        <v>20.9</v>
      </c>
      <c r="M1035" s="16">
        <f t="shared" si="97"/>
        <v>74.825822550831703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266.39702255083176</v>
      </c>
    </row>
    <row r="1036" spans="1:28" x14ac:dyDescent="0.2">
      <c r="A1036" s="9">
        <f>IFERROR(VLOOKUP(B1036,'[1]DADOS (OCULTAR)'!$P$3:$R$56,3,0),"")</f>
        <v>10988301000633</v>
      </c>
      <c r="B1036" s="10" t="str">
        <f>'[1]TCE - ANEXO III - Preencher'!C1045</f>
        <v>HOSPITAL PELÓPIDAS SILVEIRA</v>
      </c>
      <c r="C1036" s="11"/>
      <c r="D1036" s="12" t="str">
        <f>'[1]TCE - ANEXO III - Preencher'!E1045</f>
        <v>SUMAIA CABRAL DE CARVALHO MOURA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324115</v>
      </c>
      <c r="G1036" s="14">
        <f>IF('[1]TCE - ANEXO III - Preencher'!H1045="","",'[1]TCE - ANEXO III - Preencher'!H1045)</f>
        <v>44075</v>
      </c>
      <c r="H1036" s="15">
        <f>'[1]TCE - ANEXO III - Preencher'!I1045</f>
        <v>35.051600000000001</v>
      </c>
      <c r="I1036" s="15">
        <f>'[1]TCE - ANEXO III - Preencher'!J1045</f>
        <v>280.4128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55.2</v>
      </c>
      <c r="R1036" s="16">
        <f>'[1]TCE - ANEXO III - Preencher'!S1045</f>
        <v>55.2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316.62440000000004</v>
      </c>
    </row>
    <row r="1037" spans="1:28" x14ac:dyDescent="0.2">
      <c r="A1037" s="9">
        <f>IFERROR(VLOOKUP(B1037,'[1]DADOS (OCULTAR)'!$P$3:$R$56,3,0),"")</f>
        <v>10988301000633</v>
      </c>
      <c r="B1037" s="10" t="str">
        <f>'[1]TCE - ANEXO III - Preencher'!C1046</f>
        <v>HOSPITAL PELÓPIDAS SILVEIRA</v>
      </c>
      <c r="C1037" s="11"/>
      <c r="D1037" s="12" t="str">
        <f>'[1]TCE - ANEXO III - Preencher'!E1046</f>
        <v>SUSANA RAMOS DA SILVA NASCIMENTO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>
        <f>IF('[1]TCE - ANEXO III - Preencher'!H1046="","",'[1]TCE - ANEXO III - Preencher'!H1046)</f>
        <v>44075</v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207</v>
      </c>
      <c r="R1037" s="16">
        <f>'[1]TCE - ANEXO III - Preencher'!S1046</f>
        <v>0</v>
      </c>
      <c r="S1037" s="17">
        <f t="shared" si="99"/>
        <v>207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208.16</v>
      </c>
    </row>
    <row r="1038" spans="1:28" x14ac:dyDescent="0.2">
      <c r="A1038" s="9">
        <f>IFERROR(VLOOKUP(B1038,'[1]DADOS (OCULTAR)'!$P$3:$R$56,3,0),"")</f>
        <v>10988301000633</v>
      </c>
      <c r="B1038" s="10" t="str">
        <f>'[1]TCE - ANEXO III - Preencher'!C1047</f>
        <v>HOSPITAL PELÓPIDAS SILVEIRA</v>
      </c>
      <c r="C1038" s="11"/>
      <c r="D1038" s="12" t="str">
        <f>'[1]TCE - ANEXO III - Preencher'!E1047</f>
        <v>SUZETE CARLA MARIA DOS SANTOS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322205</v>
      </c>
      <c r="G1038" s="14">
        <f>IF('[1]TCE - ANEXO III - Preencher'!H1047="","",'[1]TCE - ANEXO III - Preencher'!H1047)</f>
        <v>44075</v>
      </c>
      <c r="H1038" s="15">
        <f>'[1]TCE - ANEXO III - Preencher'!I1047</f>
        <v>15.472100000000001</v>
      </c>
      <c r="I1038" s="15">
        <f>'[1]TCE - ANEXO III - Preencher'!J1047</f>
        <v>123.77680000000001</v>
      </c>
      <c r="J1038" s="15">
        <f>'[1]TCE - ANEXO III - Preencher'!K1047</f>
        <v>0</v>
      </c>
      <c r="K1038" s="16">
        <f>'[1]TCE - ANEXO III - Preencher'!L1047</f>
        <v>95.725822550831694</v>
      </c>
      <c r="L1038" s="16">
        <f>'[1]TCE - ANEXO III - Preencher'!M1047</f>
        <v>20.9</v>
      </c>
      <c r="M1038" s="16">
        <f t="shared" si="97"/>
        <v>74.825822550831703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103.5</v>
      </c>
      <c r="R1038" s="16">
        <f>'[1]TCE - ANEXO III - Preencher'!S1047</f>
        <v>62.7</v>
      </c>
      <c r="S1038" s="17">
        <f t="shared" si="99"/>
        <v>40.799999999999997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256.0347225508317</v>
      </c>
    </row>
    <row r="1039" spans="1:28" x14ac:dyDescent="0.2">
      <c r="A1039" s="9">
        <f>IFERROR(VLOOKUP(B1039,'[1]DADOS (OCULTAR)'!$P$3:$R$56,3,0),"")</f>
        <v>10988301000633</v>
      </c>
      <c r="B1039" s="10" t="str">
        <f>'[1]TCE - ANEXO III - Preencher'!C1048</f>
        <v>HOSPITAL PELÓPIDAS SILVEIRA</v>
      </c>
      <c r="C1039" s="11"/>
      <c r="D1039" s="12" t="str">
        <f>'[1]TCE - ANEXO III - Preencher'!E1048</f>
        <v>SYLENE DE FATIMA OLIVEIRA DA SILVA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223505</v>
      </c>
      <c r="G1039" s="14">
        <f>IF('[1]TCE - ANEXO III - Preencher'!H1048="","",'[1]TCE - ANEXO III - Preencher'!H1048)</f>
        <v>44075</v>
      </c>
      <c r="H1039" s="15">
        <f>'[1]TCE - ANEXO III - Preencher'!I1048</f>
        <v>26.110300000000002</v>
      </c>
      <c r="I1039" s="15">
        <f>'[1]TCE - ANEXO III - Preencher'!J1048</f>
        <v>208.88240000000002</v>
      </c>
      <c r="J1039" s="15">
        <f>'[1]TCE - ANEXO III - Preencher'!K1048</f>
        <v>0</v>
      </c>
      <c r="K1039" s="16">
        <f>'[1]TCE - ANEXO III - Preencher'!L1048</f>
        <v>95.725822550831694</v>
      </c>
      <c r="L1039" s="16">
        <f>'[1]TCE - ANEXO III - Preencher'!M1048</f>
        <v>2.39</v>
      </c>
      <c r="M1039" s="16">
        <f t="shared" si="97"/>
        <v>93.335822550831693</v>
      </c>
      <c r="N1039" s="16">
        <f>'[1]TCE - ANEXO III - Preencher'!O1048</f>
        <v>2.44</v>
      </c>
      <c r="O1039" s="16">
        <f>'[1]TCE - ANEXO III - Preencher'!P1048</f>
        <v>0</v>
      </c>
      <c r="P1039" s="17">
        <f t="shared" si="98"/>
        <v>2.44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330.76852255083173</v>
      </c>
    </row>
    <row r="1040" spans="1:28" x14ac:dyDescent="0.2">
      <c r="A1040" s="9">
        <f>IFERROR(VLOOKUP(B1040,'[1]DADOS (OCULTAR)'!$P$3:$R$56,3,0),"")</f>
        <v>10988301000633</v>
      </c>
      <c r="B1040" s="10" t="str">
        <f>'[1]TCE - ANEXO III - Preencher'!C1049</f>
        <v>HOSPITAL PELÓPIDAS SILVEIRA</v>
      </c>
      <c r="C1040" s="11"/>
      <c r="D1040" s="12" t="str">
        <f>'[1]TCE - ANEXO III - Preencher'!E1049</f>
        <v>TACIANA LUIZA DA SILVA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223505</v>
      </c>
      <c r="G1040" s="14">
        <f>IF('[1]TCE - ANEXO III - Preencher'!H1049="","",'[1]TCE - ANEXO III - Preencher'!H1049)</f>
        <v>44075</v>
      </c>
      <c r="H1040" s="15">
        <f>'[1]TCE - ANEXO III - Preencher'!I1049</f>
        <v>36.321199999999997</v>
      </c>
      <c r="I1040" s="15">
        <f>'[1]TCE - ANEXO III - Preencher'!J1049</f>
        <v>290.56959999999998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2.44</v>
      </c>
      <c r="O1040" s="16">
        <f>'[1]TCE - ANEXO III - Preencher'!P1049</f>
        <v>0</v>
      </c>
      <c r="P1040" s="17">
        <f t="shared" si="98"/>
        <v>2.44</v>
      </c>
      <c r="Q1040" s="16">
        <f>'[1]TCE - ANEXO III - Preencher'!R1049</f>
        <v>207</v>
      </c>
      <c r="R1040" s="16">
        <f>'[1]TCE - ANEXO III - Preencher'!S1049</f>
        <v>102.8</v>
      </c>
      <c r="S1040" s="17">
        <f t="shared" si="99"/>
        <v>104.2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433.53079999999994</v>
      </c>
    </row>
    <row r="1041" spans="1:28" x14ac:dyDescent="0.2">
      <c r="A1041" s="9">
        <f>IFERROR(VLOOKUP(B1041,'[1]DADOS (OCULTAR)'!$P$3:$R$56,3,0),"")</f>
        <v>10988301000633</v>
      </c>
      <c r="B1041" s="10" t="str">
        <f>'[1]TCE - ANEXO III - Preencher'!C1050</f>
        <v>HOSPITAL PELÓPIDAS SILVEIRA</v>
      </c>
      <c r="C1041" s="11"/>
      <c r="D1041" s="12" t="str">
        <f>'[1]TCE - ANEXO III - Preencher'!E1050</f>
        <v>TACIANA PAULA OLIVEIRA GOMES VIANA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322205</v>
      </c>
      <c r="G1041" s="14">
        <f>IF('[1]TCE - ANEXO III - Preencher'!H1050="","",'[1]TCE - ANEXO III - Preencher'!H1050)</f>
        <v>44075</v>
      </c>
      <c r="H1041" s="15">
        <f>'[1]TCE - ANEXO III - Preencher'!I1050</f>
        <v>13.0625</v>
      </c>
      <c r="I1041" s="15">
        <f>'[1]TCE - ANEXO III - Preencher'!J1050</f>
        <v>104.5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75.900000000000006</v>
      </c>
      <c r="R1041" s="16">
        <f>'[1]TCE - ANEXO III - Preencher'!S1050</f>
        <v>62.7</v>
      </c>
      <c r="S1041" s="17">
        <f t="shared" si="99"/>
        <v>13.200000000000003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131.92250000000001</v>
      </c>
    </row>
    <row r="1042" spans="1:28" x14ac:dyDescent="0.2">
      <c r="A1042" s="9">
        <f>IFERROR(VLOOKUP(B1042,'[1]DADOS (OCULTAR)'!$P$3:$R$56,3,0),"")</f>
        <v>10988301000633</v>
      </c>
      <c r="B1042" s="10" t="str">
        <f>'[1]TCE - ANEXO III - Preencher'!C1051</f>
        <v>HOSPITAL PELÓPIDAS SILVEIRA</v>
      </c>
      <c r="C1042" s="11"/>
      <c r="D1042" s="12" t="str">
        <f>'[1]TCE - ANEXO III - Preencher'!E1051</f>
        <v>TAINAN PATRICIA BORGES SOUZA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322205</v>
      </c>
      <c r="G1042" s="14">
        <f>IF('[1]TCE - ANEXO III - Preencher'!H1051="","",'[1]TCE - ANEXO III - Preencher'!H1051)</f>
        <v>44075</v>
      </c>
      <c r="H1042" s="15">
        <f>'[1]TCE - ANEXO III - Preencher'!I1051</f>
        <v>14.958800000000002</v>
      </c>
      <c r="I1042" s="15">
        <f>'[1]TCE - ANEXO III - Preencher'!J1051</f>
        <v>119.67040000000001</v>
      </c>
      <c r="J1042" s="15">
        <f>'[1]TCE - ANEXO III - Preencher'!K1051</f>
        <v>0</v>
      </c>
      <c r="K1042" s="16">
        <f>'[1]TCE - ANEXO III - Preencher'!L1051</f>
        <v>95.725822550831694</v>
      </c>
      <c r="L1042" s="16">
        <f>'[1]TCE - ANEXO III - Preencher'!M1051</f>
        <v>20.9</v>
      </c>
      <c r="M1042" s="16">
        <f t="shared" si="97"/>
        <v>74.825822550831703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103.5</v>
      </c>
      <c r="R1042" s="16">
        <f>'[1]TCE - ANEXO III - Preencher'!S1051</f>
        <v>52.73</v>
      </c>
      <c r="S1042" s="17">
        <f t="shared" si="99"/>
        <v>50.77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261.38502255083171</v>
      </c>
    </row>
    <row r="1043" spans="1:28" x14ac:dyDescent="0.2">
      <c r="A1043" s="9">
        <f>IFERROR(VLOOKUP(B1043,'[1]DADOS (OCULTAR)'!$P$3:$R$56,3,0),"")</f>
        <v>10988301000633</v>
      </c>
      <c r="B1043" s="10" t="str">
        <f>'[1]TCE - ANEXO III - Preencher'!C1052</f>
        <v>HOSPITAL PELÓPIDAS SILVEIRA</v>
      </c>
      <c r="C1043" s="11"/>
      <c r="D1043" s="12" t="str">
        <f>'[1]TCE - ANEXO III - Preencher'!E1052</f>
        <v>TAMARA BARRETO LINS DE ALBUQUERQUE TORRES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223605</v>
      </c>
      <c r="G1043" s="14">
        <f>IF('[1]TCE - ANEXO III - Preencher'!H1052="","",'[1]TCE - ANEXO III - Preencher'!H1052)</f>
        <v>44075</v>
      </c>
      <c r="H1043" s="15">
        <f>'[1]TCE - ANEXO III - Preencher'!I1052</f>
        <v>33.952500000000001</v>
      </c>
      <c r="I1043" s="15">
        <f>'[1]TCE - ANEXO III - Preencher'!J1052</f>
        <v>271.62</v>
      </c>
      <c r="J1043" s="15">
        <f>'[1]TCE - ANEXO III - Preencher'!K1052</f>
        <v>0</v>
      </c>
      <c r="K1043" s="16">
        <f>'[1]TCE - ANEXO III - Preencher'!L1052</f>
        <v>95.725822550831694</v>
      </c>
      <c r="L1043" s="16">
        <f>'[1]TCE - ANEXO III - Preencher'!M1052</f>
        <v>2.41</v>
      </c>
      <c r="M1043" s="16">
        <f t="shared" si="97"/>
        <v>93.315822550831697</v>
      </c>
      <c r="N1043" s="16">
        <f>'[1]TCE - ANEXO III - Preencher'!O1052</f>
        <v>2.44</v>
      </c>
      <c r="O1043" s="16">
        <f>'[1]TCE - ANEXO III - Preencher'!P1052</f>
        <v>0</v>
      </c>
      <c r="P1043" s="17">
        <f t="shared" si="98"/>
        <v>2.44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401.32832255083167</v>
      </c>
    </row>
    <row r="1044" spans="1:28" x14ac:dyDescent="0.2">
      <c r="A1044" s="9">
        <f>IFERROR(VLOOKUP(B1044,'[1]DADOS (OCULTAR)'!$P$3:$R$56,3,0),"")</f>
        <v>10988301000633</v>
      </c>
      <c r="B1044" s="10" t="str">
        <f>'[1]TCE - ANEXO III - Preencher'!C1053</f>
        <v>HOSPITAL PELÓPIDAS SILVEIRA</v>
      </c>
      <c r="C1044" s="11"/>
      <c r="D1044" s="12" t="str">
        <f>'[1]TCE - ANEXO III - Preencher'!E1053</f>
        <v>TAMIRES MIRELE CAMILO DA SILVA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>
        <f>'[1]TCE - ANEXO III - Preencher'!G1053</f>
        <v>322205</v>
      </c>
      <c r="G1044" s="14">
        <f>IF('[1]TCE - ANEXO III - Preencher'!H1053="","",'[1]TCE - ANEXO III - Preencher'!H1053)</f>
        <v>44075</v>
      </c>
      <c r="H1044" s="15">
        <f>'[1]TCE - ANEXO III - Preencher'!I1053</f>
        <v>13.7607</v>
      </c>
      <c r="I1044" s="15">
        <f>'[1]TCE - ANEXO III - Preencher'!J1053</f>
        <v>110.0856</v>
      </c>
      <c r="J1044" s="15">
        <f>'[1]TCE - ANEXO III - Preencher'!K1053</f>
        <v>0</v>
      </c>
      <c r="K1044" s="16">
        <f>'[1]TCE - ANEXO III - Preencher'!L1053</f>
        <v>95.725822550831694</v>
      </c>
      <c r="L1044" s="16">
        <f>'[1]TCE - ANEXO III - Preencher'!M1053</f>
        <v>20.9</v>
      </c>
      <c r="M1044" s="16">
        <f t="shared" si="97"/>
        <v>74.825822550831703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55.2</v>
      </c>
      <c r="R1044" s="16">
        <f>'[1]TCE - ANEXO III - Preencher'!S1053</f>
        <v>62.7</v>
      </c>
      <c r="S1044" s="17">
        <f t="shared" si="99"/>
        <v>-7.5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192.33212255083171</v>
      </c>
    </row>
    <row r="1045" spans="1:28" x14ac:dyDescent="0.2">
      <c r="A1045" s="9">
        <f>IFERROR(VLOOKUP(B1045,'[1]DADOS (OCULTAR)'!$P$3:$R$56,3,0),"")</f>
        <v>10988301000633</v>
      </c>
      <c r="B1045" s="10" t="str">
        <f>'[1]TCE - ANEXO III - Preencher'!C1054</f>
        <v>HOSPITAL PELÓPIDAS SILVEIRA</v>
      </c>
      <c r="C1045" s="11"/>
      <c r="D1045" s="12" t="str">
        <f>'[1]TCE - ANEXO III - Preencher'!E1054</f>
        <v>TANIA NERES DOS SANTOS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44075</v>
      </c>
      <c r="H1045" s="15">
        <f>'[1]TCE - ANEXO III - Preencher'!I1054</f>
        <v>18.924000000000003</v>
      </c>
      <c r="I1045" s="15">
        <f>'[1]TCE - ANEXO III - Preencher'!J1054</f>
        <v>151.39200000000002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207</v>
      </c>
      <c r="R1045" s="16">
        <f>'[1]TCE - ANEXO III - Preencher'!S1054</f>
        <v>62.7</v>
      </c>
      <c r="S1045" s="17">
        <f t="shared" si="99"/>
        <v>144.30000000000001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315.77600000000007</v>
      </c>
    </row>
    <row r="1046" spans="1:28" x14ac:dyDescent="0.2">
      <c r="A1046" s="9">
        <f>IFERROR(VLOOKUP(B1046,'[1]DADOS (OCULTAR)'!$P$3:$R$56,3,0),"")</f>
        <v>10988301000633</v>
      </c>
      <c r="B1046" s="10" t="str">
        <f>'[1]TCE - ANEXO III - Preencher'!C1055</f>
        <v>HOSPITAL PELÓPIDAS SILVEIRA</v>
      </c>
      <c r="C1046" s="11"/>
      <c r="D1046" s="12" t="str">
        <f>'[1]TCE - ANEXO III - Preencher'!E1055</f>
        <v>TARCIANA VALERIA DA SILVA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>
        <f>'[1]TCE - ANEXO III - Preencher'!G1055</f>
        <v>411010</v>
      </c>
      <c r="G1046" s="14">
        <f>IF('[1]TCE - ANEXO III - Preencher'!H1055="","",'[1]TCE - ANEXO III - Preencher'!H1055)</f>
        <v>44075</v>
      </c>
      <c r="H1046" s="15">
        <f>'[1]TCE - ANEXO III - Preencher'!I1055</f>
        <v>10.265499999999999</v>
      </c>
      <c r="I1046" s="15">
        <f>'[1]TCE - ANEXO III - Preencher'!J1055</f>
        <v>82.123999999999995</v>
      </c>
      <c r="J1046" s="15">
        <f>'[1]TCE - ANEXO III - Preencher'!K1055</f>
        <v>0</v>
      </c>
      <c r="K1046" s="16">
        <f>'[1]TCE - ANEXO III - Preencher'!L1055</f>
        <v>95.725822550831694</v>
      </c>
      <c r="L1046" s="16">
        <f>'[1]TCE - ANEXO III - Preencher'!M1055</f>
        <v>20.9</v>
      </c>
      <c r="M1046" s="16">
        <f t="shared" si="97"/>
        <v>74.825822550831703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144.9</v>
      </c>
      <c r="R1046" s="16">
        <f>'[1]TCE - ANEXO III - Preencher'!S1055</f>
        <v>56.43</v>
      </c>
      <c r="S1046" s="17">
        <f t="shared" si="99"/>
        <v>88.47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256.84532255083172</v>
      </c>
    </row>
    <row r="1047" spans="1:28" x14ac:dyDescent="0.2">
      <c r="A1047" s="9">
        <f>IFERROR(VLOOKUP(B1047,'[1]DADOS (OCULTAR)'!$P$3:$R$56,3,0),"")</f>
        <v>10988301000633</v>
      </c>
      <c r="B1047" s="10" t="str">
        <f>'[1]TCE - ANEXO III - Preencher'!C1056</f>
        <v>HOSPITAL PELÓPIDAS SILVEIRA</v>
      </c>
      <c r="C1047" s="11"/>
      <c r="D1047" s="12" t="str">
        <f>'[1]TCE - ANEXO III - Preencher'!E1056</f>
        <v>TARCILA MARIA DE ANDRADE SILVA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322205</v>
      </c>
      <c r="G1047" s="14">
        <f>IF('[1]TCE - ANEXO III - Preencher'!H1056="","",'[1]TCE - ANEXO III - Preencher'!H1056)</f>
        <v>44075</v>
      </c>
      <c r="H1047" s="15">
        <f>'[1]TCE - ANEXO III - Preencher'!I1056</f>
        <v>14.339300000000001</v>
      </c>
      <c r="I1047" s="15">
        <f>'[1]TCE - ANEXO III - Preencher'!J1056</f>
        <v>114.71440000000001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66.11</v>
      </c>
      <c r="U1047" s="16">
        <f>'[1]TCE - ANEXO III - Preencher'!V1056</f>
        <v>0</v>
      </c>
      <c r="V1047" s="17">
        <f t="shared" si="100"/>
        <v>66.11</v>
      </c>
      <c r="W1047" s="18" t="str">
        <f>IF('[1]TCE - ANEXO III - Preencher'!X1056="","",'[1]TCE - ANEXO III - Preencher'!X1056)</f>
        <v>AUXILIO CRECHE</v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196.32370000000003</v>
      </c>
    </row>
    <row r="1048" spans="1:28" x14ac:dyDescent="0.2">
      <c r="A1048" s="9">
        <f>IFERROR(VLOOKUP(B1048,'[1]DADOS (OCULTAR)'!$P$3:$R$56,3,0),"")</f>
        <v>10988301000633</v>
      </c>
      <c r="B1048" s="10" t="str">
        <f>'[1]TCE - ANEXO III - Preencher'!C1057</f>
        <v>HOSPITAL PELÓPIDAS SILVEIRA</v>
      </c>
      <c r="C1048" s="11"/>
      <c r="D1048" s="12" t="str">
        <f>'[1]TCE - ANEXO III - Preencher'!E1057</f>
        <v>TARSILA MARIA SCANONI DE SANTANA</v>
      </c>
      <c r="E1048" s="10" t="str">
        <f>IF('[1]TCE - ANEXO III - Preencher'!F1057="4 - Assistência Odontológica","2 - Outros Profissionais da Saúde",'[1]TCE - ANEXO III - Preencher'!F1057)</f>
        <v>1 - Médico</v>
      </c>
      <c r="F1048" s="13">
        <f>'[1]TCE - ANEXO III - Preencher'!G1057</f>
        <v>225125</v>
      </c>
      <c r="G1048" s="14">
        <f>IF('[1]TCE - ANEXO III - Preencher'!H1057="","",'[1]TCE - ANEXO III - Preencher'!H1057)</f>
        <v>44075</v>
      </c>
      <c r="H1048" s="15">
        <f>'[1]TCE - ANEXO III - Preencher'!I1057</f>
        <v>125.4127</v>
      </c>
      <c r="I1048" s="15">
        <f>'[1]TCE - ANEXO III - Preencher'!J1057</f>
        <v>1003.3016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9.2766500000000001</v>
      </c>
      <c r="O1048" s="16">
        <f>'[1]TCE - ANEXO III - Preencher'!P1057</f>
        <v>0</v>
      </c>
      <c r="P1048" s="17">
        <f t="shared" si="98"/>
        <v>9.2766500000000001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1137.9909500000001</v>
      </c>
    </row>
    <row r="1049" spans="1:28" x14ac:dyDescent="0.2">
      <c r="A1049" s="9">
        <f>IFERROR(VLOOKUP(B1049,'[1]DADOS (OCULTAR)'!$P$3:$R$56,3,0),"")</f>
        <v>10988301000633</v>
      </c>
      <c r="B1049" s="10" t="str">
        <f>'[1]TCE - ANEXO III - Preencher'!C1058</f>
        <v>HOSPITAL PELÓPIDAS SILVEIRA</v>
      </c>
      <c r="C1049" s="11"/>
      <c r="D1049" s="12" t="str">
        <f>'[1]TCE - ANEXO III - Preencher'!E1058</f>
        <v>TASSIA TAMARA SILVA FEITOSA</v>
      </c>
      <c r="E1049" s="10" t="str">
        <f>IF('[1]TCE - ANEXO III - Preencher'!F1058="4 - Assistência Odontológica","2 - Outros Profissionais da Saúde",'[1]TCE - ANEXO III - Preencher'!F1058)</f>
        <v>1 - Médico</v>
      </c>
      <c r="F1049" s="13">
        <f>'[1]TCE - ANEXO III - Preencher'!G1058</f>
        <v>225120</v>
      </c>
      <c r="G1049" s="14">
        <f>IF('[1]TCE - ANEXO III - Preencher'!H1058="","",'[1]TCE - ANEXO III - Preencher'!H1058)</f>
        <v>44075</v>
      </c>
      <c r="H1049" s="15">
        <f>'[1]TCE - ANEXO III - Preencher'!I1058</f>
        <v>94.853099999999998</v>
      </c>
      <c r="I1049" s="15">
        <f>'[1]TCE - ANEXO III - Preencher'!J1058</f>
        <v>758.82479999999998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9.2766500000000001</v>
      </c>
      <c r="O1049" s="16">
        <f>'[1]TCE - ANEXO III - Preencher'!P1058</f>
        <v>0</v>
      </c>
      <c r="P1049" s="17">
        <f t="shared" si="98"/>
        <v>9.2766500000000001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862.95455000000004</v>
      </c>
    </row>
    <row r="1050" spans="1:28" x14ac:dyDescent="0.2">
      <c r="A1050" s="9">
        <f>IFERROR(VLOOKUP(B1050,'[1]DADOS (OCULTAR)'!$P$3:$R$56,3,0),"")</f>
        <v>10988301000633</v>
      </c>
      <c r="B1050" s="10" t="str">
        <f>'[1]TCE - ANEXO III - Preencher'!C1059</f>
        <v>HOSPITAL PELÓPIDAS SILVEIRA</v>
      </c>
      <c r="C1050" s="11"/>
      <c r="D1050" s="12" t="str">
        <f>'[1]TCE - ANEXO III - Preencher'!E1059</f>
        <v>TATIANA JANINE DA COSTA CARVALHO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223505</v>
      </c>
      <c r="G1050" s="14">
        <f>IF('[1]TCE - ANEXO III - Preencher'!H1059="","",'[1]TCE - ANEXO III - Preencher'!H1059)</f>
        <v>44075</v>
      </c>
      <c r="H1050" s="15">
        <f>'[1]TCE - ANEXO III - Preencher'!I1059</f>
        <v>32.145200000000003</v>
      </c>
      <c r="I1050" s="15">
        <f>'[1]TCE - ANEXO III - Preencher'!J1059</f>
        <v>257.16160000000002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2.44</v>
      </c>
      <c r="O1050" s="16">
        <f>'[1]TCE - ANEXO III - Preencher'!P1059</f>
        <v>0</v>
      </c>
      <c r="P1050" s="17">
        <f t="shared" si="98"/>
        <v>2.44</v>
      </c>
      <c r="Q1050" s="16">
        <f>'[1]TCE - ANEXO III - Preencher'!R1059</f>
        <v>374.9</v>
      </c>
      <c r="R1050" s="16">
        <f>'[1]TCE - ANEXO III - Preencher'!S1059</f>
        <v>123.36</v>
      </c>
      <c r="S1050" s="17">
        <f t="shared" si="99"/>
        <v>251.53999999999996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543.28679999999997</v>
      </c>
    </row>
    <row r="1051" spans="1:28" x14ac:dyDescent="0.2">
      <c r="A1051" s="9">
        <f>IFERROR(VLOOKUP(B1051,'[1]DADOS (OCULTAR)'!$P$3:$R$56,3,0),"")</f>
        <v>10988301000633</v>
      </c>
      <c r="B1051" s="10" t="str">
        <f>'[1]TCE - ANEXO III - Preencher'!C1060</f>
        <v>HOSPITAL PELÓPIDAS SILVEIRA</v>
      </c>
      <c r="C1051" s="11"/>
      <c r="D1051" s="12" t="str">
        <f>'[1]TCE - ANEXO III - Preencher'!E1060</f>
        <v>TATIANA VICENTE CAMPOS BARBOSA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>
        <f>'[1]TCE - ANEXO III - Preencher'!G1060</f>
        <v>513430</v>
      </c>
      <c r="G1051" s="14">
        <f>IF('[1]TCE - ANEXO III - Preencher'!H1060="","",'[1]TCE - ANEXO III - Preencher'!H1060)</f>
        <v>44075</v>
      </c>
      <c r="H1051" s="15">
        <f>'[1]TCE - ANEXO III - Preencher'!I1060</f>
        <v>17.647200000000002</v>
      </c>
      <c r="I1051" s="15">
        <f>'[1]TCE - ANEXO III - Preencher'!J1060</f>
        <v>141.17760000000001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103.5</v>
      </c>
      <c r="R1051" s="16">
        <f>'[1]TCE - ANEXO III - Preencher'!S1060</f>
        <v>62.7</v>
      </c>
      <c r="S1051" s="17">
        <f t="shared" si="99"/>
        <v>40.799999999999997</v>
      </c>
      <c r="T1051" s="16">
        <f>'[1]TCE - ANEXO III - Preencher'!U1060</f>
        <v>64</v>
      </c>
      <c r="U1051" s="16">
        <f>'[1]TCE - ANEXO III - Preencher'!V1060</f>
        <v>0</v>
      </c>
      <c r="V1051" s="17">
        <f t="shared" si="100"/>
        <v>64</v>
      </c>
      <c r="W1051" s="18" t="str">
        <f>IF('[1]TCE - ANEXO III - Preencher'!X1060="","",'[1]TCE - ANEXO III - Preencher'!X1060)</f>
        <v>AUXILIO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264.78480000000002</v>
      </c>
    </row>
    <row r="1052" spans="1:28" x14ac:dyDescent="0.2">
      <c r="A1052" s="9">
        <f>IFERROR(VLOOKUP(B1052,'[1]DADOS (OCULTAR)'!$P$3:$R$56,3,0),"")</f>
        <v>10988301000633</v>
      </c>
      <c r="B1052" s="10" t="str">
        <f>'[1]TCE - ANEXO III - Preencher'!C1061</f>
        <v>HOSPITAL PELÓPIDAS SILVEIRA</v>
      </c>
      <c r="C1052" s="11"/>
      <c r="D1052" s="12" t="str">
        <f>'[1]TCE - ANEXO III - Preencher'!E1061</f>
        <v>TATIANE INDRUSIAK SILVA</v>
      </c>
      <c r="E1052" s="10" t="str">
        <f>IF('[1]TCE - ANEXO III - Preencher'!F1061="4 - Assistência Odontológica","2 - Outros Profissionais da Saúde",'[1]TCE - ANEXO III - Preencher'!F1061)</f>
        <v>1 - Médico</v>
      </c>
      <c r="F1052" s="13">
        <f>'[1]TCE - ANEXO III - Preencher'!G1061</f>
        <v>225125</v>
      </c>
      <c r="G1052" s="14">
        <f>IF('[1]TCE - ANEXO III - Preencher'!H1061="","",'[1]TCE - ANEXO III - Preencher'!H1061)</f>
        <v>44075</v>
      </c>
      <c r="H1052" s="15">
        <f>'[1]TCE - ANEXO III - Preencher'!I1061</f>
        <v>115.06180000000001</v>
      </c>
      <c r="I1052" s="15">
        <f>'[1]TCE - ANEXO III - Preencher'!J1061</f>
        <v>920.49440000000004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9.2766500000000001</v>
      </c>
      <c r="O1052" s="16">
        <f>'[1]TCE - ANEXO III - Preencher'!P1061</f>
        <v>0</v>
      </c>
      <c r="P1052" s="17">
        <f t="shared" si="98"/>
        <v>9.2766500000000001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1044.83285</v>
      </c>
    </row>
    <row r="1053" spans="1:28" x14ac:dyDescent="0.2">
      <c r="A1053" s="9">
        <f>IFERROR(VLOOKUP(B1053,'[1]DADOS (OCULTAR)'!$P$3:$R$56,3,0),"")</f>
        <v>10988301000633</v>
      </c>
      <c r="B1053" s="10" t="str">
        <f>'[1]TCE - ANEXO III - Preencher'!C1062</f>
        <v>HOSPITAL PELÓPIDAS SILVEIRA</v>
      </c>
      <c r="C1053" s="11"/>
      <c r="D1053" s="12" t="str">
        <f>'[1]TCE - ANEXO III - Preencher'!E1062</f>
        <v>TERESA ALVES DA SILVA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322205</v>
      </c>
      <c r="G1053" s="14">
        <f>IF('[1]TCE - ANEXO III - Preencher'!H1062="","",'[1]TCE - ANEXO III - Preencher'!H1062)</f>
        <v>44075</v>
      </c>
      <c r="H1053" s="15">
        <f>'[1]TCE - ANEXO III - Preencher'!I1062</f>
        <v>15.0098</v>
      </c>
      <c r="I1053" s="15">
        <f>'[1]TCE - ANEXO III - Preencher'!J1062</f>
        <v>120.0784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103.5</v>
      </c>
      <c r="R1053" s="16">
        <f>'[1]TCE - ANEXO III - Preencher'!S1062</f>
        <v>62.7</v>
      </c>
      <c r="S1053" s="17">
        <f t="shared" si="99"/>
        <v>40.799999999999997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177.04820000000001</v>
      </c>
    </row>
    <row r="1054" spans="1:28" x14ac:dyDescent="0.2">
      <c r="A1054" s="9">
        <f>IFERROR(VLOOKUP(B1054,'[1]DADOS (OCULTAR)'!$P$3:$R$56,3,0),"")</f>
        <v>10988301000633</v>
      </c>
      <c r="B1054" s="10" t="str">
        <f>'[1]TCE - ANEXO III - Preencher'!C1063</f>
        <v>HOSPITAL PELÓPIDAS SILVEIRA</v>
      </c>
      <c r="C1054" s="11"/>
      <c r="D1054" s="12" t="str">
        <f>'[1]TCE - ANEXO III - Preencher'!E1063</f>
        <v>TERESA CRISTINA ALVES DA COSTA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>
        <f>'[1]TCE - ANEXO III - Preencher'!G1063</f>
        <v>517410</v>
      </c>
      <c r="G1054" s="14">
        <f>IF('[1]TCE - ANEXO III - Preencher'!H1063="","",'[1]TCE - ANEXO III - Preencher'!H1063)</f>
        <v>44075</v>
      </c>
      <c r="H1054" s="15">
        <f>'[1]TCE - ANEXO III - Preencher'!I1063</f>
        <v>10.9725</v>
      </c>
      <c r="I1054" s="15">
        <f>'[1]TCE - ANEXO III - Preencher'!J1063</f>
        <v>87.78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207</v>
      </c>
      <c r="R1054" s="16">
        <f>'[1]TCE - ANEXO III - Preencher'!S1063</f>
        <v>58.52</v>
      </c>
      <c r="S1054" s="17">
        <f t="shared" si="99"/>
        <v>148.47999999999999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248.39249999999998</v>
      </c>
    </row>
    <row r="1055" spans="1:28" x14ac:dyDescent="0.2">
      <c r="A1055" s="9">
        <f>IFERROR(VLOOKUP(B1055,'[1]DADOS (OCULTAR)'!$P$3:$R$56,3,0),"")</f>
        <v>10988301000633</v>
      </c>
      <c r="B1055" s="10" t="str">
        <f>'[1]TCE - ANEXO III - Preencher'!C1064</f>
        <v>HOSPITAL PELÓPIDAS SILVEIRA</v>
      </c>
      <c r="C1055" s="11"/>
      <c r="D1055" s="12" t="str">
        <f>'[1]TCE - ANEXO III - Preencher'!E1064</f>
        <v>TERESA EMANUELLE ALVES BARRETO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>
        <f>'[1]TCE - ANEXO III - Preencher'!G1064</f>
        <v>142105</v>
      </c>
      <c r="G1055" s="14">
        <f>IF('[1]TCE - ANEXO III - Preencher'!H1064="","",'[1]TCE - ANEXO III - Preencher'!H1064)</f>
        <v>44075</v>
      </c>
      <c r="H1055" s="15">
        <f>'[1]TCE - ANEXO III - Preencher'!I1064</f>
        <v>60.173699999999997</v>
      </c>
      <c r="I1055" s="15">
        <f>'[1]TCE - ANEXO III - Preencher'!J1064</f>
        <v>481.38959999999997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542.72329999999999</v>
      </c>
    </row>
    <row r="1056" spans="1:28" x14ac:dyDescent="0.2">
      <c r="A1056" s="9">
        <f>IFERROR(VLOOKUP(B1056,'[1]DADOS (OCULTAR)'!$P$3:$R$56,3,0),"")</f>
        <v>10988301000633</v>
      </c>
      <c r="B1056" s="10" t="str">
        <f>'[1]TCE - ANEXO III - Preencher'!C1065</f>
        <v>HOSPITAL PELÓPIDAS SILVEIRA</v>
      </c>
      <c r="C1056" s="11"/>
      <c r="D1056" s="12" t="str">
        <f>'[1]TCE - ANEXO III - Preencher'!E1065</f>
        <v>THAILANE MARIE FEITOSA CHAVES</v>
      </c>
      <c r="E1056" s="10" t="str">
        <f>IF('[1]TCE - ANEXO III - Preencher'!F1065="4 - Assistência Odontológica","2 - Outros Profissionais da Saúde",'[1]TCE - ANEXO III - Preencher'!F1065)</f>
        <v>1 - Médico</v>
      </c>
      <c r="F1056" s="13">
        <f>'[1]TCE - ANEXO III - Preencher'!G1065</f>
        <v>225260</v>
      </c>
      <c r="G1056" s="14">
        <f>IF('[1]TCE - ANEXO III - Preencher'!H1065="","",'[1]TCE - ANEXO III - Preencher'!H1065)</f>
        <v>44075</v>
      </c>
      <c r="H1056" s="15">
        <f>'[1]TCE - ANEXO III - Preencher'!I1065</f>
        <v>72.877600000000001</v>
      </c>
      <c r="I1056" s="15">
        <f>'[1]TCE - ANEXO III - Preencher'!J1065</f>
        <v>583.02080000000001</v>
      </c>
      <c r="J1056" s="15">
        <f>'[1]TCE - ANEXO III - Preencher'!K1065</f>
        <v>0</v>
      </c>
      <c r="K1056" s="16">
        <f>'[1]TCE - ANEXO III - Preencher'!L1065</f>
        <v>95.725822550831694</v>
      </c>
      <c r="L1056" s="16">
        <f>'[1]TCE - ANEXO III - Preencher'!M1065</f>
        <v>9.5</v>
      </c>
      <c r="M1056" s="16">
        <f t="shared" si="97"/>
        <v>86.225822550831694</v>
      </c>
      <c r="N1056" s="16">
        <f>'[1]TCE - ANEXO III - Preencher'!O1065</f>
        <v>9.2766500000000001</v>
      </c>
      <c r="O1056" s="16">
        <f>'[1]TCE - ANEXO III - Preencher'!P1065</f>
        <v>0</v>
      </c>
      <c r="P1056" s="17">
        <f t="shared" si="98"/>
        <v>9.2766500000000001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751.40087255083176</v>
      </c>
    </row>
    <row r="1057" spans="1:28" x14ac:dyDescent="0.2">
      <c r="A1057" s="9">
        <f>IFERROR(VLOOKUP(B1057,'[1]DADOS (OCULTAR)'!$P$3:$R$56,3,0),"")</f>
        <v>10988301000633</v>
      </c>
      <c r="B1057" s="10" t="str">
        <f>'[1]TCE - ANEXO III - Preencher'!C1066</f>
        <v>HOSPITAL PELÓPIDAS SILVEIRA</v>
      </c>
      <c r="C1057" s="11"/>
      <c r="D1057" s="12" t="str">
        <f>'[1]TCE - ANEXO III - Preencher'!E1066</f>
        <v>THAIS BARROS DE SOUZA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223505</v>
      </c>
      <c r="G1057" s="14">
        <f>IF('[1]TCE - ANEXO III - Preencher'!H1066="","",'[1]TCE - ANEXO III - Preencher'!H1066)</f>
        <v>44075</v>
      </c>
      <c r="H1057" s="15">
        <f>'[1]TCE - ANEXO III - Preencher'!I1066</f>
        <v>36.587399999999995</v>
      </c>
      <c r="I1057" s="15">
        <f>'[1]TCE - ANEXO III - Preencher'!J1066</f>
        <v>292.69919999999996</v>
      </c>
      <c r="J1057" s="15">
        <f>'[1]TCE - ANEXO III - Preencher'!K1066</f>
        <v>0</v>
      </c>
      <c r="K1057" s="16">
        <f>'[1]TCE - ANEXO III - Preencher'!L1066</f>
        <v>95.725822550831694</v>
      </c>
      <c r="L1057" s="16">
        <f>'[1]TCE - ANEXO III - Preencher'!M1066</f>
        <v>3.08</v>
      </c>
      <c r="M1057" s="16">
        <f t="shared" si="97"/>
        <v>92.645822550831696</v>
      </c>
      <c r="N1057" s="16">
        <f>'[1]TCE - ANEXO III - Preencher'!O1066</f>
        <v>2.44</v>
      </c>
      <c r="O1057" s="16">
        <f>'[1]TCE - ANEXO III - Preencher'!P1066</f>
        <v>0</v>
      </c>
      <c r="P1057" s="17">
        <f t="shared" si="98"/>
        <v>2.44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424.37242255083169</v>
      </c>
    </row>
    <row r="1058" spans="1:28" x14ac:dyDescent="0.2">
      <c r="A1058" s="9">
        <f>IFERROR(VLOOKUP(B1058,'[1]DADOS (OCULTAR)'!$P$3:$R$56,3,0),"")</f>
        <v>10988301000633</v>
      </c>
      <c r="B1058" s="10" t="str">
        <f>'[1]TCE - ANEXO III - Preencher'!C1067</f>
        <v>HOSPITAL PELÓPIDAS SILVEIRA</v>
      </c>
      <c r="C1058" s="11"/>
      <c r="D1058" s="12" t="str">
        <f>'[1]TCE - ANEXO III - Preencher'!E1067</f>
        <v>THAIS CARLA SANTOS MIRANDA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>
        <f>'[1]TCE - ANEXO III - Preencher'!G1067</f>
        <v>411010</v>
      </c>
      <c r="G1058" s="14">
        <f>IF('[1]TCE - ANEXO III - Preencher'!H1067="","",'[1]TCE - ANEXO III - Preencher'!H1067)</f>
        <v>44075</v>
      </c>
      <c r="H1058" s="15">
        <f>'[1]TCE - ANEXO III - Preencher'!I1067</f>
        <v>10.2948</v>
      </c>
      <c r="I1058" s="15">
        <f>'[1]TCE - ANEXO III - Preencher'!J1067</f>
        <v>82.358400000000003</v>
      </c>
      <c r="J1058" s="15">
        <f>'[1]TCE - ANEXO III - Preencher'!K1067</f>
        <v>0</v>
      </c>
      <c r="K1058" s="16">
        <f>'[1]TCE - ANEXO III - Preencher'!L1067</f>
        <v>95.725822550831694</v>
      </c>
      <c r="L1058" s="16">
        <f>'[1]TCE - ANEXO III - Preencher'!M1067</f>
        <v>20.9</v>
      </c>
      <c r="M1058" s="16">
        <f t="shared" si="97"/>
        <v>74.825822550831703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144.9</v>
      </c>
      <c r="R1058" s="16">
        <f>'[1]TCE - ANEXO III - Preencher'!S1067</f>
        <v>56.43</v>
      </c>
      <c r="S1058" s="17">
        <f t="shared" si="99"/>
        <v>88.47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257.1090225508317</v>
      </c>
    </row>
    <row r="1059" spans="1:28" x14ac:dyDescent="0.2">
      <c r="A1059" s="9">
        <f>IFERROR(VLOOKUP(B1059,'[1]DADOS (OCULTAR)'!$P$3:$R$56,3,0),"")</f>
        <v>10988301000633</v>
      </c>
      <c r="B1059" s="10" t="str">
        <f>'[1]TCE - ANEXO III - Preencher'!C1068</f>
        <v>HOSPITAL PELÓPIDAS SILVEIRA</v>
      </c>
      <c r="C1059" s="11"/>
      <c r="D1059" s="12" t="str">
        <f>'[1]TCE - ANEXO III - Preencher'!E1068</f>
        <v>THAIS DOS SANTOS ANDRADE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322205</v>
      </c>
      <c r="G1059" s="14">
        <f>IF('[1]TCE - ANEXO III - Preencher'!H1068="","",'[1]TCE - ANEXO III - Preencher'!H1068)</f>
        <v>44075</v>
      </c>
      <c r="H1059" s="15">
        <f>'[1]TCE - ANEXO III - Preencher'!I1068</f>
        <v>14.912599999999999</v>
      </c>
      <c r="I1059" s="15">
        <f>'[1]TCE - ANEXO III - Preencher'!J1068</f>
        <v>119.3008</v>
      </c>
      <c r="J1059" s="15">
        <f>'[1]TCE - ANEXO III - Preencher'!K1068</f>
        <v>0</v>
      </c>
      <c r="K1059" s="16">
        <f>'[1]TCE - ANEXO III - Preencher'!L1068</f>
        <v>95.725822550831694</v>
      </c>
      <c r="L1059" s="16">
        <f>'[1]TCE - ANEXO III - Preencher'!M1068</f>
        <v>20.9</v>
      </c>
      <c r="M1059" s="16">
        <f t="shared" si="97"/>
        <v>74.825822550831703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207</v>
      </c>
      <c r="R1059" s="16">
        <f>'[1]TCE - ANEXO III - Preencher'!S1068</f>
        <v>62.7</v>
      </c>
      <c r="S1059" s="17">
        <f t="shared" si="99"/>
        <v>144.30000000000001</v>
      </c>
      <c r="T1059" s="16">
        <f>'[1]TCE - ANEXO III - Preencher'!U1068</f>
        <v>66.11</v>
      </c>
      <c r="U1059" s="16">
        <f>'[1]TCE - ANEXO III - Preencher'!V1068</f>
        <v>0</v>
      </c>
      <c r="V1059" s="17">
        <f t="shared" si="100"/>
        <v>66.11</v>
      </c>
      <c r="W1059" s="18" t="str">
        <f>IF('[1]TCE - ANEXO III - Preencher'!X1068="","",'[1]TCE - ANEXO III - Preencher'!X1068)</f>
        <v>AUXILIO CRECHE</v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420.60922255083176</v>
      </c>
    </row>
    <row r="1060" spans="1:28" x14ac:dyDescent="0.2">
      <c r="A1060" s="9">
        <f>IFERROR(VLOOKUP(B1060,'[1]DADOS (OCULTAR)'!$P$3:$R$56,3,0),"")</f>
        <v>10988301000633</v>
      </c>
      <c r="B1060" s="10" t="str">
        <f>'[1]TCE - ANEXO III - Preencher'!C1069</f>
        <v>HOSPITAL PELÓPIDAS SILVEIRA</v>
      </c>
      <c r="C1060" s="11"/>
      <c r="D1060" s="12" t="str">
        <f>'[1]TCE - ANEXO III - Preencher'!E1069</f>
        <v>THAIS LINS GEMIR</v>
      </c>
      <c r="E1060" s="10" t="str">
        <f>IF('[1]TCE - ANEXO III - Preencher'!F1069="4 - Assistência Odontológica","2 - Outros Profissionais da Saúde",'[1]TCE - ANEXO III - Preencher'!F1069)</f>
        <v>1 - Médico</v>
      </c>
      <c r="F1060" s="13">
        <f>'[1]TCE - ANEXO III - Preencher'!G1069</f>
        <v>225125</v>
      </c>
      <c r="G1060" s="14">
        <f>IF('[1]TCE - ANEXO III - Preencher'!H1069="","",'[1]TCE - ANEXO III - Preencher'!H1069)</f>
        <v>44075</v>
      </c>
      <c r="H1060" s="15">
        <f>'[1]TCE - ANEXO III - Preencher'!I1069</f>
        <v>104.38</v>
      </c>
      <c r="I1060" s="15">
        <f>'[1]TCE - ANEXO III - Preencher'!J1069</f>
        <v>835.04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9.2766500000000001</v>
      </c>
      <c r="O1060" s="16">
        <f>'[1]TCE - ANEXO III - Preencher'!P1069</f>
        <v>0</v>
      </c>
      <c r="P1060" s="17">
        <f t="shared" si="98"/>
        <v>9.2766500000000001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948.69664999999998</v>
      </c>
    </row>
    <row r="1061" spans="1:28" x14ac:dyDescent="0.2">
      <c r="A1061" s="9">
        <f>IFERROR(VLOOKUP(B1061,'[1]DADOS (OCULTAR)'!$P$3:$R$56,3,0),"")</f>
        <v>10988301000633</v>
      </c>
      <c r="B1061" s="10" t="str">
        <f>'[1]TCE - ANEXO III - Preencher'!C1070</f>
        <v>HOSPITAL PELÓPIDAS SILVEIRA</v>
      </c>
      <c r="C1061" s="11"/>
      <c r="D1061" s="12" t="str">
        <f>'[1]TCE - ANEXO III - Preencher'!E1070</f>
        <v>THAIS MARIA SOUZA DE LUNA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521130</v>
      </c>
      <c r="G1061" s="14">
        <f>IF('[1]TCE - ANEXO III - Preencher'!H1070="","",'[1]TCE - ANEXO III - Preencher'!H1070)</f>
        <v>44075</v>
      </c>
      <c r="H1061" s="15">
        <f>'[1]TCE - ANEXO III - Preencher'!I1070</f>
        <v>10.4199</v>
      </c>
      <c r="I1061" s="15">
        <f>'[1]TCE - ANEXO III - Preencher'!J1070</f>
        <v>83.359200000000001</v>
      </c>
      <c r="J1061" s="15">
        <f>'[1]TCE - ANEXO III - Preencher'!K1070</f>
        <v>0</v>
      </c>
      <c r="K1061" s="16">
        <f>'[1]TCE - ANEXO III - Preencher'!L1070</f>
        <v>95.725822550831694</v>
      </c>
      <c r="L1061" s="16">
        <f>'[1]TCE - ANEXO III - Preencher'!M1070</f>
        <v>20.9</v>
      </c>
      <c r="M1061" s="16">
        <f t="shared" si="97"/>
        <v>74.825822550831703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207</v>
      </c>
      <c r="R1061" s="16">
        <f>'[1]TCE - ANEXO III - Preencher'!S1070</f>
        <v>60.61</v>
      </c>
      <c r="S1061" s="17">
        <f t="shared" si="99"/>
        <v>146.38999999999999</v>
      </c>
      <c r="T1061" s="16">
        <f>'[1]TCE - ANEXO III - Preencher'!U1070</f>
        <v>61.87</v>
      </c>
      <c r="U1061" s="16">
        <f>'[1]TCE - ANEXO III - Preencher'!V1070</f>
        <v>0</v>
      </c>
      <c r="V1061" s="17">
        <f t="shared" si="100"/>
        <v>61.87</v>
      </c>
      <c r="W1061" s="18" t="str">
        <f>IF('[1]TCE - ANEXO III - Preencher'!X1070="","",'[1]TCE - ANEXO III - Preencher'!X1070)</f>
        <v>AUXILIO CRECHE</v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378.02492255083166</v>
      </c>
    </row>
    <row r="1062" spans="1:28" x14ac:dyDescent="0.2">
      <c r="A1062" s="9">
        <f>IFERROR(VLOOKUP(B1062,'[1]DADOS (OCULTAR)'!$P$3:$R$56,3,0),"")</f>
        <v>10988301000633</v>
      </c>
      <c r="B1062" s="10" t="str">
        <f>'[1]TCE - ANEXO III - Preencher'!C1071</f>
        <v>HOSPITAL PELÓPIDAS SILVEIRA</v>
      </c>
      <c r="C1062" s="11"/>
      <c r="D1062" s="12" t="str">
        <f>'[1]TCE - ANEXO III - Preencher'!E1071</f>
        <v>THAIS SANTIAGO RODRIGUES VILARIM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223505</v>
      </c>
      <c r="G1062" s="14">
        <f>IF('[1]TCE - ANEXO III - Preencher'!H1071="","",'[1]TCE - ANEXO III - Preencher'!H1071)</f>
        <v>44075</v>
      </c>
      <c r="H1062" s="15">
        <f>'[1]TCE - ANEXO III - Preencher'!I1071</f>
        <v>34.155700000000003</v>
      </c>
      <c r="I1062" s="15">
        <f>'[1]TCE - ANEXO III - Preencher'!J1071</f>
        <v>273.24560000000002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2.44</v>
      </c>
      <c r="O1062" s="16">
        <f>'[1]TCE - ANEXO III - Preencher'!P1071</f>
        <v>0</v>
      </c>
      <c r="P1062" s="17">
        <f t="shared" si="98"/>
        <v>2.44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309.84130000000005</v>
      </c>
    </row>
    <row r="1063" spans="1:28" x14ac:dyDescent="0.2">
      <c r="A1063" s="9">
        <f>IFERROR(VLOOKUP(B1063,'[1]DADOS (OCULTAR)'!$P$3:$R$56,3,0),"")</f>
        <v>10988301000633</v>
      </c>
      <c r="B1063" s="10" t="str">
        <f>'[1]TCE - ANEXO III - Preencher'!C1072</f>
        <v>HOSPITAL PELÓPIDAS SILVEIRA</v>
      </c>
      <c r="C1063" s="11"/>
      <c r="D1063" s="12" t="str">
        <f>'[1]TCE - ANEXO III - Preencher'!E1072</f>
        <v>THAIS VIANA DA SILVA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>
        <f>'[1]TCE - ANEXO III - Preencher'!G1072</f>
        <v>322205</v>
      </c>
      <c r="G1063" s="14">
        <f>IF('[1]TCE - ANEXO III - Preencher'!H1072="","",'[1]TCE - ANEXO III - Preencher'!H1072)</f>
        <v>44075</v>
      </c>
      <c r="H1063" s="15">
        <f>'[1]TCE - ANEXO III - Preencher'!I1072</f>
        <v>14.0473</v>
      </c>
      <c r="I1063" s="15">
        <f>'[1]TCE - ANEXO III - Preencher'!J1072</f>
        <v>112.3784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195.6</v>
      </c>
      <c r="R1063" s="16">
        <f>'[1]TCE - ANEXO III - Preencher'!S1072</f>
        <v>52.25</v>
      </c>
      <c r="S1063" s="17">
        <f t="shared" si="99"/>
        <v>143.35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270.9357</v>
      </c>
    </row>
    <row r="1064" spans="1:28" x14ac:dyDescent="0.2">
      <c r="A1064" s="9">
        <f>IFERROR(VLOOKUP(B1064,'[1]DADOS (OCULTAR)'!$P$3:$R$56,3,0),"")</f>
        <v>10988301000633</v>
      </c>
      <c r="B1064" s="10" t="str">
        <f>'[1]TCE - ANEXO III - Preencher'!C1073</f>
        <v>HOSPITAL PELÓPIDAS SILVEIRA</v>
      </c>
      <c r="C1064" s="11"/>
      <c r="D1064" s="12" t="str">
        <f>'[1]TCE - ANEXO III - Preencher'!E1073</f>
        <v>THAISA RAFAELA LOURDES DA SILVA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322205</v>
      </c>
      <c r="G1064" s="14">
        <f>IF('[1]TCE - ANEXO III - Preencher'!H1073="","",'[1]TCE - ANEXO III - Preencher'!H1073)</f>
        <v>44075</v>
      </c>
      <c r="H1064" s="15">
        <f>'[1]TCE - ANEXO III - Preencher'!I1073</f>
        <v>17.6309</v>
      </c>
      <c r="I1064" s="15">
        <f>'[1]TCE - ANEXO III - Preencher'!J1073</f>
        <v>141.0472</v>
      </c>
      <c r="J1064" s="15">
        <f>'[1]TCE - ANEXO III - Preencher'!K1073</f>
        <v>0</v>
      </c>
      <c r="K1064" s="16">
        <f>'[1]TCE - ANEXO III - Preencher'!L1073</f>
        <v>95.725822550831694</v>
      </c>
      <c r="L1064" s="16">
        <f>'[1]TCE - ANEXO III - Preencher'!M1073</f>
        <v>20.9</v>
      </c>
      <c r="M1064" s="16">
        <f t="shared" si="97"/>
        <v>74.825822550831703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103.5</v>
      </c>
      <c r="R1064" s="16">
        <f>'[1]TCE - ANEXO III - Preencher'!S1073</f>
        <v>62.7</v>
      </c>
      <c r="S1064" s="17">
        <f t="shared" si="99"/>
        <v>40.799999999999997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275.46392255083168</v>
      </c>
    </row>
    <row r="1065" spans="1:28" x14ac:dyDescent="0.2">
      <c r="A1065" s="9">
        <f>IFERROR(VLOOKUP(B1065,'[1]DADOS (OCULTAR)'!$P$3:$R$56,3,0),"")</f>
        <v>10988301000633</v>
      </c>
      <c r="B1065" s="10" t="str">
        <f>'[1]TCE - ANEXO III - Preencher'!C1074</f>
        <v>HOSPITAL PELÓPIDAS SILVEIRA</v>
      </c>
      <c r="C1065" s="11"/>
      <c r="D1065" s="12" t="str">
        <f>'[1]TCE - ANEXO III - Preencher'!E1074</f>
        <v>THAMIRYS CRISTIANY SANTOS DA SILVA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>
        <f>'[1]TCE - ANEXO III - Preencher'!G1074</f>
        <v>411010</v>
      </c>
      <c r="G1065" s="14">
        <f>IF('[1]TCE - ANEXO III - Preencher'!H1074="","",'[1]TCE - ANEXO III - Preencher'!H1074)</f>
        <v>44075</v>
      </c>
      <c r="H1065" s="15">
        <f>'[1]TCE - ANEXO III - Preencher'!I1074</f>
        <v>19.2197</v>
      </c>
      <c r="I1065" s="15">
        <f>'[1]TCE - ANEXO III - Preencher'!J1074</f>
        <v>153.7576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1.1599999999999999</v>
      </c>
      <c r="O1065" s="16">
        <f>'[1]TCE - ANEXO III - Preencher'!P1074</f>
        <v>0</v>
      </c>
      <c r="P1065" s="17">
        <f t="shared" si="98"/>
        <v>1.1599999999999999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174.13729999999998</v>
      </c>
    </row>
    <row r="1066" spans="1:28" x14ac:dyDescent="0.2">
      <c r="A1066" s="9">
        <f>IFERROR(VLOOKUP(B1066,'[1]DADOS (OCULTAR)'!$P$3:$R$56,3,0),"")</f>
        <v>10988301000633</v>
      </c>
      <c r="B1066" s="10" t="str">
        <f>'[1]TCE - ANEXO III - Preencher'!C1075</f>
        <v>HOSPITAL PELÓPIDAS SILVEIRA</v>
      </c>
      <c r="C1066" s="11"/>
      <c r="D1066" s="12" t="str">
        <f>'[1]TCE - ANEXO III - Preencher'!E1075</f>
        <v>THIAGO AMANCIO DE LIMA BATISTA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521130</v>
      </c>
      <c r="G1066" s="14">
        <f>IF('[1]TCE - ANEXO III - Preencher'!H1075="","",'[1]TCE - ANEXO III - Preencher'!H1075)</f>
        <v>44075</v>
      </c>
      <c r="H1066" s="15">
        <f>'[1]TCE - ANEXO III - Preencher'!I1075</f>
        <v>10.895200000000001</v>
      </c>
      <c r="I1066" s="15">
        <f>'[1]TCE - ANEXO III - Preencher'!J1075</f>
        <v>87.161600000000007</v>
      </c>
      <c r="J1066" s="15">
        <f>'[1]TCE - ANEXO III - Preencher'!K1075</f>
        <v>0</v>
      </c>
      <c r="K1066" s="16">
        <f>'[1]TCE - ANEXO III - Preencher'!L1075</f>
        <v>95.725822550831694</v>
      </c>
      <c r="L1066" s="16">
        <f>'[1]TCE - ANEXO III - Preencher'!M1075</f>
        <v>20.9</v>
      </c>
      <c r="M1066" s="16">
        <f t="shared" si="97"/>
        <v>74.825822550831703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174.04262255083171</v>
      </c>
    </row>
    <row r="1067" spans="1:28" x14ac:dyDescent="0.2">
      <c r="A1067" s="9">
        <f>IFERROR(VLOOKUP(B1067,'[1]DADOS (OCULTAR)'!$P$3:$R$56,3,0),"")</f>
        <v>10988301000633</v>
      </c>
      <c r="B1067" s="10" t="str">
        <f>'[1]TCE - ANEXO III - Preencher'!C1076</f>
        <v>HOSPITAL PELÓPIDAS SILVEIRA</v>
      </c>
      <c r="C1067" s="11"/>
      <c r="D1067" s="12" t="str">
        <f>'[1]TCE - ANEXO III - Preencher'!E1076</f>
        <v>THIAGO BARBOSA DE SIQUEIRA</v>
      </c>
      <c r="E1067" s="10" t="str">
        <f>IF('[1]TCE - ANEXO III - Preencher'!F1076="4 - Assistência Odontológica","2 - Outros Profissionais da Saúde",'[1]TCE - ANEXO III - Preencher'!F1076)</f>
        <v>3 - Administrativo</v>
      </c>
      <c r="F1067" s="13">
        <f>'[1]TCE - ANEXO III - Preencher'!G1076</f>
        <v>410205</v>
      </c>
      <c r="G1067" s="14">
        <f>IF('[1]TCE - ANEXO III - Preencher'!H1076="","",'[1]TCE - ANEXO III - Preencher'!H1076)</f>
        <v>44075</v>
      </c>
      <c r="H1067" s="15">
        <f>'[1]TCE - ANEXO III - Preencher'!I1076</f>
        <v>20.668800000000001</v>
      </c>
      <c r="I1067" s="15">
        <f>'[1]TCE - ANEXO III - Preencher'!J1076</f>
        <v>165.35040000000001</v>
      </c>
      <c r="J1067" s="15">
        <f>'[1]TCE - ANEXO III - Preencher'!K1076</f>
        <v>0</v>
      </c>
      <c r="K1067" s="16">
        <f>'[1]TCE - ANEXO III - Preencher'!L1076</f>
        <v>95.725822550831694</v>
      </c>
      <c r="L1067" s="16">
        <f>'[1]TCE - ANEXO III - Preencher'!M1076</f>
        <v>40</v>
      </c>
      <c r="M1067" s="16">
        <f t="shared" si="97"/>
        <v>55.725822550831694</v>
      </c>
      <c r="N1067" s="16">
        <f>'[1]TCE - ANEXO III - Preencher'!O1076</f>
        <v>1.1599999999999999</v>
      </c>
      <c r="O1067" s="16">
        <f>'[1]TCE - ANEXO III - Preencher'!P1076</f>
        <v>0</v>
      </c>
      <c r="P1067" s="17">
        <f t="shared" si="98"/>
        <v>1.1599999999999999</v>
      </c>
      <c r="Q1067" s="16">
        <f>'[1]TCE - ANEXO III - Preencher'!R1076</f>
        <v>276</v>
      </c>
      <c r="R1067" s="16">
        <f>'[1]TCE - ANEXO III - Preencher'!S1076</f>
        <v>120.01</v>
      </c>
      <c r="S1067" s="17">
        <f t="shared" si="99"/>
        <v>155.99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398.89502255083175</v>
      </c>
    </row>
    <row r="1068" spans="1:28" x14ac:dyDescent="0.2">
      <c r="A1068" s="9">
        <f>IFERROR(VLOOKUP(B1068,'[1]DADOS (OCULTAR)'!$P$3:$R$56,3,0),"")</f>
        <v>10988301000633</v>
      </c>
      <c r="B1068" s="10" t="str">
        <f>'[1]TCE - ANEXO III - Preencher'!C1077</f>
        <v>HOSPITAL PELÓPIDAS SILVEIRA</v>
      </c>
      <c r="C1068" s="11"/>
      <c r="D1068" s="12" t="str">
        <f>'[1]TCE - ANEXO III - Preencher'!E1077</f>
        <v>THIAGO GOMES DE SOUZA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515110</v>
      </c>
      <c r="G1068" s="14">
        <f>IF('[1]TCE - ANEXO III - Preencher'!H1077="","",'[1]TCE - ANEXO III - Preencher'!H1077)</f>
        <v>44075</v>
      </c>
      <c r="H1068" s="15">
        <f>'[1]TCE - ANEXO III - Preencher'!I1077</f>
        <v>13.509</v>
      </c>
      <c r="I1068" s="15">
        <f>'[1]TCE - ANEXO III - Preencher'!J1077</f>
        <v>108.072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103.5</v>
      </c>
      <c r="R1068" s="16">
        <f>'[1]TCE - ANEXO III - Preencher'!S1077</f>
        <v>58.94</v>
      </c>
      <c r="S1068" s="17">
        <f t="shared" si="99"/>
        <v>44.56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167.30099999999999</v>
      </c>
    </row>
    <row r="1069" spans="1:28" x14ac:dyDescent="0.2">
      <c r="A1069" s="9">
        <f>IFERROR(VLOOKUP(B1069,'[1]DADOS (OCULTAR)'!$P$3:$R$56,3,0),"")</f>
        <v>10988301000633</v>
      </c>
      <c r="B1069" s="10" t="str">
        <f>'[1]TCE - ANEXO III - Preencher'!C1078</f>
        <v>HOSPITAL PELÓPIDAS SILVEIRA</v>
      </c>
      <c r="C1069" s="11"/>
      <c r="D1069" s="12" t="str">
        <f>'[1]TCE - ANEXO III - Preencher'!E1078</f>
        <v>THIAGO RODRIGO FERREIRA ALVES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223505</v>
      </c>
      <c r="G1069" s="14">
        <f>IF('[1]TCE - ANEXO III - Preencher'!H1078="","",'[1]TCE - ANEXO III - Preencher'!H1078)</f>
        <v>44075</v>
      </c>
      <c r="H1069" s="15">
        <f>'[1]TCE - ANEXO III - Preencher'!I1078</f>
        <v>36.362400000000001</v>
      </c>
      <c r="I1069" s="15">
        <f>'[1]TCE - ANEXO III - Preencher'!J1078</f>
        <v>290.89920000000001</v>
      </c>
      <c r="J1069" s="15">
        <f>'[1]TCE - ANEXO III - Preencher'!K1078</f>
        <v>0</v>
      </c>
      <c r="K1069" s="16">
        <f>'[1]TCE - ANEXO III - Preencher'!L1078</f>
        <v>95.725822550831694</v>
      </c>
      <c r="L1069" s="16">
        <f>'[1]TCE - ANEXO III - Preencher'!M1078</f>
        <v>2.86</v>
      </c>
      <c r="M1069" s="16">
        <f t="shared" si="97"/>
        <v>92.865822550831695</v>
      </c>
      <c r="N1069" s="16">
        <f>'[1]TCE - ANEXO III - Preencher'!O1078</f>
        <v>2.44</v>
      </c>
      <c r="O1069" s="16">
        <f>'[1]TCE - ANEXO III - Preencher'!P1078</f>
        <v>0</v>
      </c>
      <c r="P1069" s="17">
        <f t="shared" si="98"/>
        <v>2.44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422.56742255083168</v>
      </c>
    </row>
    <row r="1070" spans="1:28" x14ac:dyDescent="0.2">
      <c r="A1070" s="9">
        <f>IFERROR(VLOOKUP(B1070,'[1]DADOS (OCULTAR)'!$P$3:$R$56,3,0),"")</f>
        <v>10988301000633</v>
      </c>
      <c r="B1070" s="10" t="str">
        <f>'[1]TCE - ANEXO III - Preencher'!C1079</f>
        <v>HOSPITAL PELÓPIDAS SILVEIRA</v>
      </c>
      <c r="C1070" s="11"/>
      <c r="D1070" s="12" t="str">
        <f>'[1]TCE - ANEXO III - Preencher'!E1079</f>
        <v>THIAGO SOUZA GOMES</v>
      </c>
      <c r="E1070" s="10" t="str">
        <f>IF('[1]TCE - ANEXO III - Preencher'!F1079="4 - Assistência Odontológica","2 - Outros Profissionais da Saúde",'[1]TCE - ANEXO III - Preencher'!F1079)</f>
        <v>3 - Administrativo</v>
      </c>
      <c r="F1070" s="13">
        <f>'[1]TCE - ANEXO III - Preencher'!G1079</f>
        <v>411010</v>
      </c>
      <c r="G1070" s="14">
        <f>IF('[1]TCE - ANEXO III - Preencher'!H1079="","",'[1]TCE - ANEXO III - Preencher'!H1079)</f>
        <v>44075</v>
      </c>
      <c r="H1070" s="15">
        <f>'[1]TCE - ANEXO III - Preencher'!I1079</f>
        <v>10.435</v>
      </c>
      <c r="I1070" s="15">
        <f>'[1]TCE - ANEXO III - Preencher'!J1079</f>
        <v>83.48</v>
      </c>
      <c r="J1070" s="15">
        <f>'[1]TCE - ANEXO III - Preencher'!K1079</f>
        <v>0</v>
      </c>
      <c r="K1070" s="16">
        <f>'[1]TCE - ANEXO III - Preencher'!L1079</f>
        <v>95.725822550831694</v>
      </c>
      <c r="L1070" s="16">
        <f>'[1]TCE - ANEXO III - Preencher'!M1079</f>
        <v>20.9</v>
      </c>
      <c r="M1070" s="16">
        <f t="shared" si="97"/>
        <v>74.825822550831703</v>
      </c>
      <c r="N1070" s="16">
        <f>'[1]TCE - ANEXO III - Preencher'!O1079</f>
        <v>1.1599999999999999</v>
      </c>
      <c r="O1070" s="16">
        <f>'[1]TCE - ANEXO III - Preencher'!P1079</f>
        <v>0</v>
      </c>
      <c r="P1070" s="17">
        <f t="shared" si="98"/>
        <v>1.1599999999999999</v>
      </c>
      <c r="Q1070" s="16">
        <f>'[1]TCE - ANEXO III - Preencher'!R1079</f>
        <v>207</v>
      </c>
      <c r="R1070" s="16">
        <f>'[1]TCE - ANEXO III - Preencher'!S1079</f>
        <v>62.7</v>
      </c>
      <c r="S1070" s="17">
        <f t="shared" si="99"/>
        <v>144.30000000000001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314.20082255083173</v>
      </c>
    </row>
    <row r="1071" spans="1:28" x14ac:dyDescent="0.2">
      <c r="A1071" s="9">
        <f>IFERROR(VLOOKUP(B1071,'[1]DADOS (OCULTAR)'!$P$3:$R$56,3,0),"")</f>
        <v>10988301000633</v>
      </c>
      <c r="B1071" s="10" t="str">
        <f>'[1]TCE - ANEXO III - Preencher'!C1080</f>
        <v>HOSPITAL PELÓPIDAS SILVEIRA</v>
      </c>
      <c r="C1071" s="11"/>
      <c r="D1071" s="12" t="str">
        <f>'[1]TCE - ANEXO III - Preencher'!E1080</f>
        <v>THIAGO VINICIUS DE SOUZA CAMPOS</v>
      </c>
      <c r="E1071" s="10" t="str">
        <f>IF('[1]TCE - ANEXO III - Preencher'!F1080="4 - Assistência Odontológica","2 - Outros Profissionais da Saúde",'[1]TCE - ANEXO III - Preencher'!F1080)</f>
        <v>3 - Administrativo</v>
      </c>
      <c r="F1071" s="13">
        <f>'[1]TCE - ANEXO III - Preencher'!G1080</f>
        <v>517410</v>
      </c>
      <c r="G1071" s="14">
        <f>IF('[1]TCE - ANEXO III - Preencher'!H1080="","",'[1]TCE - ANEXO III - Preencher'!H1080)</f>
        <v>44075</v>
      </c>
      <c r="H1071" s="15">
        <f>'[1]TCE - ANEXO III - Preencher'!I1080</f>
        <v>11.643800000000001</v>
      </c>
      <c r="I1071" s="15">
        <f>'[1]TCE - ANEXO III - Preencher'!J1080</f>
        <v>93.150400000000005</v>
      </c>
      <c r="J1071" s="15">
        <f>'[1]TCE - ANEXO III - Preencher'!K1080</f>
        <v>0</v>
      </c>
      <c r="K1071" s="16">
        <f>'[1]TCE - ANEXO III - Preencher'!L1080</f>
        <v>95.725822550831694</v>
      </c>
      <c r="L1071" s="16">
        <f>'[1]TCE - ANEXO III - Preencher'!M1080</f>
        <v>20.9</v>
      </c>
      <c r="M1071" s="16">
        <f t="shared" si="97"/>
        <v>74.825822550831703</v>
      </c>
      <c r="N1071" s="16">
        <f>'[1]TCE - ANEXO III - Preencher'!O1080</f>
        <v>1.1599999999999999</v>
      </c>
      <c r="O1071" s="16">
        <f>'[1]TCE - ANEXO III - Preencher'!P1080</f>
        <v>0</v>
      </c>
      <c r="P1071" s="17">
        <f t="shared" si="98"/>
        <v>1.1599999999999999</v>
      </c>
      <c r="Q1071" s="16">
        <f>'[1]TCE - ANEXO III - Preencher'!R1080</f>
        <v>103.5</v>
      </c>
      <c r="R1071" s="16">
        <f>'[1]TCE - ANEXO III - Preencher'!S1080</f>
        <v>62.7</v>
      </c>
      <c r="S1071" s="17">
        <f t="shared" si="99"/>
        <v>40.799999999999997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221.5800225508317</v>
      </c>
    </row>
    <row r="1072" spans="1:28" x14ac:dyDescent="0.2">
      <c r="A1072" s="9">
        <f>IFERROR(VLOOKUP(B1072,'[1]DADOS (OCULTAR)'!$P$3:$R$56,3,0),"")</f>
        <v>10988301000633</v>
      </c>
      <c r="B1072" s="10" t="str">
        <f>'[1]TCE - ANEXO III - Preencher'!C1081</f>
        <v>HOSPITAL PELÓPIDAS SILVEIRA</v>
      </c>
      <c r="C1072" s="11"/>
      <c r="D1072" s="12" t="str">
        <f>'[1]TCE - ANEXO III - Preencher'!E1081</f>
        <v>THIENNY DA SILVA ARAUJO MODESTO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223405</v>
      </c>
      <c r="G1072" s="14">
        <f>IF('[1]TCE - ANEXO III - Preencher'!H1081="","",'[1]TCE - ANEXO III - Preencher'!H1081)</f>
        <v>44075</v>
      </c>
      <c r="H1072" s="15">
        <f>'[1]TCE - ANEXO III - Preencher'!I1081</f>
        <v>32.3551</v>
      </c>
      <c r="I1072" s="15">
        <f>'[1]TCE - ANEXO III - Preencher'!J1081</f>
        <v>258.8408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1.1599999999999999</v>
      </c>
      <c r="O1072" s="16">
        <f>'[1]TCE - ANEXO III - Preencher'!P1081</f>
        <v>0</v>
      </c>
      <c r="P1072" s="17">
        <f t="shared" si="98"/>
        <v>1.1599999999999999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292.35590000000002</v>
      </c>
    </row>
    <row r="1073" spans="1:28" x14ac:dyDescent="0.2">
      <c r="A1073" s="9">
        <f>IFERROR(VLOOKUP(B1073,'[1]DADOS (OCULTAR)'!$P$3:$R$56,3,0),"")</f>
        <v>10988301000633</v>
      </c>
      <c r="B1073" s="10" t="str">
        <f>'[1]TCE - ANEXO III - Preencher'!C1082</f>
        <v>HOSPITAL PELÓPIDAS SILVEIRA</v>
      </c>
      <c r="C1073" s="11"/>
      <c r="D1073" s="12" t="str">
        <f>'[1]TCE - ANEXO III - Preencher'!E1082</f>
        <v>TIAGO CORNELIO DE SOUZA BARBOSA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>
        <f>'[1]TCE - ANEXO III - Preencher'!G1082</f>
        <v>411010</v>
      </c>
      <c r="G1073" s="14">
        <f>IF('[1]TCE - ANEXO III - Preencher'!H1082="","",'[1]TCE - ANEXO III - Preencher'!H1082)</f>
        <v>44075</v>
      </c>
      <c r="H1073" s="15">
        <f>'[1]TCE - ANEXO III - Preencher'!I1082</f>
        <v>18.422899999999998</v>
      </c>
      <c r="I1073" s="15">
        <f>'[1]TCE - ANEXO III - Preencher'!J1082</f>
        <v>147.38319999999999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166.96609999999998</v>
      </c>
    </row>
    <row r="1074" spans="1:28" x14ac:dyDescent="0.2">
      <c r="A1074" s="9">
        <f>IFERROR(VLOOKUP(B1074,'[1]DADOS (OCULTAR)'!$P$3:$R$56,3,0),"")</f>
        <v>10988301000633</v>
      </c>
      <c r="B1074" s="10" t="str">
        <f>'[1]TCE - ANEXO III - Preencher'!C1083</f>
        <v>HOSPITAL PELÓPIDAS SILVEIRA</v>
      </c>
      <c r="C1074" s="11"/>
      <c r="D1074" s="12" t="str">
        <f>'[1]TCE - ANEXO III - Preencher'!E1083</f>
        <v>TIAGO ERDESON DE PAIVA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>
        <f>'[1]TCE - ANEXO III - Preencher'!G1083</f>
        <v>514225</v>
      </c>
      <c r="G1074" s="14">
        <f>IF('[1]TCE - ANEXO III - Preencher'!H1083="","",'[1]TCE - ANEXO III - Preencher'!H1083)</f>
        <v>44075</v>
      </c>
      <c r="H1074" s="15">
        <f>'[1]TCE - ANEXO III - Preencher'!I1083</f>
        <v>16.72</v>
      </c>
      <c r="I1074" s="15">
        <f>'[1]TCE - ANEXO III - Preencher'!J1083</f>
        <v>133.76</v>
      </c>
      <c r="J1074" s="15">
        <f>'[1]TCE - ANEXO III - Preencher'!K1083</f>
        <v>0</v>
      </c>
      <c r="K1074" s="16">
        <f>'[1]TCE - ANEXO III - Preencher'!L1083</f>
        <v>95.725822550831694</v>
      </c>
      <c r="L1074" s="16">
        <f>'[1]TCE - ANEXO III - Preencher'!M1083</f>
        <v>20.9</v>
      </c>
      <c r="M1074" s="16">
        <f t="shared" si="97"/>
        <v>74.825822550831703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226.46582255083169</v>
      </c>
    </row>
    <row r="1075" spans="1:28" x14ac:dyDescent="0.2">
      <c r="A1075" s="9">
        <f>IFERROR(VLOOKUP(B1075,'[1]DADOS (OCULTAR)'!$P$3:$R$56,3,0),"")</f>
        <v>10988301000633</v>
      </c>
      <c r="B1075" s="10" t="str">
        <f>'[1]TCE - ANEXO III - Preencher'!C1084</f>
        <v>HOSPITAL PELÓPIDAS SILVEIRA</v>
      </c>
      <c r="C1075" s="11"/>
      <c r="D1075" s="12" t="str">
        <f>'[1]TCE - ANEXO III - Preencher'!E1084</f>
        <v>TIAGO FEITOSA BASTOS DE MELO</v>
      </c>
      <c r="E1075" s="10" t="str">
        <f>IF('[1]TCE - ANEXO III - Preencher'!F1084="4 - Assistência Odontológica","2 - Outros Profissionais da Saúde",'[1]TCE - ANEXO III - Preencher'!F1084)</f>
        <v>1 - Médico</v>
      </c>
      <c r="F1075" s="13">
        <f>'[1]TCE - ANEXO III - Preencher'!G1084</f>
        <v>225112</v>
      </c>
      <c r="G1075" s="14">
        <f>IF('[1]TCE - ANEXO III - Preencher'!H1084="","",'[1]TCE - ANEXO III - Preencher'!H1084)</f>
        <v>44075</v>
      </c>
      <c r="H1075" s="15">
        <f>'[1]TCE - ANEXO III - Preencher'!I1084</f>
        <v>97.562000000000012</v>
      </c>
      <c r="I1075" s="15">
        <f>'[1]TCE - ANEXO III - Preencher'!J1084</f>
        <v>780.49600000000009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9.2766500000000001</v>
      </c>
      <c r="O1075" s="16">
        <f>'[1]TCE - ANEXO III - Preencher'!P1084</f>
        <v>0</v>
      </c>
      <c r="P1075" s="17">
        <f t="shared" si="98"/>
        <v>9.2766500000000001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887.33465000000012</v>
      </c>
    </row>
    <row r="1076" spans="1:28" x14ac:dyDescent="0.2">
      <c r="A1076" s="9">
        <f>IFERROR(VLOOKUP(B1076,'[1]DADOS (OCULTAR)'!$P$3:$R$56,3,0),"")</f>
        <v>10988301000633</v>
      </c>
      <c r="B1076" s="10" t="str">
        <f>'[1]TCE - ANEXO III - Preencher'!C1085</f>
        <v>HOSPITAL PELÓPIDAS SILVEIRA</v>
      </c>
      <c r="C1076" s="11"/>
      <c r="D1076" s="12" t="str">
        <f>'[1]TCE - ANEXO III - Preencher'!E1085</f>
        <v>TIAGO NIPO DE SOUZA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>
        <f>'[1]TCE - ANEXO III - Preencher'!G1085</f>
        <v>223505</v>
      </c>
      <c r="G1076" s="14">
        <f>IF('[1]TCE - ANEXO III - Preencher'!H1085="","",'[1]TCE - ANEXO III - Preencher'!H1085)</f>
        <v>44075</v>
      </c>
      <c r="H1076" s="15">
        <f>'[1]TCE - ANEXO III - Preencher'!I1085</f>
        <v>37.398400000000002</v>
      </c>
      <c r="I1076" s="15">
        <f>'[1]TCE - ANEXO III - Preencher'!J1085</f>
        <v>299.18720000000002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2.44</v>
      </c>
      <c r="O1076" s="16">
        <f>'[1]TCE - ANEXO III - Preencher'!P1085</f>
        <v>0</v>
      </c>
      <c r="P1076" s="17">
        <f t="shared" si="98"/>
        <v>2.44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339.0256</v>
      </c>
    </row>
    <row r="1077" spans="1:28" x14ac:dyDescent="0.2">
      <c r="A1077" s="9">
        <f>IFERROR(VLOOKUP(B1077,'[1]DADOS (OCULTAR)'!$P$3:$R$56,3,0),"")</f>
        <v>10988301000633</v>
      </c>
      <c r="B1077" s="10" t="str">
        <f>'[1]TCE - ANEXO III - Preencher'!C1086</f>
        <v>HOSPITAL PELÓPIDAS SILVEIRA</v>
      </c>
      <c r="C1077" s="11"/>
      <c r="D1077" s="12" t="str">
        <f>'[1]TCE - ANEXO III - Preencher'!E1086</f>
        <v>TONY CLEISON BARBOSA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>
        <f>'[1]TCE - ANEXO III - Preencher'!G1086</f>
        <v>521130</v>
      </c>
      <c r="G1077" s="14">
        <f>IF('[1]TCE - ANEXO III - Preencher'!H1086="","",'[1]TCE - ANEXO III - Preencher'!H1086)</f>
        <v>44075</v>
      </c>
      <c r="H1077" s="15">
        <f>'[1]TCE - ANEXO III - Preencher'!I1086</f>
        <v>10.802899999999999</v>
      </c>
      <c r="I1077" s="15">
        <f>'[1]TCE - ANEXO III - Preencher'!J1086</f>
        <v>86.423199999999994</v>
      </c>
      <c r="J1077" s="15">
        <f>'[1]TCE - ANEXO III - Preencher'!K1086</f>
        <v>0</v>
      </c>
      <c r="K1077" s="16">
        <f>'[1]TCE - ANEXO III - Preencher'!L1086</f>
        <v>95.725822550831694</v>
      </c>
      <c r="L1077" s="16">
        <f>'[1]TCE - ANEXO III - Preencher'!M1086</f>
        <v>20.9</v>
      </c>
      <c r="M1077" s="16">
        <f t="shared" si="97"/>
        <v>74.825822550831703</v>
      </c>
      <c r="N1077" s="16">
        <f>'[1]TCE - ANEXO III - Preencher'!O1086</f>
        <v>1.1599999999999999</v>
      </c>
      <c r="O1077" s="16">
        <f>'[1]TCE - ANEXO III - Preencher'!P1086</f>
        <v>0</v>
      </c>
      <c r="P1077" s="17">
        <f t="shared" si="98"/>
        <v>1.1599999999999999</v>
      </c>
      <c r="Q1077" s="16">
        <f>'[1]TCE - ANEXO III - Preencher'!R1086</f>
        <v>207</v>
      </c>
      <c r="R1077" s="16">
        <f>'[1]TCE - ANEXO III - Preencher'!S1086</f>
        <v>62.7</v>
      </c>
      <c r="S1077" s="17">
        <f t="shared" si="99"/>
        <v>144.30000000000001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317.51192255083174</v>
      </c>
    </row>
    <row r="1078" spans="1:28" x14ac:dyDescent="0.2">
      <c r="A1078" s="9">
        <f>IFERROR(VLOOKUP(B1078,'[1]DADOS (OCULTAR)'!$P$3:$R$56,3,0),"")</f>
        <v>10988301000633</v>
      </c>
      <c r="B1078" s="10" t="str">
        <f>'[1]TCE - ANEXO III - Preencher'!C1087</f>
        <v>HOSPITAL PELÓPIDAS SILVEIRA</v>
      </c>
      <c r="C1078" s="11"/>
      <c r="D1078" s="12" t="str">
        <f>'[1]TCE - ANEXO III - Preencher'!E1087</f>
        <v>TRICIA SOUTO CYSNEIROS</v>
      </c>
      <c r="E1078" s="10" t="str">
        <f>IF('[1]TCE - ANEXO III - Preencher'!F1087="4 - Assistência Odontológica","2 - Outros Profissionais da Saúde",'[1]TCE - ANEXO III - Preencher'!F1087)</f>
        <v>1 - Médico</v>
      </c>
      <c r="F1078" s="13">
        <f>'[1]TCE - ANEXO III - Preencher'!G1087</f>
        <v>225120</v>
      </c>
      <c r="G1078" s="14">
        <f>IF('[1]TCE - ANEXO III - Preencher'!H1087="","",'[1]TCE - ANEXO III - Preencher'!H1087)</f>
        <v>44075</v>
      </c>
      <c r="H1078" s="15">
        <f>'[1]TCE - ANEXO III - Preencher'!I1087</f>
        <v>78.350000000000009</v>
      </c>
      <c r="I1078" s="15">
        <f>'[1]TCE - ANEXO III - Preencher'!J1087</f>
        <v>626.80000000000007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9.2766500000000001</v>
      </c>
      <c r="O1078" s="16">
        <f>'[1]TCE - ANEXO III - Preencher'!P1087</f>
        <v>0</v>
      </c>
      <c r="P1078" s="17">
        <f t="shared" si="98"/>
        <v>9.2766500000000001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714.42665000000011</v>
      </c>
    </row>
    <row r="1079" spans="1:28" x14ac:dyDescent="0.2">
      <c r="A1079" s="9">
        <f>IFERROR(VLOOKUP(B1079,'[1]DADOS (OCULTAR)'!$P$3:$R$56,3,0),"")</f>
        <v>10988301000633</v>
      </c>
      <c r="B1079" s="10" t="str">
        <f>'[1]TCE - ANEXO III - Preencher'!C1088</f>
        <v>HOSPITAL PELÓPIDAS SILVEIRA</v>
      </c>
      <c r="C1079" s="11"/>
      <c r="D1079" s="12" t="str">
        <f>'[1]TCE - ANEXO III - Preencher'!E1088</f>
        <v>VALDIRENE ALVES VENCESLAU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>
        <f>'[1]TCE - ANEXO III - Preencher'!G1088</f>
        <v>322205</v>
      </c>
      <c r="G1079" s="14">
        <f>IF('[1]TCE - ANEXO III - Preencher'!H1088="","",'[1]TCE - ANEXO III - Preencher'!H1088)</f>
        <v>44075</v>
      </c>
      <c r="H1079" s="15">
        <f>'[1]TCE - ANEXO III - Preencher'!I1088</f>
        <v>15.139900000000001</v>
      </c>
      <c r="I1079" s="15">
        <f>'[1]TCE - ANEXO III - Preencher'!J1088</f>
        <v>121.11920000000001</v>
      </c>
      <c r="J1079" s="15">
        <f>'[1]TCE - ANEXO III - Preencher'!K1088</f>
        <v>0</v>
      </c>
      <c r="K1079" s="16">
        <f>'[1]TCE - ANEXO III - Preencher'!L1088</f>
        <v>95.725822550831694</v>
      </c>
      <c r="L1079" s="16">
        <f>'[1]TCE - ANEXO III - Preencher'!M1088</f>
        <v>20.9</v>
      </c>
      <c r="M1079" s="16">
        <f t="shared" si="97"/>
        <v>74.825822550831703</v>
      </c>
      <c r="N1079" s="16">
        <f>'[1]TCE - ANEXO III - Preencher'!O1088</f>
        <v>1.1599999999999999</v>
      </c>
      <c r="O1079" s="16">
        <f>'[1]TCE - ANEXO III - Preencher'!P1088</f>
        <v>0</v>
      </c>
      <c r="P1079" s="17">
        <f t="shared" si="98"/>
        <v>1.1599999999999999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212.24492255083172</v>
      </c>
    </row>
    <row r="1080" spans="1:28" x14ac:dyDescent="0.2">
      <c r="A1080" s="9">
        <f>IFERROR(VLOOKUP(B1080,'[1]DADOS (OCULTAR)'!$P$3:$R$56,3,0),"")</f>
        <v>10988301000633</v>
      </c>
      <c r="B1080" s="10" t="str">
        <f>'[1]TCE - ANEXO III - Preencher'!C1089</f>
        <v>HOSPITAL PELÓPIDAS SILVEIRA</v>
      </c>
      <c r="C1080" s="11"/>
      <c r="D1080" s="12" t="str">
        <f>'[1]TCE - ANEXO III - Preencher'!E1089</f>
        <v>VALDIRENE MARIA DO CARMO SILVA</v>
      </c>
      <c r="E1080" s="10" t="str">
        <f>IF('[1]TCE - ANEXO III - Preencher'!F1089="4 - Assistência Odontológica","2 - Outros Profissionais da Saúde",'[1]TCE - ANEXO III - Preencher'!F1089)</f>
        <v>3 - Administrativo</v>
      </c>
      <c r="F1080" s="13">
        <f>'[1]TCE - ANEXO III - Preencher'!G1089</f>
        <v>513220</v>
      </c>
      <c r="G1080" s="14">
        <f>IF('[1]TCE - ANEXO III - Preencher'!H1089="","",'[1]TCE - ANEXO III - Preencher'!H1089)</f>
        <v>44075</v>
      </c>
      <c r="H1080" s="15">
        <f>'[1]TCE - ANEXO III - Preencher'!I1089</f>
        <v>12.028800000000002</v>
      </c>
      <c r="I1080" s="15">
        <f>'[1]TCE - ANEXO III - Preencher'!J1089</f>
        <v>96.230400000000017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1.1599999999999999</v>
      </c>
      <c r="O1080" s="16">
        <f>'[1]TCE - ANEXO III - Preencher'!P1089</f>
        <v>0</v>
      </c>
      <c r="P1080" s="17">
        <f t="shared" si="98"/>
        <v>1.1599999999999999</v>
      </c>
      <c r="Q1080" s="16">
        <f>'[1]TCE - ANEXO III - Preencher'!R1089</f>
        <v>193.2</v>
      </c>
      <c r="R1080" s="16">
        <f>'[1]TCE - ANEXO III - Preencher'!S1089</f>
        <v>58.72</v>
      </c>
      <c r="S1080" s="17">
        <f t="shared" si="99"/>
        <v>134.47999999999999</v>
      </c>
      <c r="T1080" s="16">
        <f>'[1]TCE - ANEXO III - Preencher'!U1089</f>
        <v>61.87</v>
      </c>
      <c r="U1080" s="16">
        <f>'[1]TCE - ANEXO III - Preencher'!V1089</f>
        <v>0</v>
      </c>
      <c r="V1080" s="17">
        <f t="shared" si="100"/>
        <v>61.87</v>
      </c>
      <c r="W1080" s="18" t="str">
        <f>IF('[1]TCE - ANEXO III - Preencher'!X1089="","",'[1]TCE - ANEXO III - Preencher'!X1089)</f>
        <v>AUXILIO CRECHE</v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305.76920000000001</v>
      </c>
    </row>
    <row r="1081" spans="1:28" x14ac:dyDescent="0.2">
      <c r="A1081" s="9">
        <f>IFERROR(VLOOKUP(B1081,'[1]DADOS (OCULTAR)'!$P$3:$R$56,3,0),"")</f>
        <v>10988301000633</v>
      </c>
      <c r="B1081" s="10" t="str">
        <f>'[1]TCE - ANEXO III - Preencher'!C1090</f>
        <v>HOSPITAL PELÓPIDAS SILVEIRA</v>
      </c>
      <c r="C1081" s="11"/>
      <c r="D1081" s="12" t="str">
        <f>'[1]TCE - ANEXO III - Preencher'!E1090</f>
        <v>VALERIA CRISTINA DE ANDRADE</v>
      </c>
      <c r="E1081" s="10" t="str">
        <f>IF('[1]TCE - ANEXO III - Preencher'!F1090="4 - Assistência Odontológica","2 - Outros Profissionais da Saúde",'[1]TCE - ANEXO III - Preencher'!F1090)</f>
        <v>3 - Administrativo</v>
      </c>
      <c r="F1081" s="13">
        <f>'[1]TCE - ANEXO III - Preencher'!G1090</f>
        <v>516345</v>
      </c>
      <c r="G1081" s="14">
        <f>IF('[1]TCE - ANEXO III - Preencher'!H1090="","",'[1]TCE - ANEXO III - Preencher'!H1090)</f>
        <v>44075</v>
      </c>
      <c r="H1081" s="15">
        <f>'[1]TCE - ANEXO III - Preencher'!I1090</f>
        <v>13.0625</v>
      </c>
      <c r="I1081" s="15">
        <f>'[1]TCE - ANEXO III - Preencher'!J1090</f>
        <v>104.5</v>
      </c>
      <c r="J1081" s="15">
        <f>'[1]TCE - ANEXO III - Preencher'!K1090</f>
        <v>0</v>
      </c>
      <c r="K1081" s="16">
        <f>'[1]TCE - ANEXO III - Preencher'!L1090</f>
        <v>95.725822550831694</v>
      </c>
      <c r="L1081" s="16">
        <f>'[1]TCE - ANEXO III - Preencher'!M1090</f>
        <v>20.9</v>
      </c>
      <c r="M1081" s="16">
        <f t="shared" si="97"/>
        <v>74.825822550831703</v>
      </c>
      <c r="N1081" s="16">
        <f>'[1]TCE - ANEXO III - Preencher'!O1090</f>
        <v>1.1599999999999999</v>
      </c>
      <c r="O1081" s="16">
        <f>'[1]TCE - ANEXO III - Preencher'!P1090</f>
        <v>0</v>
      </c>
      <c r="P1081" s="17">
        <f t="shared" si="98"/>
        <v>1.1599999999999999</v>
      </c>
      <c r="Q1081" s="16">
        <f>'[1]TCE - ANEXO III - Preencher'!R1090</f>
        <v>207</v>
      </c>
      <c r="R1081" s="16">
        <f>'[1]TCE - ANEXO III - Preencher'!S1090</f>
        <v>62.7</v>
      </c>
      <c r="S1081" s="17">
        <f t="shared" si="99"/>
        <v>144.30000000000001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337.84832255083171</v>
      </c>
    </row>
    <row r="1082" spans="1:28" x14ac:dyDescent="0.2">
      <c r="A1082" s="9">
        <f>IFERROR(VLOOKUP(B1082,'[1]DADOS (OCULTAR)'!$P$3:$R$56,3,0),"")</f>
        <v>10988301000633</v>
      </c>
      <c r="B1082" s="10" t="str">
        <f>'[1]TCE - ANEXO III - Preencher'!C1091</f>
        <v>HOSPITAL PELÓPIDAS SILVEIRA</v>
      </c>
      <c r="C1082" s="11"/>
      <c r="D1082" s="12" t="str">
        <f>'[1]TCE - ANEXO III - Preencher'!E1091</f>
        <v>VALERIA DE LIMA GOMES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>
        <f>'[1]TCE - ANEXO III - Preencher'!G1091</f>
        <v>322205</v>
      </c>
      <c r="G1082" s="14">
        <f>IF('[1]TCE - ANEXO III - Preencher'!H1091="","",'[1]TCE - ANEXO III - Preencher'!H1091)</f>
        <v>44075</v>
      </c>
      <c r="H1082" s="15">
        <f>'[1]TCE - ANEXO III - Preencher'!I1091</f>
        <v>13.407999999999999</v>
      </c>
      <c r="I1082" s="15">
        <f>'[1]TCE - ANEXO III - Preencher'!J1091</f>
        <v>107.264</v>
      </c>
      <c r="J1082" s="15">
        <f>'[1]TCE - ANEXO III - Preencher'!K1091</f>
        <v>0</v>
      </c>
      <c r="K1082" s="16">
        <f>'[1]TCE - ANEXO III - Preencher'!L1091</f>
        <v>95.725822550831694</v>
      </c>
      <c r="L1082" s="16">
        <f>'[1]TCE - ANEXO III - Preencher'!M1091</f>
        <v>20.9</v>
      </c>
      <c r="M1082" s="16">
        <f t="shared" si="97"/>
        <v>74.825822550831703</v>
      </c>
      <c r="N1082" s="16">
        <f>'[1]TCE - ANEXO III - Preencher'!O1091</f>
        <v>1.1599999999999999</v>
      </c>
      <c r="O1082" s="16">
        <f>'[1]TCE - ANEXO III - Preencher'!P1091</f>
        <v>0</v>
      </c>
      <c r="P1082" s="17">
        <f t="shared" si="98"/>
        <v>1.1599999999999999</v>
      </c>
      <c r="Q1082" s="16">
        <f>'[1]TCE - ANEXO III - Preencher'!R1091</f>
        <v>103.5</v>
      </c>
      <c r="R1082" s="16">
        <f>'[1]TCE - ANEXO III - Preencher'!S1091</f>
        <v>62.7</v>
      </c>
      <c r="S1082" s="17">
        <f t="shared" si="99"/>
        <v>40.799999999999997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237.45782255083168</v>
      </c>
    </row>
    <row r="1083" spans="1:28" x14ac:dyDescent="0.2">
      <c r="A1083" s="9">
        <f>IFERROR(VLOOKUP(B1083,'[1]DADOS (OCULTAR)'!$P$3:$R$56,3,0),"")</f>
        <v>10988301000633</v>
      </c>
      <c r="B1083" s="10" t="str">
        <f>'[1]TCE - ANEXO III - Preencher'!C1092</f>
        <v>HOSPITAL PELÓPIDAS SILVEIRA</v>
      </c>
      <c r="C1083" s="11"/>
      <c r="D1083" s="12" t="str">
        <f>'[1]TCE - ANEXO III - Preencher'!E1092</f>
        <v>VALERIA JANUARIO DAS NEVES</v>
      </c>
      <c r="E1083" s="10" t="str">
        <f>IF('[1]TCE - ANEXO III - Preencher'!F1092="4 - Assistência Odontológica","2 - Outros Profissionais da Saúde",'[1]TCE - ANEXO III - Preencher'!F1092)</f>
        <v>3 - Administrativo</v>
      </c>
      <c r="F1083" s="13">
        <f>'[1]TCE - ANEXO III - Preencher'!G1092</f>
        <v>516345</v>
      </c>
      <c r="G1083" s="14">
        <f>IF('[1]TCE - ANEXO III - Preencher'!H1092="","",'[1]TCE - ANEXO III - Preencher'!H1092)</f>
        <v>44075</v>
      </c>
      <c r="H1083" s="15">
        <f>'[1]TCE - ANEXO III - Preencher'!I1092</f>
        <v>5.4340000000000002</v>
      </c>
      <c r="I1083" s="15">
        <f>'[1]TCE - ANEXO III - Preencher'!J1092</f>
        <v>43.472000000000001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1.1599999999999999</v>
      </c>
      <c r="O1083" s="16">
        <f>'[1]TCE - ANEXO III - Preencher'!P1092</f>
        <v>0</v>
      </c>
      <c r="P1083" s="17">
        <f t="shared" si="98"/>
        <v>1.1599999999999999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50.065999999999995</v>
      </c>
    </row>
    <row r="1084" spans="1:28" x14ac:dyDescent="0.2">
      <c r="A1084" s="9">
        <f>IFERROR(VLOOKUP(B1084,'[1]DADOS (OCULTAR)'!$P$3:$R$56,3,0),"")</f>
        <v>10988301000633</v>
      </c>
      <c r="B1084" s="10" t="str">
        <f>'[1]TCE - ANEXO III - Preencher'!C1093</f>
        <v>HOSPITAL PELÓPIDAS SILVEIRA</v>
      </c>
      <c r="C1084" s="11"/>
      <c r="D1084" s="12" t="str">
        <f>'[1]TCE - ANEXO III - Preencher'!E1093</f>
        <v>VALERIA PAULINA DA HORA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>
        <f>'[1]TCE - ANEXO III - Preencher'!G1093</f>
        <v>322205</v>
      </c>
      <c r="G1084" s="14">
        <f>IF('[1]TCE - ANEXO III - Preencher'!H1093="","",'[1]TCE - ANEXO III - Preencher'!H1093)</f>
        <v>44075</v>
      </c>
      <c r="H1084" s="15">
        <f>'[1]TCE - ANEXO III - Preencher'!I1093</f>
        <v>15.5823</v>
      </c>
      <c r="I1084" s="15">
        <f>'[1]TCE - ANEXO III - Preencher'!J1093</f>
        <v>124.6584</v>
      </c>
      <c r="J1084" s="15">
        <f>'[1]TCE - ANEXO III - Preencher'!K1093</f>
        <v>0</v>
      </c>
      <c r="K1084" s="16">
        <f>'[1]TCE - ANEXO III - Preencher'!L1093</f>
        <v>95.725822550831694</v>
      </c>
      <c r="L1084" s="16">
        <f>'[1]TCE - ANEXO III - Preencher'!M1093</f>
        <v>20.9</v>
      </c>
      <c r="M1084" s="16">
        <f t="shared" si="97"/>
        <v>74.825822550831703</v>
      </c>
      <c r="N1084" s="16">
        <f>'[1]TCE - ANEXO III - Preencher'!O1093</f>
        <v>1.1599999999999999</v>
      </c>
      <c r="O1084" s="16">
        <f>'[1]TCE - ANEXO III - Preencher'!P1093</f>
        <v>0</v>
      </c>
      <c r="P1084" s="17">
        <f t="shared" si="98"/>
        <v>1.1599999999999999</v>
      </c>
      <c r="Q1084" s="16">
        <f>'[1]TCE - ANEXO III - Preencher'!R1093</f>
        <v>244.5</v>
      </c>
      <c r="R1084" s="16">
        <f>'[1]TCE - ANEXO III - Preencher'!S1093</f>
        <v>62.7</v>
      </c>
      <c r="S1084" s="17">
        <f t="shared" si="99"/>
        <v>181.8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398.02652255083171</v>
      </c>
    </row>
    <row r="1085" spans="1:28" x14ac:dyDescent="0.2">
      <c r="A1085" s="9">
        <f>IFERROR(VLOOKUP(B1085,'[1]DADOS (OCULTAR)'!$P$3:$R$56,3,0),"")</f>
        <v>10988301000633</v>
      </c>
      <c r="B1085" s="10" t="str">
        <f>'[1]TCE - ANEXO III - Preencher'!C1094</f>
        <v>HOSPITAL PELÓPIDAS SILVEIRA</v>
      </c>
      <c r="C1085" s="11"/>
      <c r="D1085" s="12" t="str">
        <f>'[1]TCE - ANEXO III - Preencher'!E1094</f>
        <v>VALQUIRIA PEREIRA DE ANDRADE MASCARENHAS</v>
      </c>
      <c r="E1085" s="10" t="str">
        <f>IF('[1]TCE - ANEXO III - Preencher'!F1094="4 - Assistência Odontológica","2 - Outros Profissionais da Saúde",'[1]TCE - ANEXO III - Preencher'!F1094)</f>
        <v>3 - Administrativo</v>
      </c>
      <c r="F1085" s="13">
        <f>'[1]TCE - ANEXO III - Preencher'!G1094</f>
        <v>513430</v>
      </c>
      <c r="G1085" s="14">
        <f>IF('[1]TCE - ANEXO III - Preencher'!H1094="","",'[1]TCE - ANEXO III - Preencher'!H1094)</f>
        <v>44075</v>
      </c>
      <c r="H1085" s="15">
        <f>'[1]TCE - ANEXO III - Preencher'!I1094</f>
        <v>14.245100000000001</v>
      </c>
      <c r="I1085" s="15">
        <f>'[1]TCE - ANEXO III - Preencher'!J1094</f>
        <v>113.96080000000001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1.1599999999999999</v>
      </c>
      <c r="O1085" s="16">
        <f>'[1]TCE - ANEXO III - Preencher'!P1094</f>
        <v>0</v>
      </c>
      <c r="P1085" s="17">
        <f t="shared" si="98"/>
        <v>1.1599999999999999</v>
      </c>
      <c r="Q1085" s="16">
        <f>'[1]TCE - ANEXO III - Preencher'!R1094</f>
        <v>207</v>
      </c>
      <c r="R1085" s="16">
        <f>'[1]TCE - ANEXO III - Preencher'!S1094</f>
        <v>62.7</v>
      </c>
      <c r="S1085" s="17">
        <f t="shared" si="99"/>
        <v>144.30000000000001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273.66590000000002</v>
      </c>
    </row>
    <row r="1086" spans="1:28" x14ac:dyDescent="0.2">
      <c r="A1086" s="9">
        <f>IFERROR(VLOOKUP(B1086,'[1]DADOS (OCULTAR)'!$P$3:$R$56,3,0),"")</f>
        <v>10988301000633</v>
      </c>
      <c r="B1086" s="10" t="str">
        <f>'[1]TCE - ANEXO III - Preencher'!C1095</f>
        <v>HOSPITAL PELÓPIDAS SILVEIRA</v>
      </c>
      <c r="C1086" s="11"/>
      <c r="D1086" s="12" t="str">
        <f>'[1]TCE - ANEXO III - Preencher'!E1095</f>
        <v>VALTER SAMPAIO ALVES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>
        <f>'[1]TCE - ANEXO III - Preencher'!G1095</f>
        <v>513505</v>
      </c>
      <c r="G1086" s="14">
        <f>IF('[1]TCE - ANEXO III - Preencher'!H1095="","",'[1]TCE - ANEXO III - Preencher'!H1095)</f>
        <v>44075</v>
      </c>
      <c r="H1086" s="15">
        <f>'[1]TCE - ANEXO III - Preencher'!I1095</f>
        <v>13.0625</v>
      </c>
      <c r="I1086" s="15">
        <f>'[1]TCE - ANEXO III - Preencher'!J1095</f>
        <v>104.5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1.1599999999999999</v>
      </c>
      <c r="O1086" s="16">
        <f>'[1]TCE - ANEXO III - Preencher'!P1095</f>
        <v>0</v>
      </c>
      <c r="P1086" s="17">
        <f t="shared" si="98"/>
        <v>1.1599999999999999</v>
      </c>
      <c r="Q1086" s="16">
        <f>'[1]TCE - ANEXO III - Preencher'!R1095</f>
        <v>207</v>
      </c>
      <c r="R1086" s="16">
        <f>'[1]TCE - ANEXO III - Preencher'!S1095</f>
        <v>62.7</v>
      </c>
      <c r="S1086" s="17">
        <f t="shared" si="99"/>
        <v>144.30000000000001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263.02250000000004</v>
      </c>
    </row>
    <row r="1087" spans="1:28" x14ac:dyDescent="0.2">
      <c r="A1087" s="9">
        <f>IFERROR(VLOOKUP(B1087,'[1]DADOS (OCULTAR)'!$P$3:$R$56,3,0),"")</f>
        <v>10988301000633</v>
      </c>
      <c r="B1087" s="10" t="str">
        <f>'[1]TCE - ANEXO III - Preencher'!C1096</f>
        <v>HOSPITAL PELÓPIDAS SILVEIRA</v>
      </c>
      <c r="C1087" s="11"/>
      <c r="D1087" s="12" t="str">
        <f>'[1]TCE - ANEXO III - Preencher'!E1096</f>
        <v>VANESSA CORDEIRO PINTO VERAS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>
        <f>'[1]TCE - ANEXO III - Preencher'!G1096</f>
        <v>223605</v>
      </c>
      <c r="G1087" s="14">
        <f>IF('[1]TCE - ANEXO III - Preencher'!H1096="","",'[1]TCE - ANEXO III - Preencher'!H1096)</f>
        <v>44075</v>
      </c>
      <c r="H1087" s="15">
        <f>'[1]TCE - ANEXO III - Preencher'!I1096</f>
        <v>33.952500000000001</v>
      </c>
      <c r="I1087" s="15">
        <f>'[1]TCE - ANEXO III - Preencher'!J1096</f>
        <v>271.62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2.44</v>
      </c>
      <c r="O1087" s="16">
        <f>'[1]TCE - ANEXO III - Preencher'!P1096</f>
        <v>0</v>
      </c>
      <c r="P1087" s="17">
        <f t="shared" si="98"/>
        <v>2.44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308.01249999999999</v>
      </c>
    </row>
    <row r="1088" spans="1:28" x14ac:dyDescent="0.2">
      <c r="A1088" s="9">
        <f>IFERROR(VLOOKUP(B1088,'[1]DADOS (OCULTAR)'!$P$3:$R$56,3,0),"")</f>
        <v>10988301000633</v>
      </c>
      <c r="B1088" s="10" t="str">
        <f>'[1]TCE - ANEXO III - Preencher'!C1097</f>
        <v>HOSPITAL PELÓPIDAS SILVEIRA</v>
      </c>
      <c r="C1088" s="11"/>
      <c r="D1088" s="12" t="str">
        <f>'[1]TCE - ANEXO III - Preencher'!E1097</f>
        <v>VANESSA CRISTINA FRAGOSO CASSIANO</v>
      </c>
      <c r="E1088" s="10" t="str">
        <f>IF('[1]TCE - ANEXO III - Preencher'!F1097="4 - Assistência Odontológica","2 - Outros Profissionais da Saúde",'[1]TCE - ANEXO III - Preencher'!F1097)</f>
        <v>1 - Médico</v>
      </c>
      <c r="F1088" s="13">
        <f>'[1]TCE - ANEXO III - Preencher'!G1097</f>
        <v>225125</v>
      </c>
      <c r="G1088" s="14">
        <f>IF('[1]TCE - ANEXO III - Preencher'!H1097="","",'[1]TCE - ANEXO III - Preencher'!H1097)</f>
        <v>44075</v>
      </c>
      <c r="H1088" s="15">
        <f>'[1]TCE - ANEXO III - Preencher'!I1097</f>
        <v>41.294200000000004</v>
      </c>
      <c r="I1088" s="15">
        <f>'[1]TCE - ANEXO III - Preencher'!J1097</f>
        <v>330.35360000000003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9.2766500000000001</v>
      </c>
      <c r="O1088" s="16">
        <f>'[1]TCE - ANEXO III - Preencher'!P1097</f>
        <v>0</v>
      </c>
      <c r="P1088" s="17">
        <f t="shared" si="98"/>
        <v>9.2766500000000001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380.92445000000004</v>
      </c>
    </row>
    <row r="1089" spans="1:28" x14ac:dyDescent="0.2">
      <c r="A1089" s="9">
        <f>IFERROR(VLOOKUP(B1089,'[1]DADOS (OCULTAR)'!$P$3:$R$56,3,0),"")</f>
        <v>10988301000633</v>
      </c>
      <c r="B1089" s="10" t="str">
        <f>'[1]TCE - ANEXO III - Preencher'!C1098</f>
        <v>HOSPITAL PELÓPIDAS SILVEIRA</v>
      </c>
      <c r="C1089" s="11"/>
      <c r="D1089" s="12" t="str">
        <f>'[1]TCE - ANEXO III - Preencher'!E1098</f>
        <v>VANESSA NAYARA LOPES SOARES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>
        <f>'[1]TCE - ANEXO III - Preencher'!G1098</f>
        <v>223505</v>
      </c>
      <c r="G1089" s="14">
        <f>IF('[1]TCE - ANEXO III - Preencher'!H1098="","",'[1]TCE - ANEXO III - Preencher'!H1098)</f>
        <v>44075</v>
      </c>
      <c r="H1089" s="15">
        <f>'[1]TCE - ANEXO III - Preencher'!I1098</f>
        <v>34.537500000000001</v>
      </c>
      <c r="I1089" s="15">
        <f>'[1]TCE - ANEXO III - Preencher'!J1098</f>
        <v>276.3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2.44</v>
      </c>
      <c r="O1089" s="16">
        <f>'[1]TCE - ANEXO III - Preencher'!P1098</f>
        <v>0</v>
      </c>
      <c r="P1089" s="17">
        <f t="shared" si="98"/>
        <v>2.44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313.27750000000003</v>
      </c>
    </row>
    <row r="1090" spans="1:28" x14ac:dyDescent="0.2">
      <c r="A1090" s="9">
        <f>IFERROR(VLOOKUP(B1090,'[1]DADOS (OCULTAR)'!$P$3:$R$56,3,0),"")</f>
        <v>10988301000633</v>
      </c>
      <c r="B1090" s="10" t="str">
        <f>'[1]TCE - ANEXO III - Preencher'!C1099</f>
        <v>HOSPITAL PELÓPIDAS SILVEIRA</v>
      </c>
      <c r="C1090" s="11"/>
      <c r="D1090" s="12" t="str">
        <f>'[1]TCE - ANEXO III - Preencher'!E1099</f>
        <v>VERA LUCIA ANDRADE DO NASCIMENTO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>
        <f>'[1]TCE - ANEXO III - Preencher'!G1099</f>
        <v>322205</v>
      </c>
      <c r="G1090" s="14">
        <f>IF('[1]TCE - ANEXO III - Preencher'!H1099="","",'[1]TCE - ANEXO III - Preencher'!H1099)</f>
        <v>44075</v>
      </c>
      <c r="H1090" s="15">
        <f>'[1]TCE - ANEXO III - Preencher'!I1099</f>
        <v>16.533800000000003</v>
      </c>
      <c r="I1090" s="15">
        <f>'[1]TCE - ANEXO III - Preencher'!J1099</f>
        <v>132.27040000000002</v>
      </c>
      <c r="J1090" s="15">
        <f>'[1]TCE - ANEXO III - Preencher'!K1099</f>
        <v>0</v>
      </c>
      <c r="K1090" s="16">
        <f>'[1]TCE - ANEXO III - Preencher'!L1099</f>
        <v>95.725822550831694</v>
      </c>
      <c r="L1090" s="16">
        <f>'[1]TCE - ANEXO III - Preencher'!M1099</f>
        <v>20.9</v>
      </c>
      <c r="M1090" s="16">
        <f t="shared" si="97"/>
        <v>74.825822550831703</v>
      </c>
      <c r="N1090" s="16">
        <f>'[1]TCE - ANEXO III - Preencher'!O1099</f>
        <v>1.1599999999999999</v>
      </c>
      <c r="O1090" s="16">
        <f>'[1]TCE - ANEXO III - Preencher'!P1099</f>
        <v>0</v>
      </c>
      <c r="P1090" s="17">
        <f t="shared" si="98"/>
        <v>1.1599999999999999</v>
      </c>
      <c r="Q1090" s="16">
        <f>'[1]TCE - ANEXO III - Preencher'!R1099</f>
        <v>207</v>
      </c>
      <c r="R1090" s="16">
        <f>'[1]TCE - ANEXO III - Preencher'!S1099</f>
        <v>62.7</v>
      </c>
      <c r="S1090" s="17">
        <f t="shared" si="99"/>
        <v>144.30000000000001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369.09002255083175</v>
      </c>
    </row>
    <row r="1091" spans="1:28" x14ac:dyDescent="0.2">
      <c r="A1091" s="9">
        <f>IFERROR(VLOOKUP(B1091,'[1]DADOS (OCULTAR)'!$P$3:$R$56,3,0),"")</f>
        <v>10988301000633</v>
      </c>
      <c r="B1091" s="10" t="str">
        <f>'[1]TCE - ANEXO III - Preencher'!C1100</f>
        <v>HOSPITAL PELÓPIDAS SILVEIRA</v>
      </c>
      <c r="C1091" s="11"/>
      <c r="D1091" s="12" t="str">
        <f>'[1]TCE - ANEXO III - Preencher'!E1100</f>
        <v>VERA LUCIA GOUVEIA BERNARDO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>
        <f>'[1]TCE - ANEXO III - Preencher'!G1100</f>
        <v>322205</v>
      </c>
      <c r="G1091" s="14">
        <f>IF('[1]TCE - ANEXO III - Preencher'!H1100="","",'[1]TCE - ANEXO III - Preencher'!H1100)</f>
        <v>44075</v>
      </c>
      <c r="H1091" s="15">
        <f>'[1]TCE - ANEXO III - Preencher'!I1100</f>
        <v>19.588900000000002</v>
      </c>
      <c r="I1091" s="15">
        <f>'[1]TCE - ANEXO III - Preencher'!J1100</f>
        <v>156.71120000000002</v>
      </c>
      <c r="J1091" s="15">
        <f>'[1]TCE - ANEXO III - Preencher'!K1100</f>
        <v>0</v>
      </c>
      <c r="K1091" s="16">
        <f>'[1]TCE - ANEXO III - Preencher'!L1100</f>
        <v>95.725822550831694</v>
      </c>
      <c r="L1091" s="16">
        <f>'[1]TCE - ANEXO III - Preencher'!M1100</f>
        <v>20.9</v>
      </c>
      <c r="M1091" s="16">
        <f t="shared" si="97"/>
        <v>74.825822550831703</v>
      </c>
      <c r="N1091" s="16">
        <f>'[1]TCE - ANEXO III - Preencher'!O1100</f>
        <v>1.1599999999999999</v>
      </c>
      <c r="O1091" s="16">
        <f>'[1]TCE - ANEXO III - Preencher'!P1100</f>
        <v>0</v>
      </c>
      <c r="P1091" s="17">
        <f t="shared" si="98"/>
        <v>1.1599999999999999</v>
      </c>
      <c r="Q1091" s="16">
        <f>'[1]TCE - ANEXO III - Preencher'!R1100</f>
        <v>244.5</v>
      </c>
      <c r="R1091" s="16">
        <f>'[1]TCE - ANEXO III - Preencher'!S1100</f>
        <v>62.7</v>
      </c>
      <c r="S1091" s="17">
        <f t="shared" si="99"/>
        <v>181.8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434.0859225508317</v>
      </c>
    </row>
    <row r="1092" spans="1:28" x14ac:dyDescent="0.2">
      <c r="A1092" s="9">
        <f>IFERROR(VLOOKUP(B1092,'[1]DADOS (OCULTAR)'!$P$3:$R$56,3,0),"")</f>
        <v>10988301000633</v>
      </c>
      <c r="B1092" s="10" t="str">
        <f>'[1]TCE - ANEXO III - Preencher'!C1101</f>
        <v>HOSPITAL PELÓPIDAS SILVEIRA</v>
      </c>
      <c r="C1092" s="11"/>
      <c r="D1092" s="12" t="str">
        <f>'[1]TCE - ANEXO III - Preencher'!E1101</f>
        <v>VERONICA EMILE SANTOS DE ARAUJO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>
        <f>'[1]TCE - ANEXO III - Preencher'!G1101</f>
        <v>223505</v>
      </c>
      <c r="G1092" s="14">
        <f>IF('[1]TCE - ANEXO III - Preencher'!H1101="","",'[1]TCE - ANEXO III - Preencher'!H1101)</f>
        <v>44075</v>
      </c>
      <c r="H1092" s="15">
        <f>'[1]TCE - ANEXO III - Preencher'!I1101</f>
        <v>38.711599999999997</v>
      </c>
      <c r="I1092" s="15">
        <f>'[1]TCE - ANEXO III - Preencher'!J1101</f>
        <v>309.69279999999998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2.44</v>
      </c>
      <c r="O1092" s="16">
        <f>'[1]TCE - ANEXO III - Preencher'!P1101</f>
        <v>0</v>
      </c>
      <c r="P1092" s="17">
        <f t="shared" ref="P1092:P1155" si="104">N1092-O1092</f>
        <v>2.44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350.84439999999995</v>
      </c>
    </row>
    <row r="1093" spans="1:28" x14ac:dyDescent="0.2">
      <c r="A1093" s="9">
        <f>IFERROR(VLOOKUP(B1093,'[1]DADOS (OCULTAR)'!$P$3:$R$56,3,0),"")</f>
        <v>10988301000633</v>
      </c>
      <c r="B1093" s="10" t="str">
        <f>'[1]TCE - ANEXO III - Preencher'!C1102</f>
        <v>HOSPITAL PELÓPIDAS SILVEIRA</v>
      </c>
      <c r="C1093" s="11"/>
      <c r="D1093" s="12" t="str">
        <f>'[1]TCE - ANEXO III - Preencher'!E1102</f>
        <v>VERONICA FERREIRA MARQUES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>
        <f>'[1]TCE - ANEXO III - Preencher'!G1102</f>
        <v>223505</v>
      </c>
      <c r="G1093" s="14">
        <f>IF('[1]TCE - ANEXO III - Preencher'!H1102="","",'[1]TCE - ANEXO III - Preencher'!H1102)</f>
        <v>44075</v>
      </c>
      <c r="H1093" s="15">
        <f>'[1]TCE - ANEXO III - Preencher'!I1102</f>
        <v>27.7729</v>
      </c>
      <c r="I1093" s="15">
        <f>'[1]TCE - ANEXO III - Preencher'!J1102</f>
        <v>222.1832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2.44</v>
      </c>
      <c r="O1093" s="16">
        <f>'[1]TCE - ANEXO III - Preencher'!P1102</f>
        <v>0</v>
      </c>
      <c r="P1093" s="17">
        <f t="shared" si="104"/>
        <v>2.44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252.39609999999999</v>
      </c>
    </row>
    <row r="1094" spans="1:28" x14ac:dyDescent="0.2">
      <c r="A1094" s="9">
        <f>IFERROR(VLOOKUP(B1094,'[1]DADOS (OCULTAR)'!$P$3:$R$56,3,0),"")</f>
        <v>10988301000633</v>
      </c>
      <c r="B1094" s="10" t="str">
        <f>'[1]TCE - ANEXO III - Preencher'!C1103</f>
        <v>HOSPITAL PELÓPIDAS SILVEIRA</v>
      </c>
      <c r="C1094" s="11"/>
      <c r="D1094" s="12" t="str">
        <f>'[1]TCE - ANEXO III - Preencher'!E1103</f>
        <v>VERONICA MARIA BATISTA DE SOUZA</v>
      </c>
      <c r="E1094" s="10" t="str">
        <f>IF('[1]TCE - ANEXO III - Preencher'!F1103="4 - Assistência Odontológica","2 - Outros Profissionais da Saúde",'[1]TCE - ANEXO III - Preencher'!F1103)</f>
        <v>3 - Administrativo</v>
      </c>
      <c r="F1094" s="13">
        <f>'[1]TCE - ANEXO III - Preencher'!G1103</f>
        <v>763210</v>
      </c>
      <c r="G1094" s="14">
        <f>IF('[1]TCE - ANEXO III - Preencher'!H1103="","",'[1]TCE - ANEXO III - Preencher'!H1103)</f>
        <v>44075</v>
      </c>
      <c r="H1094" s="15">
        <f>'[1]TCE - ANEXO III - Preencher'!I1103</f>
        <v>11.870999999999999</v>
      </c>
      <c r="I1094" s="15">
        <f>'[1]TCE - ANEXO III - Preencher'!J1103</f>
        <v>94.967999999999989</v>
      </c>
      <c r="J1094" s="15">
        <f>'[1]TCE - ANEXO III - Preencher'!K1103</f>
        <v>0</v>
      </c>
      <c r="K1094" s="16">
        <f>'[1]TCE - ANEXO III - Preencher'!L1103</f>
        <v>95.725822550831694</v>
      </c>
      <c r="L1094" s="16">
        <f>'[1]TCE - ANEXO III - Preencher'!M1103</f>
        <v>23.76</v>
      </c>
      <c r="M1094" s="16">
        <f t="shared" si="103"/>
        <v>71.965822550831689</v>
      </c>
      <c r="N1094" s="16">
        <f>'[1]TCE - ANEXO III - Preencher'!O1103</f>
        <v>1.1599999999999999</v>
      </c>
      <c r="O1094" s="16">
        <f>'[1]TCE - ANEXO III - Preencher'!P1103</f>
        <v>0</v>
      </c>
      <c r="P1094" s="17">
        <f t="shared" si="104"/>
        <v>1.1599999999999999</v>
      </c>
      <c r="Q1094" s="16">
        <f>'[1]TCE - ANEXO III - Preencher'!R1103</f>
        <v>144.9</v>
      </c>
      <c r="R1094" s="16">
        <f>'[1]TCE - ANEXO III - Preencher'!S1103</f>
        <v>71.28</v>
      </c>
      <c r="S1094" s="17">
        <f t="shared" si="105"/>
        <v>73.62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253.58482255083166</v>
      </c>
    </row>
    <row r="1095" spans="1:28" x14ac:dyDescent="0.2">
      <c r="A1095" s="9">
        <f>IFERROR(VLOOKUP(B1095,'[1]DADOS (OCULTAR)'!$P$3:$R$56,3,0),"")</f>
        <v>10988301000633</v>
      </c>
      <c r="B1095" s="10" t="str">
        <f>'[1]TCE - ANEXO III - Preencher'!C1104</f>
        <v>HOSPITAL PELÓPIDAS SILVEIRA</v>
      </c>
      <c r="C1095" s="11"/>
      <c r="D1095" s="12" t="str">
        <f>'[1]TCE - ANEXO III - Preencher'!E1104</f>
        <v>VERONICA MARIA SANTOS SILVA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>
        <f>'[1]TCE - ANEXO III - Preencher'!G1104</f>
        <v>322205</v>
      </c>
      <c r="G1095" s="14">
        <f>IF('[1]TCE - ANEXO III - Preencher'!H1104="","",'[1]TCE - ANEXO III - Preencher'!H1104)</f>
        <v>44075</v>
      </c>
      <c r="H1095" s="15">
        <f>'[1]TCE - ANEXO III - Preencher'!I1104</f>
        <v>16.427399999999999</v>
      </c>
      <c r="I1095" s="15">
        <f>'[1]TCE - ANEXO III - Preencher'!J1104</f>
        <v>131.41919999999999</v>
      </c>
      <c r="J1095" s="15">
        <f>'[1]TCE - ANEXO III - Preencher'!K1104</f>
        <v>0</v>
      </c>
      <c r="K1095" s="16">
        <f>'[1]TCE - ANEXO III - Preencher'!L1104</f>
        <v>95.725822550831694</v>
      </c>
      <c r="L1095" s="16">
        <f>'[1]TCE - ANEXO III - Preencher'!M1104</f>
        <v>20.9</v>
      </c>
      <c r="M1095" s="16">
        <f t="shared" si="103"/>
        <v>74.825822550831703</v>
      </c>
      <c r="N1095" s="16">
        <f>'[1]TCE - ANEXO III - Preencher'!O1104</f>
        <v>1.1599999999999999</v>
      </c>
      <c r="O1095" s="16">
        <f>'[1]TCE - ANEXO III - Preencher'!P1104</f>
        <v>0</v>
      </c>
      <c r="P1095" s="17">
        <f t="shared" si="104"/>
        <v>1.1599999999999999</v>
      </c>
      <c r="Q1095" s="16">
        <f>'[1]TCE - ANEXO III - Preencher'!R1104</f>
        <v>211.5</v>
      </c>
      <c r="R1095" s="16">
        <f>'[1]TCE - ANEXO III - Preencher'!S1104</f>
        <v>62.7</v>
      </c>
      <c r="S1095" s="17">
        <f t="shared" si="105"/>
        <v>148.80000000000001</v>
      </c>
      <c r="T1095" s="16">
        <f>'[1]TCE - ANEXO III - Preencher'!U1104</f>
        <v>132.22</v>
      </c>
      <c r="U1095" s="16">
        <f>'[1]TCE - ANEXO III - Preencher'!V1104</f>
        <v>0</v>
      </c>
      <c r="V1095" s="17">
        <f t="shared" si="106"/>
        <v>132.22</v>
      </c>
      <c r="W1095" s="18" t="str">
        <f>IF('[1]TCE - ANEXO III - Preencher'!X1104="","",'[1]TCE - ANEXO III - Preencher'!X1104)</f>
        <v>AUXILIO CRECHE</v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504.85242255083176</v>
      </c>
    </row>
    <row r="1096" spans="1:28" x14ac:dyDescent="0.2">
      <c r="A1096" s="9">
        <f>IFERROR(VLOOKUP(B1096,'[1]DADOS (OCULTAR)'!$P$3:$R$56,3,0),"")</f>
        <v>10988301000633</v>
      </c>
      <c r="B1096" s="10" t="str">
        <f>'[1]TCE - ANEXO III - Preencher'!C1105</f>
        <v>HOSPITAL PELÓPIDAS SILVEIRA</v>
      </c>
      <c r="C1096" s="11"/>
      <c r="D1096" s="12" t="str">
        <f>'[1]TCE - ANEXO III - Preencher'!E1105</f>
        <v>VERONICA VALERIA DOS SANTOS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>
        <f>'[1]TCE - ANEXO III - Preencher'!G1105</f>
        <v>322205</v>
      </c>
      <c r="G1096" s="14">
        <f>IF('[1]TCE - ANEXO III - Preencher'!H1105="","",'[1]TCE - ANEXO III - Preencher'!H1105)</f>
        <v>44075</v>
      </c>
      <c r="H1096" s="15">
        <f>'[1]TCE - ANEXO III - Preencher'!I1105</f>
        <v>11.843299999999999</v>
      </c>
      <c r="I1096" s="15">
        <f>'[1]TCE - ANEXO III - Preencher'!J1105</f>
        <v>94.746399999999994</v>
      </c>
      <c r="J1096" s="15">
        <f>'[1]TCE - ANEXO III - Preencher'!K1105</f>
        <v>0</v>
      </c>
      <c r="K1096" s="16">
        <f>'[1]TCE - ANEXO III - Preencher'!L1105</f>
        <v>95.725822550831694</v>
      </c>
      <c r="L1096" s="16">
        <f>'[1]TCE - ANEXO III - Preencher'!M1105</f>
        <v>20.9</v>
      </c>
      <c r="M1096" s="16">
        <f t="shared" si="103"/>
        <v>74.825822550831703</v>
      </c>
      <c r="N1096" s="16">
        <f>'[1]TCE - ANEXO III - Preencher'!O1105</f>
        <v>1.1599999999999999</v>
      </c>
      <c r="O1096" s="16">
        <f>'[1]TCE - ANEXO III - Preencher'!P1105</f>
        <v>0</v>
      </c>
      <c r="P1096" s="17">
        <f t="shared" si="104"/>
        <v>1.1599999999999999</v>
      </c>
      <c r="Q1096" s="16">
        <f>'[1]TCE - ANEXO III - Preencher'!R1105</f>
        <v>103.5</v>
      </c>
      <c r="R1096" s="16">
        <f>'[1]TCE - ANEXO III - Preencher'!S1105</f>
        <v>58.94</v>
      </c>
      <c r="S1096" s="17">
        <f t="shared" si="105"/>
        <v>44.56</v>
      </c>
      <c r="T1096" s="16">
        <f>'[1]TCE - ANEXO III - Preencher'!U1105</f>
        <v>66.11</v>
      </c>
      <c r="U1096" s="16">
        <f>'[1]TCE - ANEXO III - Preencher'!V1105</f>
        <v>0</v>
      </c>
      <c r="V1096" s="17">
        <f t="shared" si="106"/>
        <v>66.11</v>
      </c>
      <c r="W1096" s="18" t="str">
        <f>IF('[1]TCE - ANEXO III - Preencher'!X1105="","",'[1]TCE - ANEXO III - Preencher'!X1105)</f>
        <v>AUXILIO CRECHE</v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293.24552255083171</v>
      </c>
    </row>
    <row r="1097" spans="1:28" x14ac:dyDescent="0.2">
      <c r="A1097" s="9">
        <f>IFERROR(VLOOKUP(B1097,'[1]DADOS (OCULTAR)'!$P$3:$R$56,3,0),"")</f>
        <v>10988301000633</v>
      </c>
      <c r="B1097" s="10" t="str">
        <f>'[1]TCE - ANEXO III - Preencher'!C1106</f>
        <v>HOSPITAL PELÓPIDAS SILVEIRA</v>
      </c>
      <c r="C1097" s="11"/>
      <c r="D1097" s="12" t="str">
        <f>'[1]TCE - ANEXO III - Preencher'!E1106</f>
        <v>VERONILDA MARIA DA SILVA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>
        <f>'[1]TCE - ANEXO III - Preencher'!G1106</f>
        <v>322205</v>
      </c>
      <c r="G1097" s="14">
        <f>IF('[1]TCE - ANEXO III - Preencher'!H1106="","",'[1]TCE - ANEXO III - Preencher'!H1106)</f>
        <v>44075</v>
      </c>
      <c r="H1097" s="15">
        <f>'[1]TCE - ANEXO III - Preencher'!I1106</f>
        <v>13.168900000000001</v>
      </c>
      <c r="I1097" s="15">
        <f>'[1]TCE - ANEXO III - Preencher'!J1106</f>
        <v>105.35120000000001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1.1599999999999999</v>
      </c>
      <c r="O1097" s="16">
        <f>'[1]TCE - ANEXO III - Preencher'!P1106</f>
        <v>0</v>
      </c>
      <c r="P1097" s="17">
        <f t="shared" si="104"/>
        <v>1.1599999999999999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119.68010000000001</v>
      </c>
    </row>
    <row r="1098" spans="1:28" x14ac:dyDescent="0.2">
      <c r="A1098" s="9">
        <f>IFERROR(VLOOKUP(B1098,'[1]DADOS (OCULTAR)'!$P$3:$R$56,3,0),"")</f>
        <v>10988301000633</v>
      </c>
      <c r="B1098" s="10" t="str">
        <f>'[1]TCE - ANEXO III - Preencher'!C1107</f>
        <v>HOSPITAL PELÓPIDAS SILVEIRA</v>
      </c>
      <c r="C1098" s="11"/>
      <c r="D1098" s="12" t="str">
        <f>'[1]TCE - ANEXO III - Preencher'!E1107</f>
        <v>VICTOR EMANUELL RIBEIRO DA SILVA</v>
      </c>
      <c r="E1098" s="10" t="str">
        <f>IF('[1]TCE - ANEXO III - Preencher'!F1107="4 - Assistência Odontológica","2 - Outros Profissionais da Saúde",'[1]TCE - ANEXO III - Preencher'!F1107)</f>
        <v>1 - Médico</v>
      </c>
      <c r="F1098" s="13">
        <f>'[1]TCE - ANEXO III - Preencher'!G1107</f>
        <v>225125</v>
      </c>
      <c r="G1098" s="14">
        <f>IF('[1]TCE - ANEXO III - Preencher'!H1107="","",'[1]TCE - ANEXO III - Preencher'!H1107)</f>
        <v>44075</v>
      </c>
      <c r="H1098" s="15">
        <f>'[1]TCE - ANEXO III - Preencher'!I1107</f>
        <v>107.09559999999999</v>
      </c>
      <c r="I1098" s="15">
        <f>'[1]TCE - ANEXO III - Preencher'!J1107</f>
        <v>856.76479999999992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9.2766500000000001</v>
      </c>
      <c r="O1098" s="16">
        <f>'[1]TCE - ANEXO III - Preencher'!P1107</f>
        <v>0</v>
      </c>
      <c r="P1098" s="17">
        <f t="shared" si="104"/>
        <v>9.2766500000000001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973.13704999999993</v>
      </c>
    </row>
    <row r="1099" spans="1:28" x14ac:dyDescent="0.2">
      <c r="A1099" s="9">
        <f>IFERROR(VLOOKUP(B1099,'[1]DADOS (OCULTAR)'!$P$3:$R$56,3,0),"")</f>
        <v>10988301000633</v>
      </c>
      <c r="B1099" s="10" t="str">
        <f>'[1]TCE - ANEXO III - Preencher'!C1108</f>
        <v>HOSPITAL PELÓPIDAS SILVEIRA</v>
      </c>
      <c r="C1099" s="11"/>
      <c r="D1099" s="12" t="str">
        <f>'[1]TCE - ANEXO III - Preencher'!E1108</f>
        <v>VINICIUS DIOGO BERINGUEL FERNANDES DE ALMEIDA</v>
      </c>
      <c r="E1099" s="10" t="str">
        <f>IF('[1]TCE - ANEXO III - Preencher'!F1108="4 - Assistência Odontológica","2 - Outros Profissionais da Saúde",'[1]TCE - ANEXO III - Preencher'!F1108)</f>
        <v>1 - Médico</v>
      </c>
      <c r="F1099" s="13">
        <f>'[1]TCE - ANEXO III - Preencher'!G1108</f>
        <v>225125</v>
      </c>
      <c r="G1099" s="14">
        <f>IF('[1]TCE - ANEXO III - Preencher'!H1108="","",'[1]TCE - ANEXO III - Preencher'!H1108)</f>
        <v>44075</v>
      </c>
      <c r="H1099" s="15">
        <f>'[1]TCE - ANEXO III - Preencher'!I1108</f>
        <v>134.8622</v>
      </c>
      <c r="I1099" s="15">
        <f>'[1]TCE - ANEXO III - Preencher'!J1108</f>
        <v>1078.8976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9.2766500000000001</v>
      </c>
      <c r="O1099" s="16">
        <f>'[1]TCE - ANEXO III - Preencher'!P1108</f>
        <v>0</v>
      </c>
      <c r="P1099" s="17">
        <f t="shared" si="104"/>
        <v>9.2766500000000001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1223.0364500000001</v>
      </c>
    </row>
    <row r="1100" spans="1:28" x14ac:dyDescent="0.2">
      <c r="A1100" s="9">
        <f>IFERROR(VLOOKUP(B1100,'[1]DADOS (OCULTAR)'!$P$3:$R$56,3,0),"")</f>
        <v>10988301000633</v>
      </c>
      <c r="B1100" s="10" t="str">
        <f>'[1]TCE - ANEXO III - Preencher'!C1109</f>
        <v>HOSPITAL PELÓPIDAS SILVEIRA</v>
      </c>
      <c r="C1100" s="11"/>
      <c r="D1100" s="12" t="str">
        <f>'[1]TCE - ANEXO III - Preencher'!E1109</f>
        <v>VIRGINIA MARIA MACIEL FERREIRA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>
        <f>'[1]TCE - ANEXO III - Preencher'!G1109</f>
        <v>223505</v>
      </c>
      <c r="G1100" s="14">
        <f>IF('[1]TCE - ANEXO III - Preencher'!H1109="","",'[1]TCE - ANEXO III - Preencher'!H1109)</f>
        <v>44075</v>
      </c>
      <c r="H1100" s="15">
        <f>'[1]TCE - ANEXO III - Preencher'!I1109</f>
        <v>26.110300000000002</v>
      </c>
      <c r="I1100" s="15">
        <f>'[1]TCE - ANEXO III - Preencher'!J1109</f>
        <v>208.88240000000002</v>
      </c>
      <c r="J1100" s="15">
        <f>'[1]TCE - ANEXO III - Preencher'!K1109</f>
        <v>0</v>
      </c>
      <c r="K1100" s="16">
        <f>'[1]TCE - ANEXO III - Preencher'!L1109</f>
        <v>95.725822550831694</v>
      </c>
      <c r="L1100" s="16">
        <f>'[1]TCE - ANEXO III - Preencher'!M1109</f>
        <v>34.32</v>
      </c>
      <c r="M1100" s="16">
        <f t="shared" si="103"/>
        <v>61.405822550831694</v>
      </c>
      <c r="N1100" s="16">
        <f>'[1]TCE - ANEXO III - Preencher'!O1109</f>
        <v>2.44</v>
      </c>
      <c r="O1100" s="16">
        <f>'[1]TCE - ANEXO III - Preencher'!P1109</f>
        <v>0</v>
      </c>
      <c r="P1100" s="17">
        <f t="shared" si="104"/>
        <v>2.44</v>
      </c>
      <c r="Q1100" s="16">
        <f>'[1]TCE - ANEXO III - Preencher'!R1109</f>
        <v>317.39999999999998</v>
      </c>
      <c r="R1100" s="16">
        <f>'[1]TCE - ANEXO III - Preencher'!S1109</f>
        <v>95.79</v>
      </c>
      <c r="S1100" s="17">
        <f t="shared" si="105"/>
        <v>221.60999999999996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520.44852255083174</v>
      </c>
    </row>
    <row r="1101" spans="1:28" x14ac:dyDescent="0.2">
      <c r="A1101" s="9">
        <f>IFERROR(VLOOKUP(B1101,'[1]DADOS (OCULTAR)'!$P$3:$R$56,3,0),"")</f>
        <v>10988301000633</v>
      </c>
      <c r="B1101" s="10" t="str">
        <f>'[1]TCE - ANEXO III - Preencher'!C1110</f>
        <v>HOSPITAL PELÓPIDAS SILVEIRA</v>
      </c>
      <c r="C1101" s="11"/>
      <c r="D1101" s="12" t="str">
        <f>'[1]TCE - ANEXO III - Preencher'!E1110</f>
        <v>VITORIA CECILIA DOS SANTOS PIMENTA</v>
      </c>
      <c r="E1101" s="10" t="str">
        <f>IF('[1]TCE - ANEXO III - Preencher'!F1110="4 - Assistência Odontológica","2 - Outros Profissionais da Saúde",'[1]TCE - ANEXO III - Preencher'!F1110)</f>
        <v>3 - Administrativo</v>
      </c>
      <c r="F1101" s="13">
        <f>'[1]TCE - ANEXO III - Preencher'!G1110</f>
        <v>413115</v>
      </c>
      <c r="G1101" s="14">
        <f>IF('[1]TCE - ANEXO III - Preencher'!H1110="","",'[1]TCE - ANEXO III - Preencher'!H1110)</f>
        <v>44075</v>
      </c>
      <c r="H1101" s="15">
        <f>'[1]TCE - ANEXO III - Preencher'!I1110</f>
        <v>22.157499999999999</v>
      </c>
      <c r="I1101" s="15">
        <f>'[1]TCE - ANEXO III - Preencher'!J1110</f>
        <v>177.26</v>
      </c>
      <c r="J1101" s="15">
        <f>'[1]TCE - ANEXO III - Preencher'!K1110</f>
        <v>0</v>
      </c>
      <c r="K1101" s="16">
        <f>'[1]TCE - ANEXO III - Preencher'!L1110</f>
        <v>95.725822550831694</v>
      </c>
      <c r="L1101" s="16">
        <f>'[1]TCE - ANEXO III - Preencher'!M1110</f>
        <v>33.369999999999997</v>
      </c>
      <c r="M1101" s="16">
        <f t="shared" si="103"/>
        <v>62.355822550831697</v>
      </c>
      <c r="N1101" s="16">
        <f>'[1]TCE - ANEXO III - Preencher'!O1110</f>
        <v>1.1599999999999999</v>
      </c>
      <c r="O1101" s="16">
        <f>'[1]TCE - ANEXO III - Preencher'!P1110</f>
        <v>0</v>
      </c>
      <c r="P1101" s="17">
        <f t="shared" si="104"/>
        <v>1.1599999999999999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262.93332255083169</v>
      </c>
    </row>
    <row r="1102" spans="1:28" x14ac:dyDescent="0.2">
      <c r="A1102" s="9">
        <f>IFERROR(VLOOKUP(B1102,'[1]DADOS (OCULTAR)'!$P$3:$R$56,3,0),"")</f>
        <v>10988301000633</v>
      </c>
      <c r="B1102" s="10" t="str">
        <f>'[1]TCE - ANEXO III - Preencher'!C1111</f>
        <v>HOSPITAL PELÓPIDAS SILVEIRA</v>
      </c>
      <c r="C1102" s="11"/>
      <c r="D1102" s="12" t="str">
        <f>'[1]TCE - ANEXO III - Preencher'!E1111</f>
        <v>VIVIAN CIBELE DA SILVA</v>
      </c>
      <c r="E1102" s="10" t="str">
        <f>IF('[1]TCE - ANEXO III - Preencher'!F1111="4 - Assistência Odontológica","2 - Outros Profissionais da Saúde",'[1]TCE - ANEXO III - Preencher'!F1111)</f>
        <v>3 - Administrativo</v>
      </c>
      <c r="F1102" s="13">
        <f>'[1]TCE - ANEXO III - Preencher'!G1111</f>
        <v>411010</v>
      </c>
      <c r="G1102" s="14">
        <f>IF('[1]TCE - ANEXO III - Preencher'!H1111="","",'[1]TCE - ANEXO III - Preencher'!H1111)</f>
        <v>44075</v>
      </c>
      <c r="H1102" s="15">
        <f>'[1]TCE - ANEXO III - Preencher'!I1111</f>
        <v>16.9132</v>
      </c>
      <c r="I1102" s="15">
        <f>'[1]TCE - ANEXO III - Preencher'!J1111</f>
        <v>135.3056</v>
      </c>
      <c r="J1102" s="15">
        <f>'[1]TCE - ANEXO III - Preencher'!K1111</f>
        <v>0</v>
      </c>
      <c r="K1102" s="16">
        <f>'[1]TCE - ANEXO III - Preencher'!L1111</f>
        <v>95.725822550831694</v>
      </c>
      <c r="L1102" s="16">
        <f>'[1]TCE - ANEXO III - Preencher'!M1111</f>
        <v>20.9</v>
      </c>
      <c r="M1102" s="16">
        <f t="shared" si="103"/>
        <v>74.825822550831703</v>
      </c>
      <c r="N1102" s="16">
        <f>'[1]TCE - ANEXO III - Preencher'!O1111</f>
        <v>1.1599999999999999</v>
      </c>
      <c r="O1102" s="16">
        <f>'[1]TCE - ANEXO III - Preencher'!P1111</f>
        <v>0</v>
      </c>
      <c r="P1102" s="17">
        <f t="shared" si="104"/>
        <v>1.1599999999999999</v>
      </c>
      <c r="Q1102" s="16">
        <f>'[1]TCE - ANEXO III - Preencher'!R1111</f>
        <v>244.5</v>
      </c>
      <c r="R1102" s="16">
        <f>'[1]TCE - ANEXO III - Preencher'!S1111</f>
        <v>62.7</v>
      </c>
      <c r="S1102" s="17">
        <f t="shared" si="105"/>
        <v>181.8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410.0046225508317</v>
      </c>
    </row>
    <row r="1103" spans="1:28" x14ac:dyDescent="0.2">
      <c r="A1103" s="9">
        <f>IFERROR(VLOOKUP(B1103,'[1]DADOS (OCULTAR)'!$P$3:$R$56,3,0),"")</f>
        <v>10988301000633</v>
      </c>
      <c r="B1103" s="10" t="str">
        <f>'[1]TCE - ANEXO III - Preencher'!C1112</f>
        <v>HOSPITAL PELÓPIDAS SILVEIRA</v>
      </c>
      <c r="C1103" s="11"/>
      <c r="D1103" s="12" t="str">
        <f>'[1]TCE - ANEXO III - Preencher'!E1112</f>
        <v>VIVIANE DOS SANTOS BARROS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>
        <f>'[1]TCE - ANEXO III - Preencher'!G1112</f>
        <v>411010</v>
      </c>
      <c r="G1103" s="14">
        <f>IF('[1]TCE - ANEXO III - Preencher'!H1112="","",'[1]TCE - ANEXO III - Preencher'!H1112)</f>
        <v>44075</v>
      </c>
      <c r="H1103" s="15">
        <f>'[1]TCE - ANEXO III - Preencher'!I1112</f>
        <v>10.1412</v>
      </c>
      <c r="I1103" s="15">
        <f>'[1]TCE - ANEXO III - Preencher'!J1112</f>
        <v>81.129599999999996</v>
      </c>
      <c r="J1103" s="15">
        <f>'[1]TCE - ANEXO III - Preencher'!K1112</f>
        <v>0</v>
      </c>
      <c r="K1103" s="16">
        <f>'[1]TCE - ANEXO III - Preencher'!L1112</f>
        <v>95.725822550831694</v>
      </c>
      <c r="L1103" s="16">
        <f>'[1]TCE - ANEXO III - Preencher'!M1112</f>
        <v>20.9</v>
      </c>
      <c r="M1103" s="16">
        <f t="shared" si="103"/>
        <v>74.825822550831703</v>
      </c>
      <c r="N1103" s="16">
        <f>'[1]TCE - ANEXO III - Preencher'!O1112</f>
        <v>1.1599999999999999</v>
      </c>
      <c r="O1103" s="16">
        <f>'[1]TCE - ANEXO III - Preencher'!P1112</f>
        <v>0</v>
      </c>
      <c r="P1103" s="17">
        <f t="shared" si="104"/>
        <v>1.1599999999999999</v>
      </c>
      <c r="Q1103" s="16">
        <f>'[1]TCE - ANEXO III - Preencher'!R1112</f>
        <v>289.8</v>
      </c>
      <c r="R1103" s="16">
        <f>'[1]TCE - ANEXO III - Preencher'!S1112</f>
        <v>62.7</v>
      </c>
      <c r="S1103" s="17">
        <f t="shared" si="105"/>
        <v>227.10000000000002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394.35662255083173</v>
      </c>
    </row>
    <row r="1104" spans="1:28" x14ac:dyDescent="0.2">
      <c r="A1104" s="9">
        <f>IFERROR(VLOOKUP(B1104,'[1]DADOS (OCULTAR)'!$P$3:$R$56,3,0),"")</f>
        <v>10988301000633</v>
      </c>
      <c r="B1104" s="10" t="str">
        <f>'[1]TCE - ANEXO III - Preencher'!C1113</f>
        <v>HOSPITAL PELÓPIDAS SILVEIRA</v>
      </c>
      <c r="C1104" s="11"/>
      <c r="D1104" s="12" t="str">
        <f>'[1]TCE - ANEXO III - Preencher'!E1113</f>
        <v>VIVIANE EDUARDA DE SOUZA LEAL DA SILVA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>
        <f>'[1]TCE - ANEXO III - Preencher'!G1113</f>
        <v>322205</v>
      </c>
      <c r="G1104" s="14">
        <f>IF('[1]TCE - ANEXO III - Preencher'!H1113="","",'[1]TCE - ANEXO III - Preencher'!H1113)</f>
        <v>44075</v>
      </c>
      <c r="H1104" s="15">
        <f>'[1]TCE - ANEXO III - Preencher'!I1113</f>
        <v>14.2424</v>
      </c>
      <c r="I1104" s="15">
        <f>'[1]TCE - ANEXO III - Preencher'!J1113</f>
        <v>113.9392</v>
      </c>
      <c r="J1104" s="15">
        <f>'[1]TCE - ANEXO III - Preencher'!K1113</f>
        <v>0</v>
      </c>
      <c r="K1104" s="16">
        <f>'[1]TCE - ANEXO III - Preencher'!L1113</f>
        <v>95.725822550831694</v>
      </c>
      <c r="L1104" s="16">
        <f>'[1]TCE - ANEXO III - Preencher'!M1113</f>
        <v>20.9</v>
      </c>
      <c r="M1104" s="16">
        <f t="shared" si="103"/>
        <v>74.825822550831703</v>
      </c>
      <c r="N1104" s="16">
        <f>'[1]TCE - ANEXO III - Preencher'!O1113</f>
        <v>1.1599999999999999</v>
      </c>
      <c r="O1104" s="16">
        <f>'[1]TCE - ANEXO III - Preencher'!P1113</f>
        <v>0</v>
      </c>
      <c r="P1104" s="17">
        <f t="shared" si="104"/>
        <v>1.1599999999999999</v>
      </c>
      <c r="Q1104" s="16">
        <f>'[1]TCE - ANEXO III - Preencher'!R1113</f>
        <v>103.5</v>
      </c>
      <c r="R1104" s="16">
        <f>'[1]TCE - ANEXO III - Preencher'!S1113</f>
        <v>62.7</v>
      </c>
      <c r="S1104" s="17">
        <f t="shared" si="105"/>
        <v>40.799999999999997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244.96742255083171</v>
      </c>
    </row>
    <row r="1105" spans="1:28" x14ac:dyDescent="0.2">
      <c r="A1105" s="9">
        <f>IFERROR(VLOOKUP(B1105,'[1]DADOS (OCULTAR)'!$P$3:$R$56,3,0),"")</f>
        <v>10988301000633</v>
      </c>
      <c r="B1105" s="10" t="str">
        <f>'[1]TCE - ANEXO III - Preencher'!C1114</f>
        <v>HOSPITAL PELÓPIDAS SILVEIRA</v>
      </c>
      <c r="C1105" s="11"/>
      <c r="D1105" s="12" t="str">
        <f>'[1]TCE - ANEXO III - Preencher'!E1114</f>
        <v>VIVIANE FRAGOSO DE SOUZA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>
        <f>'[1]TCE - ANEXO III - Preencher'!G1114</f>
        <v>223505</v>
      </c>
      <c r="G1105" s="14">
        <f>IF('[1]TCE - ANEXO III - Preencher'!H1114="","",'[1]TCE - ANEXO III - Preencher'!H1114)</f>
        <v>44075</v>
      </c>
      <c r="H1105" s="15">
        <f>'[1]TCE - ANEXO III - Preencher'!I1114</f>
        <v>35.435700000000004</v>
      </c>
      <c r="I1105" s="15">
        <f>'[1]TCE - ANEXO III - Preencher'!J1114</f>
        <v>283.48560000000003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2.44</v>
      </c>
      <c r="O1105" s="16">
        <f>'[1]TCE - ANEXO III - Preencher'!P1114</f>
        <v>0</v>
      </c>
      <c r="P1105" s="17">
        <f t="shared" si="104"/>
        <v>2.44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321.36130000000003</v>
      </c>
    </row>
    <row r="1106" spans="1:28" x14ac:dyDescent="0.2">
      <c r="A1106" s="9">
        <f>IFERROR(VLOOKUP(B1106,'[1]DADOS (OCULTAR)'!$P$3:$R$56,3,0),"")</f>
        <v>10988301000633</v>
      </c>
      <c r="B1106" s="10" t="str">
        <f>'[1]TCE - ANEXO III - Preencher'!C1115</f>
        <v>HOSPITAL PELÓPIDAS SILVEIRA</v>
      </c>
      <c r="C1106" s="11"/>
      <c r="D1106" s="12" t="str">
        <f>'[1]TCE - ANEXO III - Preencher'!E1115</f>
        <v>VIVIANE MENDES DOS SANTOS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>
        <f>'[1]TCE - ANEXO III - Preencher'!G1115</f>
        <v>223705</v>
      </c>
      <c r="G1106" s="14">
        <f>IF('[1]TCE - ANEXO III - Preencher'!H1115="","",'[1]TCE - ANEXO III - Preencher'!H1115)</f>
        <v>44075</v>
      </c>
      <c r="H1106" s="15">
        <f>'[1]TCE - ANEXO III - Preencher'!I1115</f>
        <v>12.375399999999999</v>
      </c>
      <c r="I1106" s="15">
        <f>'[1]TCE - ANEXO III - Preencher'!J1115</f>
        <v>99.003199999999993</v>
      </c>
      <c r="J1106" s="15">
        <f>'[1]TCE - ANEXO III - Preencher'!K1115</f>
        <v>0</v>
      </c>
      <c r="K1106" s="16">
        <f>'[1]TCE - ANEXO III - Preencher'!L1115</f>
        <v>95.725822550831694</v>
      </c>
      <c r="L1106" s="16">
        <f>'[1]TCE - ANEXO III - Preencher'!M1115</f>
        <v>20.9</v>
      </c>
      <c r="M1106" s="16">
        <f t="shared" si="103"/>
        <v>74.825822550831703</v>
      </c>
      <c r="N1106" s="16">
        <f>'[1]TCE - ANEXO III - Preencher'!O1115</f>
        <v>1.1599999999999999</v>
      </c>
      <c r="O1106" s="16">
        <f>'[1]TCE - ANEXO III - Preencher'!P1115</f>
        <v>0</v>
      </c>
      <c r="P1106" s="17">
        <f t="shared" si="104"/>
        <v>1.1599999999999999</v>
      </c>
      <c r="Q1106" s="16">
        <f>'[1]TCE - ANEXO III - Preencher'!R1115</f>
        <v>310.5</v>
      </c>
      <c r="R1106" s="16">
        <f>'[1]TCE - ANEXO III - Preencher'!S1115</f>
        <v>62.7</v>
      </c>
      <c r="S1106" s="17">
        <f t="shared" si="105"/>
        <v>247.8</v>
      </c>
      <c r="T1106" s="16">
        <f>'[1]TCE - ANEXO III - Preencher'!U1115</f>
        <v>128</v>
      </c>
      <c r="U1106" s="16">
        <f>'[1]TCE - ANEXO III - Preencher'!V1115</f>
        <v>0</v>
      </c>
      <c r="V1106" s="17">
        <f t="shared" si="106"/>
        <v>128</v>
      </c>
      <c r="W1106" s="18" t="str">
        <f>IF('[1]TCE - ANEXO III - Preencher'!X1115="","",'[1]TCE - ANEXO III - Preencher'!X1115)</f>
        <v>AUXILIO CRECHE</v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563.16442255083166</v>
      </c>
    </row>
    <row r="1107" spans="1:28" x14ac:dyDescent="0.2">
      <c r="A1107" s="9">
        <f>IFERROR(VLOOKUP(B1107,'[1]DADOS (OCULTAR)'!$P$3:$R$56,3,0),"")</f>
        <v>10988301000633</v>
      </c>
      <c r="B1107" s="10" t="str">
        <f>'[1]TCE - ANEXO III - Preencher'!C1116</f>
        <v>HOSPITAL PELÓPIDAS SILVEIRA</v>
      </c>
      <c r="C1107" s="11"/>
      <c r="D1107" s="12" t="str">
        <f>'[1]TCE - ANEXO III - Preencher'!E1116</f>
        <v>VIVIANE RODRIGUES DA SILVA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>
        <f>'[1]TCE - ANEXO III - Preencher'!G1116</f>
        <v>322215</v>
      </c>
      <c r="G1107" s="14">
        <f>IF('[1]TCE - ANEXO III - Preencher'!H1116="","",'[1]TCE - ANEXO III - Preencher'!H1116)</f>
        <v>44075</v>
      </c>
      <c r="H1107" s="15">
        <f>'[1]TCE - ANEXO III - Preencher'!I1116</f>
        <v>12.540000000000001</v>
      </c>
      <c r="I1107" s="15">
        <f>'[1]TCE - ANEXO III - Preencher'!J1116</f>
        <v>100.32000000000001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1.1599999999999999</v>
      </c>
      <c r="O1107" s="16">
        <f>'[1]TCE - ANEXO III - Preencher'!P1116</f>
        <v>0</v>
      </c>
      <c r="P1107" s="17">
        <f t="shared" si="104"/>
        <v>1.1599999999999999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114.02000000000001</v>
      </c>
    </row>
    <row r="1108" spans="1:28" x14ac:dyDescent="0.2">
      <c r="A1108" s="9">
        <f>IFERROR(VLOOKUP(B1108,'[1]DADOS (OCULTAR)'!$P$3:$R$56,3,0),"")</f>
        <v>10988301000633</v>
      </c>
      <c r="B1108" s="10" t="str">
        <f>'[1]TCE - ANEXO III - Preencher'!C1117</f>
        <v>HOSPITAL PELÓPIDAS SILVEIRA</v>
      </c>
      <c r="C1108" s="11"/>
      <c r="D1108" s="12" t="str">
        <f>'[1]TCE - ANEXO III - Preencher'!E1117</f>
        <v>VIVIANE XAVIER BARBOSA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>
        <f>'[1]TCE - ANEXO III - Preencher'!G1117</f>
        <v>223605</v>
      </c>
      <c r="G1108" s="14">
        <f>IF('[1]TCE - ANEXO III - Preencher'!H1117="","",'[1]TCE - ANEXO III - Preencher'!H1117)</f>
        <v>44075</v>
      </c>
      <c r="H1108" s="15">
        <f>'[1]TCE - ANEXO III - Preencher'!I1117</f>
        <v>30.960999999999999</v>
      </c>
      <c r="I1108" s="15">
        <f>'[1]TCE - ANEXO III - Preencher'!J1117</f>
        <v>247.68799999999999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2.44</v>
      </c>
      <c r="O1108" s="16">
        <f>'[1]TCE - ANEXO III - Preencher'!P1117</f>
        <v>0</v>
      </c>
      <c r="P1108" s="17">
        <f t="shared" si="104"/>
        <v>2.44</v>
      </c>
      <c r="Q1108" s="16">
        <f>'[1]TCE - ANEXO III - Preencher'!R1117</f>
        <v>289.8</v>
      </c>
      <c r="R1108" s="16">
        <f>'[1]TCE - ANEXO III - Preencher'!S1117</f>
        <v>0</v>
      </c>
      <c r="S1108" s="17">
        <f t="shared" si="105"/>
        <v>289.8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570.88900000000001</v>
      </c>
    </row>
    <row r="1109" spans="1:28" x14ac:dyDescent="0.2">
      <c r="A1109" s="9">
        <f>IFERROR(VLOOKUP(B1109,'[1]DADOS (OCULTAR)'!$P$3:$R$56,3,0),"")</f>
        <v>10988301000633</v>
      </c>
      <c r="B1109" s="10" t="str">
        <f>'[1]TCE - ANEXO III - Preencher'!C1118</f>
        <v>HOSPITAL PELÓPIDAS SILVEIRA</v>
      </c>
      <c r="C1109" s="11"/>
      <c r="D1109" s="12" t="str">
        <f>'[1]TCE - ANEXO III - Preencher'!E1118</f>
        <v>WAGNER SOARES DA SILVA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>
        <f>'[1]TCE - ANEXO III - Preencher'!G1118</f>
        <v>324115</v>
      </c>
      <c r="G1109" s="14">
        <f>IF('[1]TCE - ANEXO III - Preencher'!H1118="","",'[1]TCE - ANEXO III - Preencher'!H1118)</f>
        <v>44075</v>
      </c>
      <c r="H1109" s="15">
        <f>'[1]TCE - ANEXO III - Preencher'!I1118</f>
        <v>35.108800000000002</v>
      </c>
      <c r="I1109" s="15">
        <f>'[1]TCE - ANEXO III - Preencher'!J1118</f>
        <v>280.87040000000002</v>
      </c>
      <c r="J1109" s="15">
        <f>'[1]TCE - ANEXO III - Preencher'!K1118</f>
        <v>0</v>
      </c>
      <c r="K1109" s="16">
        <f>'[1]TCE - ANEXO III - Preencher'!L1118</f>
        <v>95.725822550831694</v>
      </c>
      <c r="L1109" s="16">
        <f>'[1]TCE - ANEXO III - Preencher'!M1118</f>
        <v>9.49</v>
      </c>
      <c r="M1109" s="16">
        <f t="shared" si="103"/>
        <v>86.235822550831699</v>
      </c>
      <c r="N1109" s="16">
        <f>'[1]TCE - ANEXO III - Preencher'!O1118</f>
        <v>1.1599999999999999</v>
      </c>
      <c r="O1109" s="16">
        <f>'[1]TCE - ANEXO III - Preencher'!P1118</f>
        <v>0</v>
      </c>
      <c r="P1109" s="17">
        <f t="shared" si="104"/>
        <v>1.1599999999999999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403.37502255083172</v>
      </c>
    </row>
    <row r="1110" spans="1:28" x14ac:dyDescent="0.2">
      <c r="A1110" s="9">
        <f>IFERROR(VLOOKUP(B1110,'[1]DADOS (OCULTAR)'!$P$3:$R$56,3,0),"")</f>
        <v>10988301000633</v>
      </c>
      <c r="B1110" s="10" t="str">
        <f>'[1]TCE - ANEXO III - Preencher'!C1119</f>
        <v>HOSPITAL PELÓPIDAS SILVEIRA</v>
      </c>
      <c r="C1110" s="11"/>
      <c r="D1110" s="12" t="str">
        <f>'[1]TCE - ANEXO III - Preencher'!E1119</f>
        <v>WALKIRYA SABOIA NEVES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>
        <f>'[1]TCE - ANEXO III - Preencher'!G1119</f>
        <v>515205</v>
      </c>
      <c r="G1110" s="14">
        <f>IF('[1]TCE - ANEXO III - Preencher'!H1119="","",'[1]TCE - ANEXO III - Preencher'!H1119)</f>
        <v>44075</v>
      </c>
      <c r="H1110" s="15">
        <f>'[1]TCE - ANEXO III - Preencher'!I1119</f>
        <v>12.741300000000001</v>
      </c>
      <c r="I1110" s="15">
        <f>'[1]TCE - ANEXO III - Preencher'!J1119</f>
        <v>101.93040000000001</v>
      </c>
      <c r="J1110" s="15">
        <f>'[1]TCE - ANEXO III - Preencher'!K1119</f>
        <v>0</v>
      </c>
      <c r="K1110" s="16">
        <f>'[1]TCE - ANEXO III - Preencher'!L1119</f>
        <v>95.725822550831694</v>
      </c>
      <c r="L1110" s="16">
        <f>'[1]TCE - ANEXO III - Preencher'!M1119</f>
        <v>21.6</v>
      </c>
      <c r="M1110" s="16">
        <f t="shared" si="103"/>
        <v>74.125822550831685</v>
      </c>
      <c r="N1110" s="16">
        <f>'[1]TCE - ANEXO III - Preencher'!O1119</f>
        <v>1.1599999999999999</v>
      </c>
      <c r="O1110" s="16">
        <f>'[1]TCE - ANEXO III - Preencher'!P1119</f>
        <v>0</v>
      </c>
      <c r="P1110" s="17">
        <f t="shared" si="104"/>
        <v>1.1599999999999999</v>
      </c>
      <c r="Q1110" s="16">
        <f>'[1]TCE - ANEXO III - Preencher'!R1119</f>
        <v>193.2</v>
      </c>
      <c r="R1110" s="16">
        <f>'[1]TCE - ANEXO III - Preencher'!S1119</f>
        <v>12.96</v>
      </c>
      <c r="S1110" s="17">
        <f t="shared" si="105"/>
        <v>180.23999999999998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370.19752255083165</v>
      </c>
    </row>
    <row r="1111" spans="1:28" x14ac:dyDescent="0.2">
      <c r="A1111" s="9">
        <f>IFERROR(VLOOKUP(B1111,'[1]DADOS (OCULTAR)'!$P$3:$R$56,3,0),"")</f>
        <v>10988301000633</v>
      </c>
      <c r="B1111" s="10" t="str">
        <f>'[1]TCE - ANEXO III - Preencher'!C1120</f>
        <v>HOSPITAL PELÓPIDAS SILVEIRA</v>
      </c>
      <c r="C1111" s="11"/>
      <c r="D1111" s="12" t="str">
        <f>'[1]TCE - ANEXO III - Preencher'!E1120</f>
        <v>WALMERY MARLUCE FEITOSA TAVARES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>
        <f>'[1]TCE - ANEXO III - Preencher'!G1120</f>
        <v>223710</v>
      </c>
      <c r="G1111" s="14">
        <f>IF('[1]TCE - ANEXO III - Preencher'!H1120="","",'[1]TCE - ANEXO III - Preencher'!H1120)</f>
        <v>44075</v>
      </c>
      <c r="H1111" s="15">
        <f>'[1]TCE - ANEXO III - Preencher'!I1120</f>
        <v>36.272399999999998</v>
      </c>
      <c r="I1111" s="15">
        <f>'[1]TCE - ANEXO III - Preencher'!J1120</f>
        <v>290.17919999999998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1.1599999999999999</v>
      </c>
      <c r="O1111" s="16">
        <f>'[1]TCE - ANEXO III - Preencher'!P1120</f>
        <v>0</v>
      </c>
      <c r="P1111" s="17">
        <f t="shared" si="104"/>
        <v>1.1599999999999999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327.61160000000001</v>
      </c>
    </row>
    <row r="1112" spans="1:28" x14ac:dyDescent="0.2">
      <c r="A1112" s="9">
        <f>IFERROR(VLOOKUP(B1112,'[1]DADOS (OCULTAR)'!$P$3:$R$56,3,0),"")</f>
        <v>10988301000633</v>
      </c>
      <c r="B1112" s="10" t="str">
        <f>'[1]TCE - ANEXO III - Preencher'!C1121</f>
        <v>HOSPITAL PELÓPIDAS SILVEIRA</v>
      </c>
      <c r="C1112" s="11"/>
      <c r="D1112" s="12" t="str">
        <f>'[1]TCE - ANEXO III - Preencher'!E1121</f>
        <v>WANIERY DE LIMA SILVA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>
        <f>'[1]TCE - ANEXO III - Preencher'!G1121</f>
        <v>251605</v>
      </c>
      <c r="G1112" s="14">
        <f>IF('[1]TCE - ANEXO III - Preencher'!H1121="","",'[1]TCE - ANEXO III - Preencher'!H1121)</f>
        <v>44075</v>
      </c>
      <c r="H1112" s="15">
        <f>'[1]TCE - ANEXO III - Preencher'!I1121</f>
        <v>25.616399999999999</v>
      </c>
      <c r="I1112" s="15">
        <f>'[1]TCE - ANEXO III - Preencher'!J1121</f>
        <v>204.93119999999999</v>
      </c>
      <c r="J1112" s="15">
        <f>'[1]TCE - ANEXO III - Preencher'!K1121</f>
        <v>0</v>
      </c>
      <c r="K1112" s="16">
        <f>'[1]TCE - ANEXO III - Preencher'!L1121</f>
        <v>95.725822550831694</v>
      </c>
      <c r="L1112" s="16">
        <f>'[1]TCE - ANEXO III - Preencher'!M1121</f>
        <v>36.19</v>
      </c>
      <c r="M1112" s="16">
        <f t="shared" si="103"/>
        <v>59.535822550831696</v>
      </c>
      <c r="N1112" s="16">
        <f>'[1]TCE - ANEXO III - Preencher'!O1121</f>
        <v>1.1599999999999999</v>
      </c>
      <c r="O1112" s="16">
        <f>'[1]TCE - ANEXO III - Preencher'!P1121</f>
        <v>0</v>
      </c>
      <c r="P1112" s="17">
        <f t="shared" si="104"/>
        <v>1.1599999999999999</v>
      </c>
      <c r="Q1112" s="16">
        <f>'[1]TCE - ANEXO III - Preencher'!R1121</f>
        <v>289.8</v>
      </c>
      <c r="R1112" s="16">
        <f>'[1]TCE - ANEXO III - Preencher'!S1121</f>
        <v>108.58</v>
      </c>
      <c r="S1112" s="17">
        <f t="shared" si="105"/>
        <v>181.22000000000003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472.46342255083175</v>
      </c>
    </row>
    <row r="1113" spans="1:28" x14ac:dyDescent="0.2">
      <c r="A1113" s="9">
        <f>IFERROR(VLOOKUP(B1113,'[1]DADOS (OCULTAR)'!$P$3:$R$56,3,0),"")</f>
        <v>10988301000633</v>
      </c>
      <c r="B1113" s="10" t="str">
        <f>'[1]TCE - ANEXO III - Preencher'!C1122</f>
        <v>HOSPITAL PELÓPIDAS SILVEIRA</v>
      </c>
      <c r="C1113" s="11"/>
      <c r="D1113" s="12" t="str">
        <f>'[1]TCE - ANEXO III - Preencher'!E1122</f>
        <v>WELLINGTON OLIVEIRA DA SILVA</v>
      </c>
      <c r="E1113" s="10" t="str">
        <f>IF('[1]TCE - ANEXO III - Preencher'!F1122="4 - Assistência Odontológica","2 - Outros Profissionais da Saúde",'[1]TCE - ANEXO III - Preencher'!F1122)</f>
        <v>3 - Administrativo</v>
      </c>
      <c r="F1113" s="13">
        <f>'[1]TCE - ANEXO III - Preencher'!G1122</f>
        <v>517410</v>
      </c>
      <c r="G1113" s="14">
        <f>IF('[1]TCE - ANEXO III - Preencher'!H1122="","",'[1]TCE - ANEXO III - Preencher'!H1122)</f>
        <v>44075</v>
      </c>
      <c r="H1113" s="15">
        <f>'[1]TCE - ANEXO III - Preencher'!I1122</f>
        <v>11.479100000000001</v>
      </c>
      <c r="I1113" s="15">
        <f>'[1]TCE - ANEXO III - Preencher'!J1122</f>
        <v>91.832800000000006</v>
      </c>
      <c r="J1113" s="15">
        <f>'[1]TCE - ANEXO III - Preencher'!K1122</f>
        <v>0</v>
      </c>
      <c r="K1113" s="16">
        <f>'[1]TCE - ANEXO III - Preencher'!L1122</f>
        <v>95.725822550831694</v>
      </c>
      <c r="L1113" s="16">
        <f>'[1]TCE - ANEXO III - Preencher'!M1122</f>
        <v>20.9</v>
      </c>
      <c r="M1113" s="16">
        <f t="shared" si="103"/>
        <v>74.825822550831703</v>
      </c>
      <c r="N1113" s="16">
        <f>'[1]TCE - ANEXO III - Preencher'!O1122</f>
        <v>1.1599999999999999</v>
      </c>
      <c r="O1113" s="16">
        <f>'[1]TCE - ANEXO III - Preencher'!P1122</f>
        <v>0</v>
      </c>
      <c r="P1113" s="17">
        <f t="shared" si="104"/>
        <v>1.1599999999999999</v>
      </c>
      <c r="Q1113" s="16">
        <f>'[1]TCE - ANEXO III - Preencher'!R1122</f>
        <v>103.5</v>
      </c>
      <c r="R1113" s="16">
        <f>'[1]TCE - ANEXO III - Preencher'!S1122</f>
        <v>62.7</v>
      </c>
      <c r="S1113" s="17">
        <f t="shared" si="105"/>
        <v>40.799999999999997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220.09772255083169</v>
      </c>
    </row>
    <row r="1114" spans="1:28" x14ac:dyDescent="0.2">
      <c r="A1114" s="9">
        <f>IFERROR(VLOOKUP(B1114,'[1]DADOS (OCULTAR)'!$P$3:$R$56,3,0),"")</f>
        <v>10988301000633</v>
      </c>
      <c r="B1114" s="10" t="str">
        <f>'[1]TCE - ANEXO III - Preencher'!C1123</f>
        <v>HOSPITAL PELÓPIDAS SILVEIRA</v>
      </c>
      <c r="C1114" s="11"/>
      <c r="D1114" s="12" t="str">
        <f>'[1]TCE - ANEXO III - Preencher'!E1123</f>
        <v>WELLITANIA MARIA BEZERRA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>
        <f>'[1]TCE - ANEXO III - Preencher'!G1123</f>
        <v>223505</v>
      </c>
      <c r="G1114" s="14">
        <f>IF('[1]TCE - ANEXO III - Preencher'!H1123="","",'[1]TCE - ANEXO III - Preencher'!H1123)</f>
        <v>44075</v>
      </c>
      <c r="H1114" s="15">
        <f>'[1]TCE - ANEXO III - Preencher'!I1123</f>
        <v>34.666600000000003</v>
      </c>
      <c r="I1114" s="15">
        <f>'[1]TCE - ANEXO III - Preencher'!J1123</f>
        <v>277.33280000000002</v>
      </c>
      <c r="J1114" s="15">
        <f>'[1]TCE - ANEXO III - Preencher'!K1123</f>
        <v>0</v>
      </c>
      <c r="K1114" s="16">
        <f>'[1]TCE - ANEXO III - Preencher'!L1123</f>
        <v>95.725822550831694</v>
      </c>
      <c r="L1114" s="16">
        <f>'[1]TCE - ANEXO III - Preencher'!M1123</f>
        <v>3.08</v>
      </c>
      <c r="M1114" s="16">
        <f t="shared" si="103"/>
        <v>92.645822550831696</v>
      </c>
      <c r="N1114" s="16">
        <f>'[1]TCE - ANEXO III - Preencher'!O1123</f>
        <v>2.44</v>
      </c>
      <c r="O1114" s="16">
        <f>'[1]TCE - ANEXO III - Preencher'!P1123</f>
        <v>0</v>
      </c>
      <c r="P1114" s="17">
        <f t="shared" si="104"/>
        <v>2.44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407.0852225508317</v>
      </c>
    </row>
    <row r="1115" spans="1:28" x14ac:dyDescent="0.2">
      <c r="A1115" s="9">
        <f>IFERROR(VLOOKUP(B1115,'[1]DADOS (OCULTAR)'!$P$3:$R$56,3,0),"")</f>
        <v>10988301000633</v>
      </c>
      <c r="B1115" s="10" t="str">
        <f>'[1]TCE - ANEXO III - Preencher'!C1124</f>
        <v>HOSPITAL PELÓPIDAS SILVEIRA</v>
      </c>
      <c r="C1115" s="11"/>
      <c r="D1115" s="12" t="str">
        <f>'[1]TCE - ANEXO III - Preencher'!E1124</f>
        <v>WESLEY FERNANDO BARBOZA DA SILVA</v>
      </c>
      <c r="E1115" s="10" t="str">
        <f>IF('[1]TCE - ANEXO III - Preencher'!F1124="4 - Assistência Odontológica","2 - Outros Profissionais da Saúde",'[1]TCE - ANEXO III - Preencher'!F1124)</f>
        <v>2 - Outros Profissionais da Saúde</v>
      </c>
      <c r="F1115" s="13">
        <f>'[1]TCE - ANEXO III - Preencher'!G1124</f>
        <v>322205</v>
      </c>
      <c r="G1115" s="14">
        <f>IF('[1]TCE - ANEXO III - Preencher'!H1124="","",'[1]TCE - ANEXO III - Preencher'!H1124)</f>
        <v>44075</v>
      </c>
      <c r="H1115" s="15">
        <f>'[1]TCE - ANEXO III - Preencher'!I1124</f>
        <v>12.52</v>
      </c>
      <c r="I1115" s="15">
        <f>'[1]TCE - ANEXO III - Preencher'!J1124</f>
        <v>100.16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1.1599999999999999</v>
      </c>
      <c r="O1115" s="16">
        <f>'[1]TCE - ANEXO III - Preencher'!P1124</f>
        <v>0</v>
      </c>
      <c r="P1115" s="17">
        <f t="shared" si="104"/>
        <v>1.1599999999999999</v>
      </c>
      <c r="Q1115" s="16">
        <f>'[1]TCE - ANEXO III - Preencher'!R1124</f>
        <v>103.5</v>
      </c>
      <c r="R1115" s="16">
        <f>'[1]TCE - ANEXO III - Preencher'!S1124</f>
        <v>62.7</v>
      </c>
      <c r="S1115" s="17">
        <f t="shared" si="105"/>
        <v>40.799999999999997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154.63999999999999</v>
      </c>
    </row>
    <row r="1116" spans="1:28" x14ac:dyDescent="0.2">
      <c r="A1116" s="9">
        <f>IFERROR(VLOOKUP(B1116,'[1]DADOS (OCULTAR)'!$P$3:$R$56,3,0),"")</f>
        <v>10988301000633</v>
      </c>
      <c r="B1116" s="10" t="str">
        <f>'[1]TCE - ANEXO III - Preencher'!C1125</f>
        <v>HOSPITAL PELÓPIDAS SILVEIRA</v>
      </c>
      <c r="C1116" s="11"/>
      <c r="D1116" s="12" t="str">
        <f>'[1]TCE - ANEXO III - Preencher'!E1125</f>
        <v>WILDINALDA NORMANDY DE SANTANA</v>
      </c>
      <c r="E1116" s="10" t="str">
        <f>IF('[1]TCE - ANEXO III - Preencher'!F1125="4 - Assistência Odontológica","2 - Outros Profissionais da Saúde",'[1]TCE - ANEXO III - Preencher'!F1125)</f>
        <v>2 - Outros Profissionais da Saúde</v>
      </c>
      <c r="F1116" s="13">
        <f>'[1]TCE - ANEXO III - Preencher'!G1125</f>
        <v>223505</v>
      </c>
      <c r="G1116" s="14">
        <f>IF('[1]TCE - ANEXO III - Preencher'!H1125="","",'[1]TCE - ANEXO III - Preencher'!H1125)</f>
        <v>44075</v>
      </c>
      <c r="H1116" s="15">
        <f>'[1]TCE - ANEXO III - Preencher'!I1125</f>
        <v>39.6708</v>
      </c>
      <c r="I1116" s="15">
        <f>'[1]TCE - ANEXO III - Preencher'!J1125</f>
        <v>317.3664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2.44</v>
      </c>
      <c r="O1116" s="16">
        <f>'[1]TCE - ANEXO III - Preencher'!P1125</f>
        <v>0</v>
      </c>
      <c r="P1116" s="17">
        <f t="shared" si="104"/>
        <v>2.44</v>
      </c>
      <c r="Q1116" s="16">
        <f>'[1]TCE - ANEXO III - Preencher'!R1125</f>
        <v>195.6</v>
      </c>
      <c r="R1116" s="16">
        <f>'[1]TCE - ANEXO III - Preencher'!S1125</f>
        <v>123.36</v>
      </c>
      <c r="S1116" s="17">
        <f t="shared" si="105"/>
        <v>72.239999999999995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431.71719999999999</v>
      </c>
    </row>
    <row r="1117" spans="1:28" x14ac:dyDescent="0.2">
      <c r="A1117" s="9">
        <f>IFERROR(VLOOKUP(B1117,'[1]DADOS (OCULTAR)'!$P$3:$R$56,3,0),"")</f>
        <v>10988301000633</v>
      </c>
      <c r="B1117" s="10" t="str">
        <f>'[1]TCE - ANEXO III - Preencher'!C1126</f>
        <v>HOSPITAL PELÓPIDAS SILVEIRA</v>
      </c>
      <c r="C1117" s="11"/>
      <c r="D1117" s="12" t="str">
        <f>'[1]TCE - ANEXO III - Preencher'!E1126</f>
        <v>WILLAMS FERREIRA DE SANTANA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>
        <f>'[1]TCE - ANEXO III - Preencher'!G1126</f>
        <v>521130</v>
      </c>
      <c r="G1117" s="14">
        <f>IF('[1]TCE - ANEXO III - Preencher'!H1126="","",'[1]TCE - ANEXO III - Preencher'!H1126)</f>
        <v>44075</v>
      </c>
      <c r="H1117" s="15">
        <f>'[1]TCE - ANEXO III - Preencher'!I1126</f>
        <v>12.4526</v>
      </c>
      <c r="I1117" s="15">
        <f>'[1]TCE - ANEXO III - Preencher'!J1126</f>
        <v>99.620800000000003</v>
      </c>
      <c r="J1117" s="15">
        <f>'[1]TCE - ANEXO III - Preencher'!K1126</f>
        <v>0</v>
      </c>
      <c r="K1117" s="16">
        <f>'[1]TCE - ANEXO III - Preencher'!L1126</f>
        <v>95.725822550831694</v>
      </c>
      <c r="L1117" s="16">
        <f>'[1]TCE - ANEXO III - Preencher'!M1126</f>
        <v>20.9</v>
      </c>
      <c r="M1117" s="16">
        <f t="shared" si="103"/>
        <v>74.825822550831703</v>
      </c>
      <c r="N1117" s="16">
        <f>'[1]TCE - ANEXO III - Preencher'!O1126</f>
        <v>1.1599999999999999</v>
      </c>
      <c r="O1117" s="16">
        <f>'[1]TCE - ANEXO III - Preencher'!P1126</f>
        <v>0</v>
      </c>
      <c r="P1117" s="17">
        <f t="shared" si="104"/>
        <v>1.1599999999999999</v>
      </c>
      <c r="Q1117" s="16">
        <f>'[1]TCE - ANEXO III - Preencher'!R1126</f>
        <v>144.9</v>
      </c>
      <c r="R1117" s="16">
        <f>'[1]TCE - ANEXO III - Preencher'!S1126</f>
        <v>62.7</v>
      </c>
      <c r="S1117" s="17">
        <f t="shared" si="105"/>
        <v>82.2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270.25922255083174</v>
      </c>
    </row>
    <row r="1118" spans="1:28" x14ac:dyDescent="0.2">
      <c r="A1118" s="9">
        <f>IFERROR(VLOOKUP(B1118,'[1]DADOS (OCULTAR)'!$P$3:$R$56,3,0),"")</f>
        <v>10988301000633</v>
      </c>
      <c r="B1118" s="10" t="str">
        <f>'[1]TCE - ANEXO III - Preencher'!C1127</f>
        <v>HOSPITAL PELÓPIDAS SILVEIRA</v>
      </c>
      <c r="C1118" s="11"/>
      <c r="D1118" s="12" t="str">
        <f>'[1]TCE - ANEXO III - Preencher'!E1127</f>
        <v>WILLAMS OLIVEIRA DA SILVA</v>
      </c>
      <c r="E1118" s="10" t="str">
        <f>IF('[1]TCE - ANEXO III - Preencher'!F1127="4 - Assistência Odontológica","2 - Outros Profissionais da Saúde",'[1]TCE - ANEXO III - Preencher'!F1127)</f>
        <v>3 - Administrativo</v>
      </c>
      <c r="F1118" s="13">
        <f>'[1]TCE - ANEXO III - Preencher'!G1127</f>
        <v>414105</v>
      </c>
      <c r="G1118" s="14">
        <f>IF('[1]TCE - ANEXO III - Preencher'!H1127="","",'[1]TCE - ANEXO III - Preencher'!H1127)</f>
        <v>44075</v>
      </c>
      <c r="H1118" s="15">
        <f>'[1]TCE - ANEXO III - Preencher'!I1127</f>
        <v>14.565999999999999</v>
      </c>
      <c r="I1118" s="15">
        <f>'[1]TCE - ANEXO III - Preencher'!J1127</f>
        <v>116.52799999999999</v>
      </c>
      <c r="J1118" s="15">
        <f>'[1]TCE - ANEXO III - Preencher'!K1127</f>
        <v>0</v>
      </c>
      <c r="K1118" s="16">
        <f>'[1]TCE - ANEXO III - Preencher'!L1127</f>
        <v>95.725822550831694</v>
      </c>
      <c r="L1118" s="16">
        <f>'[1]TCE - ANEXO III - Preencher'!M1127</f>
        <v>25.29</v>
      </c>
      <c r="M1118" s="16">
        <f t="shared" si="103"/>
        <v>70.435822550831688</v>
      </c>
      <c r="N1118" s="16">
        <f>'[1]TCE - ANEXO III - Preencher'!O1127</f>
        <v>1.1599999999999999</v>
      </c>
      <c r="O1118" s="16">
        <f>'[1]TCE - ANEXO III - Preencher'!P1127</f>
        <v>0</v>
      </c>
      <c r="P1118" s="17">
        <f t="shared" si="104"/>
        <v>1.1599999999999999</v>
      </c>
      <c r="Q1118" s="16">
        <f>'[1]TCE - ANEXO III - Preencher'!R1127</f>
        <v>342.3</v>
      </c>
      <c r="R1118" s="16">
        <f>'[1]TCE - ANEXO III - Preencher'!S1127</f>
        <v>75.86</v>
      </c>
      <c r="S1118" s="17">
        <f t="shared" si="105"/>
        <v>266.44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469.1298225508317</v>
      </c>
    </row>
    <row r="1119" spans="1:28" x14ac:dyDescent="0.2">
      <c r="A1119" s="9">
        <f>IFERROR(VLOOKUP(B1119,'[1]DADOS (OCULTAR)'!$P$3:$R$56,3,0),"")</f>
        <v>10988301000633</v>
      </c>
      <c r="B1119" s="10" t="str">
        <f>'[1]TCE - ANEXO III - Preencher'!C1128</f>
        <v>HOSPITAL PELÓPIDAS SILVEIRA</v>
      </c>
      <c r="C1119" s="11"/>
      <c r="D1119" s="12" t="str">
        <f>'[1]TCE - ANEXO III - Preencher'!E1128</f>
        <v>WILLIAM CHRISTIAN DA SILVA LIRA</v>
      </c>
      <c r="E1119" s="10" t="str">
        <f>IF('[1]TCE - ANEXO III - Preencher'!F1128="4 - Assistência Odontológica","2 - Outros Profissionais da Saúde",'[1]TCE - ANEXO III - Preencher'!F1128)</f>
        <v>2 - Outros Profissionais da Saúde</v>
      </c>
      <c r="F1119" s="13">
        <f>'[1]TCE - ANEXO III - Preencher'!G1128</f>
        <v>223405</v>
      </c>
      <c r="G1119" s="14">
        <f>IF('[1]TCE - ANEXO III - Preencher'!H1128="","",'[1]TCE - ANEXO III - Preencher'!H1128)</f>
        <v>44075</v>
      </c>
      <c r="H1119" s="15">
        <f>'[1]TCE - ANEXO III - Preencher'!I1128</f>
        <v>47.333300000000001</v>
      </c>
      <c r="I1119" s="15">
        <f>'[1]TCE - ANEXO III - Preencher'!J1128</f>
        <v>378.66640000000001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1.1599999999999999</v>
      </c>
      <c r="O1119" s="16">
        <f>'[1]TCE - ANEXO III - Preencher'!P1128</f>
        <v>0</v>
      </c>
      <c r="P1119" s="17">
        <f t="shared" si="104"/>
        <v>1.1599999999999999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427.15970000000004</v>
      </c>
    </row>
    <row r="1120" spans="1:28" x14ac:dyDescent="0.2">
      <c r="A1120" s="9">
        <f>IFERROR(VLOOKUP(B1120,'[1]DADOS (OCULTAR)'!$P$3:$R$56,3,0),"")</f>
        <v>10988301000633</v>
      </c>
      <c r="B1120" s="10" t="str">
        <f>'[1]TCE - ANEXO III - Preencher'!C1129</f>
        <v>HOSPITAL PELÓPIDAS SILVEIRA</v>
      </c>
      <c r="C1120" s="11"/>
      <c r="D1120" s="12" t="str">
        <f>'[1]TCE - ANEXO III - Preencher'!E1129</f>
        <v>WILLIAM MARIO GOMES DOS SANTOS</v>
      </c>
      <c r="E1120" s="10" t="str">
        <f>IF('[1]TCE - ANEXO III - Preencher'!F1129="4 - Assistência Odontológica","2 - Outros Profissionais da Saúde",'[1]TCE - ANEXO III - Preencher'!F1129)</f>
        <v>2 - Outros Profissionais da Saúde</v>
      </c>
      <c r="F1120" s="13">
        <f>'[1]TCE - ANEXO III - Preencher'!G1129</f>
        <v>521130</v>
      </c>
      <c r="G1120" s="14">
        <f>IF('[1]TCE - ANEXO III - Preencher'!H1129="","",'[1]TCE - ANEXO III - Preencher'!H1129)</f>
        <v>44075</v>
      </c>
      <c r="H1120" s="15">
        <f>'[1]TCE - ANEXO III - Preencher'!I1129</f>
        <v>11.4079</v>
      </c>
      <c r="I1120" s="15">
        <f>'[1]TCE - ANEXO III - Preencher'!J1129</f>
        <v>91.263199999999998</v>
      </c>
      <c r="J1120" s="15">
        <f>'[1]TCE - ANEXO III - Preencher'!K1129</f>
        <v>0</v>
      </c>
      <c r="K1120" s="16">
        <f>'[1]TCE - ANEXO III - Preencher'!L1129</f>
        <v>95.725822550831694</v>
      </c>
      <c r="L1120" s="16">
        <f>'[1]TCE - ANEXO III - Preencher'!M1129</f>
        <v>20.9</v>
      </c>
      <c r="M1120" s="16">
        <f t="shared" si="103"/>
        <v>74.825822550831703</v>
      </c>
      <c r="N1120" s="16">
        <f>'[1]TCE - ANEXO III - Preencher'!O1129</f>
        <v>1.1599999999999999</v>
      </c>
      <c r="O1120" s="16">
        <f>'[1]TCE - ANEXO III - Preencher'!P1129</f>
        <v>0</v>
      </c>
      <c r="P1120" s="17">
        <f t="shared" si="104"/>
        <v>1.1599999999999999</v>
      </c>
      <c r="Q1120" s="16">
        <f>'[1]TCE - ANEXO III - Preencher'!R1129</f>
        <v>55.2</v>
      </c>
      <c r="R1120" s="16">
        <f>'[1]TCE - ANEXO III - Preencher'!S1129</f>
        <v>62.7</v>
      </c>
      <c r="S1120" s="17">
        <f t="shared" si="105"/>
        <v>-7.5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171.15692255083169</v>
      </c>
    </row>
    <row r="1121" spans="1:28" x14ac:dyDescent="0.2">
      <c r="A1121" s="9">
        <f>IFERROR(VLOOKUP(B1121,'[1]DADOS (OCULTAR)'!$P$3:$R$56,3,0),"")</f>
        <v>10988301000633</v>
      </c>
      <c r="B1121" s="10" t="str">
        <f>'[1]TCE - ANEXO III - Preencher'!C1130</f>
        <v>HOSPITAL PELÓPIDAS SILVEIRA</v>
      </c>
      <c r="C1121" s="11"/>
      <c r="D1121" s="12" t="str">
        <f>'[1]TCE - ANEXO III - Preencher'!E1130</f>
        <v>WILLIMA MARIA DE SOUZA BESERRA</v>
      </c>
      <c r="E1121" s="10" t="str">
        <f>IF('[1]TCE - ANEXO III - Preencher'!F1130="4 - Assistência Odontológica","2 - Outros Profissionais da Saúde",'[1]TCE - ANEXO III - Preencher'!F1130)</f>
        <v>2 - Outros Profissionais da Saúde</v>
      </c>
      <c r="F1121" s="13">
        <f>'[1]TCE - ANEXO III - Preencher'!G1130</f>
        <v>251510</v>
      </c>
      <c r="G1121" s="14">
        <f>IF('[1]TCE - ANEXO III - Preencher'!H1130="","",'[1]TCE - ANEXO III - Preencher'!H1130)</f>
        <v>44075</v>
      </c>
      <c r="H1121" s="15">
        <f>'[1]TCE - ANEXO III - Preencher'!I1130</f>
        <v>27.284400000000002</v>
      </c>
      <c r="I1121" s="15">
        <f>'[1]TCE - ANEXO III - Preencher'!J1130</f>
        <v>218.27520000000001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1.1599999999999999</v>
      </c>
      <c r="O1121" s="16">
        <f>'[1]TCE - ANEXO III - Preencher'!P1130</f>
        <v>0</v>
      </c>
      <c r="P1121" s="17">
        <f t="shared" si="104"/>
        <v>1.1599999999999999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246.71960000000001</v>
      </c>
    </row>
    <row r="1122" spans="1:28" x14ac:dyDescent="0.2">
      <c r="A1122" s="9">
        <f>IFERROR(VLOOKUP(B1122,'[1]DADOS (OCULTAR)'!$P$3:$R$56,3,0),"")</f>
        <v>10988301000633</v>
      </c>
      <c r="B1122" s="10" t="str">
        <f>'[1]TCE - ANEXO III - Preencher'!C1131</f>
        <v>HOSPITAL PELÓPIDAS SILVEIRA</v>
      </c>
      <c r="C1122" s="11"/>
      <c r="D1122" s="12" t="str">
        <f>'[1]TCE - ANEXO III - Preencher'!E1131</f>
        <v>WILMA BRASILIANO DOS SANTOS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>
        <f>'[1]TCE - ANEXO III - Preencher'!G1131</f>
        <v>322205</v>
      </c>
      <c r="G1122" s="14">
        <f>IF('[1]TCE - ANEXO III - Preencher'!H1131="","",'[1]TCE - ANEXO III - Preencher'!H1131)</f>
        <v>44075</v>
      </c>
      <c r="H1122" s="15">
        <f>'[1]TCE - ANEXO III - Preencher'!I1131</f>
        <v>14.5052</v>
      </c>
      <c r="I1122" s="15">
        <f>'[1]TCE - ANEXO III - Preencher'!J1131</f>
        <v>116.0416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1.1599999999999999</v>
      </c>
      <c r="O1122" s="16">
        <f>'[1]TCE - ANEXO III - Preencher'!P1131</f>
        <v>0</v>
      </c>
      <c r="P1122" s="17">
        <f t="shared" si="104"/>
        <v>1.1599999999999999</v>
      </c>
      <c r="Q1122" s="16">
        <f>'[1]TCE - ANEXO III - Preencher'!R1131</f>
        <v>89.7</v>
      </c>
      <c r="R1122" s="16">
        <f>'[1]TCE - ANEXO III - Preencher'!S1131</f>
        <v>58.52</v>
      </c>
      <c r="S1122" s="17">
        <f t="shared" si="105"/>
        <v>31.18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162.88679999999999</v>
      </c>
    </row>
    <row r="1123" spans="1:28" x14ac:dyDescent="0.2">
      <c r="A1123" s="9">
        <f>IFERROR(VLOOKUP(B1123,'[1]DADOS (OCULTAR)'!$P$3:$R$56,3,0),"")</f>
        <v>10988301000633</v>
      </c>
      <c r="B1123" s="10" t="str">
        <f>'[1]TCE - ANEXO III - Preencher'!C1132</f>
        <v>HOSPITAL PELÓPIDAS SILVEIRA</v>
      </c>
      <c r="C1123" s="11"/>
      <c r="D1123" s="12" t="str">
        <f>'[1]TCE - ANEXO III - Preencher'!E1132</f>
        <v>WILTON GUEDES ALEXANDRE</v>
      </c>
      <c r="E1123" s="10" t="str">
        <f>IF('[1]TCE - ANEXO III - Preencher'!F1132="4 - Assistência Odontológica","2 - Outros Profissionais da Saúde",'[1]TCE - ANEXO III - Preencher'!F1132)</f>
        <v>3 - Administrativo</v>
      </c>
      <c r="F1123" s="13">
        <f>'[1]TCE - ANEXO III - Preencher'!G1132</f>
        <v>782320</v>
      </c>
      <c r="G1123" s="14">
        <f>IF('[1]TCE - ANEXO III - Preencher'!H1132="","",'[1]TCE - ANEXO III - Preencher'!H1132)</f>
        <v>44075</v>
      </c>
      <c r="H1123" s="15">
        <f>'[1]TCE - ANEXO III - Preencher'!I1132</f>
        <v>19.061600000000002</v>
      </c>
      <c r="I1123" s="15">
        <f>'[1]TCE - ANEXO III - Preencher'!J1132</f>
        <v>152.49280000000002</v>
      </c>
      <c r="J1123" s="15">
        <f>'[1]TCE - ANEXO III - Preencher'!K1132</f>
        <v>0</v>
      </c>
      <c r="K1123" s="16">
        <f>'[1]TCE - ANEXO III - Preencher'!L1132</f>
        <v>95.725822550831694</v>
      </c>
      <c r="L1123" s="16">
        <f>'[1]TCE - ANEXO III - Preencher'!M1132</f>
        <v>28.48</v>
      </c>
      <c r="M1123" s="16">
        <f t="shared" si="103"/>
        <v>67.24582255083169</v>
      </c>
      <c r="N1123" s="16">
        <f>'[1]TCE - ANEXO III - Preencher'!O1132</f>
        <v>1.1599999999999999</v>
      </c>
      <c r="O1123" s="16">
        <f>'[1]TCE - ANEXO III - Preencher'!P1132</f>
        <v>0</v>
      </c>
      <c r="P1123" s="17">
        <f t="shared" si="104"/>
        <v>1.1599999999999999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239.9602225508317</v>
      </c>
    </row>
    <row r="1124" spans="1:28" x14ac:dyDescent="0.2">
      <c r="A1124" s="9">
        <f>IFERROR(VLOOKUP(B1124,'[1]DADOS (OCULTAR)'!$P$3:$R$56,3,0),"")</f>
        <v>10988301000633</v>
      </c>
      <c r="B1124" s="10" t="str">
        <f>'[1]TCE - ANEXO III - Preencher'!C1133</f>
        <v>HOSPITAL PELÓPIDAS SILVEIRA</v>
      </c>
      <c r="C1124" s="11"/>
      <c r="D1124" s="12" t="str">
        <f>'[1]TCE - ANEXO III - Preencher'!E1133</f>
        <v>WIRAPUAN FELIX CABRAL FILHO</v>
      </c>
      <c r="E1124" s="10" t="str">
        <f>IF('[1]TCE - ANEXO III - Preencher'!F1133="4 - Assistência Odontológica","2 - Outros Profissionais da Saúde",'[1]TCE - ANEXO III - Preencher'!F1133)</f>
        <v>3 - Administrativo</v>
      </c>
      <c r="F1124" s="13">
        <f>'[1]TCE - ANEXO III - Preencher'!G1133</f>
        <v>411010</v>
      </c>
      <c r="G1124" s="14">
        <f>IF('[1]TCE - ANEXO III - Preencher'!H1133="","",'[1]TCE - ANEXO III - Preencher'!H1133)</f>
        <v>44075</v>
      </c>
      <c r="H1124" s="15">
        <f>'[1]TCE - ANEXO III - Preencher'!I1133</f>
        <v>18.809000000000001</v>
      </c>
      <c r="I1124" s="15">
        <f>'[1]TCE - ANEXO III - Preencher'!J1133</f>
        <v>150.47200000000001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1.1599999999999999</v>
      </c>
      <c r="O1124" s="16">
        <f>'[1]TCE - ANEXO III - Preencher'!P1133</f>
        <v>0</v>
      </c>
      <c r="P1124" s="17">
        <f t="shared" si="104"/>
        <v>1.1599999999999999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170.441</v>
      </c>
    </row>
    <row r="1125" spans="1:28" x14ac:dyDescent="0.2">
      <c r="A1125" s="9">
        <f>IFERROR(VLOOKUP(B1125,'[1]DADOS (OCULTAR)'!$P$3:$R$56,3,0),"")</f>
        <v>10988301000633</v>
      </c>
      <c r="B1125" s="10" t="str">
        <f>'[1]TCE - ANEXO III - Preencher'!C1134</f>
        <v>HOSPITAL PELÓPIDAS SILVEIRA</v>
      </c>
      <c r="C1125" s="11"/>
      <c r="D1125" s="12" t="str">
        <f>'[1]TCE - ANEXO III - Preencher'!E1134</f>
        <v>WIVANESSA DA SILVA BEZERRA</v>
      </c>
      <c r="E1125" s="10" t="str">
        <f>IF('[1]TCE - ANEXO III - Preencher'!F1134="4 - Assistência Odontológica","2 - Outros Profissionais da Saúde",'[1]TCE - ANEXO III - Preencher'!F1134)</f>
        <v>2 - Outros Profissionais da Saúde</v>
      </c>
      <c r="F1125" s="13">
        <f>'[1]TCE - ANEXO III - Preencher'!G1134</f>
        <v>322205</v>
      </c>
      <c r="G1125" s="14">
        <f>IF('[1]TCE - ANEXO III - Preencher'!H1134="","",'[1]TCE - ANEXO III - Preencher'!H1134)</f>
        <v>44075</v>
      </c>
      <c r="H1125" s="15">
        <f>'[1]TCE - ANEXO III - Preencher'!I1134</f>
        <v>14.764900000000001</v>
      </c>
      <c r="I1125" s="15">
        <f>'[1]TCE - ANEXO III - Preencher'!J1134</f>
        <v>118.11920000000001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1.1599999999999999</v>
      </c>
      <c r="O1125" s="16">
        <f>'[1]TCE - ANEXO III - Preencher'!P1134</f>
        <v>0</v>
      </c>
      <c r="P1125" s="17">
        <f t="shared" si="104"/>
        <v>1.1599999999999999</v>
      </c>
      <c r="Q1125" s="16">
        <f>'[1]TCE - ANEXO III - Preencher'!R1134</f>
        <v>207</v>
      </c>
      <c r="R1125" s="16">
        <f>'[1]TCE - ANEXO III - Preencher'!S1134</f>
        <v>62.7</v>
      </c>
      <c r="S1125" s="17">
        <f t="shared" si="105"/>
        <v>144.30000000000001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278.34410000000003</v>
      </c>
    </row>
    <row r="1126" spans="1:28" x14ac:dyDescent="0.2">
      <c r="A1126" s="9">
        <f>IFERROR(VLOOKUP(B1126,'[1]DADOS (OCULTAR)'!$P$3:$R$56,3,0),"")</f>
        <v>10988301000633</v>
      </c>
      <c r="B1126" s="10" t="str">
        <f>'[1]TCE - ANEXO III - Preencher'!C1135</f>
        <v>HOSPITAL PELÓPIDAS SILVEIRA</v>
      </c>
      <c r="C1126" s="11"/>
      <c r="D1126" s="12" t="str">
        <f>'[1]TCE - ANEXO III - Preencher'!E1135</f>
        <v>YARA LUCIA PEREIRA DA SILVA</v>
      </c>
      <c r="E1126" s="10" t="str">
        <f>IF('[1]TCE - ANEXO III - Preencher'!F1135="4 - Assistência Odontológica","2 - Outros Profissionais da Saúde",'[1]TCE - ANEXO III - Preencher'!F1135)</f>
        <v>2 - Outros Profissionais da Saúde</v>
      </c>
      <c r="F1126" s="13">
        <f>'[1]TCE - ANEXO III - Preencher'!G1135</f>
        <v>521130</v>
      </c>
      <c r="G1126" s="14">
        <f>IF('[1]TCE - ANEXO III - Preencher'!H1135="","",'[1]TCE - ANEXO III - Preencher'!H1135)</f>
        <v>44075</v>
      </c>
      <c r="H1126" s="15">
        <f>'[1]TCE - ANEXO III - Preencher'!I1135</f>
        <v>12.279200000000001</v>
      </c>
      <c r="I1126" s="15">
        <f>'[1]TCE - ANEXO III - Preencher'!J1135</f>
        <v>98.23360000000001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1.1599999999999999</v>
      </c>
      <c r="O1126" s="16">
        <f>'[1]TCE - ANEXO III - Preencher'!P1135</f>
        <v>0</v>
      </c>
      <c r="P1126" s="17">
        <f t="shared" si="104"/>
        <v>1.1599999999999999</v>
      </c>
      <c r="Q1126" s="16">
        <f>'[1]TCE - ANEXO III - Preencher'!R1135</f>
        <v>103.5</v>
      </c>
      <c r="R1126" s="16">
        <f>'[1]TCE - ANEXO III - Preencher'!S1135</f>
        <v>62.7</v>
      </c>
      <c r="S1126" s="17">
        <f t="shared" si="105"/>
        <v>40.799999999999997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152.47280000000001</v>
      </c>
    </row>
    <row r="1127" spans="1:28" x14ac:dyDescent="0.2">
      <c r="A1127" s="9">
        <f>IFERROR(VLOOKUP(B1127,'[1]DADOS (OCULTAR)'!$P$3:$R$56,3,0),"")</f>
        <v>10988301000633</v>
      </c>
      <c r="B1127" s="10" t="str">
        <f>'[1]TCE - ANEXO III - Preencher'!C1136</f>
        <v>HOSPITAL PELÓPIDAS SILVEIRA</v>
      </c>
      <c r="C1127" s="11"/>
      <c r="D1127" s="12" t="str">
        <f>'[1]TCE - ANEXO III - Preencher'!E1136</f>
        <v>YOHANES BEZERRA DE ANDRADE</v>
      </c>
      <c r="E1127" s="10" t="str">
        <f>IF('[1]TCE - ANEXO III - Preencher'!F1136="4 - Assistência Odontológica","2 - Outros Profissionais da Saúde",'[1]TCE - ANEXO III - Preencher'!F1136)</f>
        <v>2 - Outros Profissionais da Saúde</v>
      </c>
      <c r="F1127" s="13">
        <f>'[1]TCE - ANEXO III - Preencher'!G1136</f>
        <v>223505</v>
      </c>
      <c r="G1127" s="14">
        <f>IF('[1]TCE - ANEXO III - Preencher'!H1136="","",'[1]TCE - ANEXO III - Preencher'!H1136)</f>
        <v>44075</v>
      </c>
      <c r="H1127" s="15">
        <f>'[1]TCE - ANEXO III - Preencher'!I1136</f>
        <v>26.184799999999999</v>
      </c>
      <c r="I1127" s="15">
        <f>'[1]TCE - ANEXO III - Preencher'!J1136</f>
        <v>209.47839999999999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2.44</v>
      </c>
      <c r="O1127" s="16">
        <f>'[1]TCE - ANEXO III - Preencher'!P1136</f>
        <v>0</v>
      </c>
      <c r="P1127" s="17">
        <f t="shared" si="104"/>
        <v>2.44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238.10319999999999</v>
      </c>
    </row>
    <row r="1128" spans="1:28" x14ac:dyDescent="0.2">
      <c r="A1128" s="9">
        <f>IFERROR(VLOOKUP(B1128,'[1]DADOS (OCULTAR)'!$P$3:$R$56,3,0),"")</f>
        <v>10988301000633</v>
      </c>
      <c r="B1128" s="10" t="str">
        <f>'[1]TCE - ANEXO III - Preencher'!C1137</f>
        <v>HOSPITAL PELÓPIDAS SILVEIRA</v>
      </c>
      <c r="C1128" s="11"/>
      <c r="D1128" s="12" t="str">
        <f>'[1]TCE - ANEXO III - Preencher'!E1137</f>
        <v>ZILDA BURGOS DE OLIVEIRA</v>
      </c>
      <c r="E1128" s="10" t="str">
        <f>IF('[1]TCE - ANEXO III - Preencher'!F1137="4 - Assistência Odontológica","2 - Outros Profissionais da Saúde",'[1]TCE - ANEXO III - Preencher'!F1137)</f>
        <v>2 - Outros Profissionais da Saúde</v>
      </c>
      <c r="F1128" s="13">
        <f>'[1]TCE - ANEXO III - Preencher'!G1137</f>
        <v>223505</v>
      </c>
      <c r="G1128" s="14">
        <f>IF('[1]TCE - ANEXO III - Preencher'!H1137="","",'[1]TCE - ANEXO III - Preencher'!H1137)</f>
        <v>44075</v>
      </c>
      <c r="H1128" s="15">
        <f>'[1]TCE - ANEXO III - Preencher'!I1137</f>
        <v>35.2149</v>
      </c>
      <c r="I1128" s="15">
        <f>'[1]TCE - ANEXO III - Preencher'!J1137</f>
        <v>281.7192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2.44</v>
      </c>
      <c r="O1128" s="16">
        <f>'[1]TCE - ANEXO III - Preencher'!P1137</f>
        <v>0</v>
      </c>
      <c r="P1128" s="17">
        <f t="shared" si="104"/>
        <v>2.44</v>
      </c>
      <c r="Q1128" s="16">
        <f>'[1]TCE - ANEXO III - Preencher'!R1137</f>
        <v>158.69999999999999</v>
      </c>
      <c r="R1128" s="16">
        <f>'[1]TCE - ANEXO III - Preencher'!S1137</f>
        <v>104.87</v>
      </c>
      <c r="S1128" s="17">
        <f t="shared" si="105"/>
        <v>53.829999999999984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373.20409999999998</v>
      </c>
    </row>
    <row r="1129" spans="1:28" x14ac:dyDescent="0.2">
      <c r="A1129" s="9">
        <f>IFERROR(VLOOKUP(B1129,'[1]DADOS (OCULTAR)'!$P$3:$R$56,3,0),"")</f>
        <v>10988301000633</v>
      </c>
      <c r="B1129" s="10" t="str">
        <f>'[1]TCE - ANEXO III - Preencher'!C1138</f>
        <v>HOSPITAL PELÓPIDAS SILVEIRA</v>
      </c>
      <c r="C1129" s="11"/>
      <c r="D1129" s="12" t="str">
        <f>'[1]TCE - ANEXO III - Preencher'!E1138</f>
        <v>ZULEIDE PRAZERES CUNHA DE MELO LIMA</v>
      </c>
      <c r="E1129" s="10" t="str">
        <f>IF('[1]TCE - ANEXO III - Preencher'!F1138="4 - Assistência Odontológica","2 - Outros Profissionais da Saúde",'[1]TCE - ANEXO III - Preencher'!F1138)</f>
        <v>2 - Outros Profissionais da Saúde</v>
      </c>
      <c r="F1129" s="13">
        <f>'[1]TCE - ANEXO III - Preencher'!G1138</f>
        <v>223505</v>
      </c>
      <c r="G1129" s="14">
        <f>IF('[1]TCE - ANEXO III - Preencher'!H1138="","",'[1]TCE - ANEXO III - Preencher'!H1138)</f>
        <v>44075</v>
      </c>
      <c r="H1129" s="15">
        <f>'[1]TCE - ANEXO III - Preencher'!I1138</f>
        <v>28.198600000000003</v>
      </c>
      <c r="I1129" s="15">
        <f>'[1]TCE - ANEXO III - Preencher'!J1138</f>
        <v>225.58880000000002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2.44</v>
      </c>
      <c r="O1129" s="16">
        <f>'[1]TCE - ANEXO III - Preencher'!P1138</f>
        <v>0</v>
      </c>
      <c r="P1129" s="17">
        <f t="shared" si="104"/>
        <v>2.44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256.22740000000005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 t="str">
        <f>'[1]TCE - ANEXO III - Preencher'!E1139</f>
        <v>TAXA GRANDE RECIFE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>
        <f>IF('[1]TCE - ANEXO III - Preencher'!H1139="","",'[1]TCE - ANEXO III - Preencher'!H1139)</f>
        <v>44076</v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2567.29</v>
      </c>
      <c r="R1130" s="16">
        <f>'[1]TCE - ANEXO III - Preencher'!S1139</f>
        <v>0</v>
      </c>
      <c r="S1130" s="17">
        <f t="shared" si="105"/>
        <v>2567.29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2567.29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andreza cristina da rocha souza</cp:lastModifiedBy>
  <dcterms:created xsi:type="dcterms:W3CDTF">2020-11-05T20:01:13Z</dcterms:created>
  <dcterms:modified xsi:type="dcterms:W3CDTF">2020-11-05T20:01:37Z</dcterms:modified>
</cp:coreProperties>
</file>