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<sst xmlns="http://schemas.openxmlformats.org/spreadsheetml/2006/main" count="393" uniqueCount="292">
  <si>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</si>
  <si>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</si>
  <si>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</si>
  <si>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</si>
  <si>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</si>
  <si>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</si>
  <si>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</si>
  <si>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</si>
  <si>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</si>
  <si>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</si>
  <si>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</si>
  <si>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</si>
  <si>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</si>
  <si>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COPAGAZ DISTRIBUIDORA DE GÁS S.A.</t>
  </si>
  <si>
    <t>Fornecimento de Gás Liquefeito de Petróleo - GLP</t>
  </si>
  <si>
    <t>https://drive.google.com/file/d/1EL7nBjQhn-W5UcfA-P-ZcMlnhoED5v6M/view?usp=sharing</t>
  </si>
  <si>
    <t>Objeto do contrato</t>
  </si>
  <si>
    <t>D NASCIMENTO SILVA - HORTIFRUTIGRAJEIROS - ME (ONÇA HORTIFRUTI)</t>
  </si>
  <si>
    <t>Fornecimento de gêneros alimentícios - hortifrutigranjeiros.</t>
  </si>
  <si>
    <t>https://drive.google.com/file/d/1xcccVZiVICFrR0v7-0JtKYTg3tsDX9KP/view?usp=sharing</t>
  </si>
  <si>
    <t>1 - Seguros (Imóvel e veículos)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</si>
  <si>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</si>
  <si>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</si>
  <si>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</si>
  <si>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</si>
  <si>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https://drive.google.com/file/d/13oZo3Wy5sNw0j2dzy8eyhzTqjwHca5Ag/view?usp=sharing</t>
  </si>
  <si>
    <t>2 - Taxas</t>
  </si>
  <si>
    <t>DP SANTOS SERVIÇOS MÉDICOS LTDA (NEUROVASK)</t>
  </si>
  <si>
    <t>Serviços médicos em diagnósticos</t>
  </si>
  <si>
    <t>01/06/2019</t>
  </si>
  <si>
    <t>01/06/2020</t>
  </si>
  <si>
    <t>https://drive.google.com/file/d/1wkS1WOMTnBNrQZEEQoNpBL5WEoPiHcu1/view?usp=sharing</t>
  </si>
  <si>
    <t>3 - Contribuições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</si>
  <si>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</si>
  <si>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</si>
  <si>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</si>
  <si>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</si>
  <si>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https://drive.google.com/file/d/10MiWVoWIqWADII9f21hvPTfcyLLOF6Vq/view?usp=sharing</t>
  </si>
  <si>
    <t>4 - Taxa de Manutenção de Conta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</si>
  <si>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</si>
  <si>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</si>
  <si>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</si>
  <si>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5 - Tarifas</t>
  </si>
  <si>
    <t>FÁBIO EMMANUEL DE ANDRADE</t>
  </si>
  <si>
    <t>Consertos de móveis estofados em geral</t>
  </si>
  <si>
    <t>02/01/2019</t>
  </si>
  <si>
    <t>02/01/2020</t>
  </si>
  <si>
    <t>https://drive.google.com/file/d/1hYQAM5VoBqzp861OJx1UP2Me4zi2qbp_/view?usp=sharing</t>
  </si>
  <si>
    <t>6 - Telefonia Móvel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</si>
  <si>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</si>
  <si>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</si>
  <si>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</si>
  <si>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7 - Telefonia Fixa/Internet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</si>
  <si>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</si>
  <si>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</si>
  <si>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</si>
  <si>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https://drive.google.com/file/d/1mrvd9u0H17mSxhePqscwjAHQTX-gVt_2/view?usp=sharing</t>
  </si>
  <si>
    <t>8 - Água</t>
  </si>
  <si>
    <t>FOCUS SERVIÇOS AMBIENTAIS LTDA ME</t>
  </si>
  <si>
    <t>Serviços especializados em lavagem, higienização e desinfecção dos reservatórios de água potável...</t>
  </si>
  <si>
    <t>https://drive.google.com/file/d/1mD31hE00TDWxMTrBz5SDQuGlHIfRmk-6/view?usp=sharing</t>
  </si>
  <si>
    <t>9 - Energia Elétrica</t>
  </si>
  <si>
    <t>FRESENIUS KABI BRASIL LTDA</t>
  </si>
  <si>
    <t>Fornecimento de produtos em conformidade com as especificações no contrato</t>
  </si>
  <si>
    <t>15/02/2021</t>
  </si>
  <si>
    <t>https://drive.google.com/file/d/1_x1KbhVZS9HluOIlPSAuOGB_hyRuHBZQ/view?usp=sharing</t>
  </si>
  <si>
    <t>10 - Locação de Máquinas e Equipamentos (Pessoa Jurídica)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</si>
  <si>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</si>
  <si>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</si>
  <si>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</si>
  <si>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</si>
  <si>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</si>
  <si>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11 - Locação de Equipamentos Médico-Hospitalares(Pessoa Jurídica)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</si>
  <si>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</si>
  <si>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</si>
  <si>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</si>
  <si>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</si>
  <si>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https://drive.google.com/file/d/1Fz505Ot-_K_mMVtm6hbv0_qun9PQsRER/view?usp=sharing</t>
  </si>
  <si>
    <t>12 - Locação de Veículos Automotores (Pessoa Jurídica) (Exceto Ambulância)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</si>
  <si>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</si>
  <si>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</si>
  <si>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https://drive.google.com/file/d/1_Mb5artwP6uiQzXLaFoylpJkWWd8Cqna/view?usp=sharing</t>
  </si>
  <si>
    <t>13 - Serviço Gráficos, de Encadernação e de Emolduração</t>
  </si>
  <si>
    <t>GRACIANE XAVIER FERREIRA SOUZA ME</t>
  </si>
  <si>
    <t>Serviços de desentupimentos em geral</t>
  </si>
  <si>
    <t>https://drive.google.com/file/d/1MDXle1679LzsBsdB12marKtXtm4ow0jA/view?usp=sharing</t>
  </si>
  <si>
    <t>14 - Serviços Judiciais e Cartoriais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</si>
  <si>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</si>
  <si>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</si>
  <si>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</si>
  <si>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15 - Outras Despesas Gerais (Pessoa Juridica)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</si>
  <si>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</si>
  <si>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</si>
  <si>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</si>
  <si>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</si>
  <si>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</si>
  <si>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16 - Médicos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</si>
  <si>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</si>
  <si>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</si>
  <si>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</si>
  <si>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</si>
  <si>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</si>
  <si>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17 - Outros profissionais de saúde</t>
  </si>
  <si>
    <t>IMAGEM INTERIOR - SOCIEDADE SIMPLES LTDA</t>
  </si>
  <si>
    <t>Serviços Médicos Especializados em Diagnósticos por Imagem</t>
  </si>
  <si>
    <t>01/10/2019</t>
  </si>
  <si>
    <t>01/10/2020</t>
  </si>
  <si>
    <t>https://drive.google.com/file/d/1TLowK5i98CqO6QU8P-ux-toSQomUsW13/view?usp=sharing</t>
  </si>
  <si>
    <t>18 - Laboratório</t>
  </si>
  <si>
    <t>INNOVAR SERVIÇO E LOCAÇÃO DE EQUIPAMENTOS HOSPITALARES</t>
  </si>
  <si>
    <t>Locação de ventiladores pulmonares</t>
  </si>
  <si>
    <t>01/08/2019</t>
  </si>
  <si>
    <t>01/08/2020</t>
  </si>
  <si>
    <t>19 - Alimentação/Dietas</t>
  </si>
  <si>
    <t>INSTITUTO HERMES PARDINI S.A.</t>
  </si>
  <si>
    <t>Serviços laboratoriais especializados</t>
  </si>
  <si>
    <t>https://drive.google.com/file/d/1oZvoppviZR-f_UC7TM7nYy3JmI4HYaGx/view?usp=sharing</t>
  </si>
  <si>
    <t>20 - Locação de Ambulâncias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</si>
  <si>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</si>
  <si>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</si>
  <si>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</si>
  <si>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</si>
  <si>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21 - Outras Pessoas Jurídicas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</si>
  <si>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</si>
  <si>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</si>
  <si>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https://drive.google.com/file/d/1ov-PMvYaChjWWaR8JjcfIwZxDxUi9Bsc/view?usp=sharing</t>
  </si>
  <si>
    <t>22 - Médicos</t>
  </si>
  <si>
    <t>JJ SERVIÇOS LABORATORIAIS LTDA</t>
  </si>
  <si>
    <t>Serviços de consultoria técnica em laboratórios</t>
  </si>
  <si>
    <t>https://drive.google.com/file/d/1P3UreULLUTzFAU4GwfegJGQbM6ezAr-Y/view?usp=sharing</t>
  </si>
  <si>
    <t>23 - Outros profissionais de saúde</t>
  </si>
  <si>
    <t>JVG CONTABILIDADE LTDA ME</t>
  </si>
  <si>
    <t>Serviços Contábeis</t>
  </si>
  <si>
    <t>https://drive.google.com/file/d/1Otd1A1hBXu8NXtMpbEvrV7QX3RLUOt_n/view?usp=sharing</t>
  </si>
  <si>
    <t>24 - Pessoa Jurídica</t>
  </si>
  <si>
    <t>KALICA JANAINA DA SILVA CORREIA ME</t>
  </si>
  <si>
    <t>Serviços de assessoria ao Departamento de Pessoal</t>
  </si>
  <si>
    <t>14/08/2019</t>
  </si>
  <si>
    <t>14/08/2020</t>
  </si>
  <si>
    <t>https://drive.google.com/file/d/1_OnC4zyu4Tqus1YjK7ZqEcbuZCSORFx5/view?usp=sharing</t>
  </si>
  <si>
    <t>25 - Cooperativas</t>
  </si>
  <si>
    <t>L. F. AMORIM ME</t>
  </si>
  <si>
    <t>Fornecimento de Água Potável por aminhão Pipa.</t>
  </si>
  <si>
    <t>https://drive.google.com/file/d/12_UB4A8or7E6NCjmNG--Jk5NcA6Uh0oj/view?usp=sharing</t>
  </si>
  <si>
    <t>26 - Lavanderia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</si>
  <si>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</si>
  <si>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</si>
  <si>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</si>
  <si>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</si>
  <si>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https://drive.google.com/file/d/1OUvRmCTk8S7dgd5y7SM0fbQkwPoX0pvN/view?usp=sharing</t>
  </si>
  <si>
    <t>27 - Serviços de Cozinha e Copeira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</si>
  <si>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</si>
  <si>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</si>
  <si>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</si>
  <si>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28 - Outros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</si>
  <si>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</si>
  <si>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</si>
  <si>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</si>
  <si>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29 - Coleta de Lixo Hospitalar</t>
  </si>
  <si>
    <t>LOCALIZA RENT A CAR S.A.</t>
  </si>
  <si>
    <t>Locação de Automóveis sem Condutor Carro 1</t>
  </si>
  <si>
    <t>https://drive.google.com/file/d/1w2BAo6EOs-12bejBn9Xo-Cvl2X70-gsW/view?usp=sharing</t>
  </si>
  <si>
    <t>30 - Manutenção/Aluguel/Uso de Sistemas ou Softwares</t>
  </si>
  <si>
    <t>Locação de Automóveis sem Condutor Carro 2</t>
  </si>
  <si>
    <t>https://drive.google.com/file/d/1h6WUAfLG1p2azZkYnFr2hnKjXPs2qPNK/view?usp=sharing</t>
  </si>
  <si>
    <t>31 - Vigilância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</si>
  <si>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</si>
  <si>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</si>
  <si>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</si>
  <si>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</si>
  <si>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</si>
  <si>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32 - Consultorias e Treinamentos</t>
  </si>
  <si>
    <t>MADALENA C. BEZERRA - ROUPAS PROFISSIONAIS ME</t>
  </si>
  <si>
    <t>Fernecimento de uniformes, conforme estabelecido em Contrato.</t>
  </si>
  <si>
    <t>01/12/2019</t>
  </si>
  <si>
    <t>https://drive.google.com/file/d/10ir5orOdAZxNaacA31TU9u278EktIXes/view?usp=sharing</t>
  </si>
  <si>
    <t>33 - Serviços Técnicos Profissionais</t>
  </si>
  <si>
    <t>MAGALHÃES E TAVARES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</si>
  <si>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</si>
  <si>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</si>
  <si>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</si>
  <si>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</si>
  <si>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34 - Dedetização</t>
  </si>
  <si>
    <t>MARCOS MIGUEL DA SILVA</t>
  </si>
  <si>
    <t>Serviços especializados de implantação do Sistema TOTVS RM Folha de Pagamento, Gestão de Ponto, Segurança e Saúde Ocupacional...</t>
  </si>
  <si>
    <t>29/03/2019</t>
  </si>
  <si>
    <t>https://drive.google.com/file/d/1oK7Jrh5HLYKrxZR0qjzgfkrJvxQcolq4/view?usp=sharing</t>
  </si>
  <si>
    <t>35 - Limpeza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</si>
  <si>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</si>
  <si>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</si>
  <si>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</si>
  <si>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36 - Outras Pessoas Jurídicas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</si>
  <si>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</si>
  <si>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</si>
  <si>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</si>
  <si>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</si>
  <si>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</si>
  <si>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37 - Equipamentos Médico-Hospitalar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</si>
  <si>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</si>
  <si>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</si>
  <si>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</si>
  <si>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</si>
  <si>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38 - Equipamentos de Informática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</si>
  <si>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</si>
  <si>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</si>
  <si>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</si>
  <si>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</si>
  <si>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</si>
  <si>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39 - Engenharia Clínica</t>
  </si>
  <si>
    <t>MPM ALUGUEL DE AR LTDA</t>
  </si>
  <si>
    <t>Locação de 12 condicionadores de ar, tipo Split, na capacidade de 12.000 BTU's e 10 de 24.000 BTU's</t>
  </si>
  <si>
    <t>05/11/2018</t>
  </si>
  <si>
    <t>https://drive.google.com/file/d/10IHRD4W-NLxFZXOXepj9bcxpsCFsu7oA/view?usp=sharing</t>
  </si>
  <si>
    <t>40 - Outros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</si>
  <si>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</si>
  <si>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</si>
  <si>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</si>
  <si>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</si>
  <si>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</si>
  <si>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41 - Reparo e Manutenção de Bens Imóveis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</si>
  <si>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</si>
  <si>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</si>
  <si>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</si>
  <si>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42 - Reparo e Manutenção de Veículos</t>
  </si>
  <si>
    <t>PATOLOGISTAS ASSOCIADOS LTDA - ME</t>
  </si>
  <si>
    <t>Execução de exames histopatológicos, com realização de biópsia renal, em material coletado de pacientes do HMV</t>
  </si>
  <si>
    <t>https://drive.google.com/file/d/1z4yNtAArrcymY0DHx_yA7rXHQZc5NG3O/view?usp=sharing</t>
  </si>
  <si>
    <t>43 - Reparo e Manutenção de Bens Móveis de Outras Naturezas</t>
  </si>
  <si>
    <t>PAULO WAGNER SAMPAIO DA SILVA - ME (AQUA PAQUE)</t>
  </si>
  <si>
    <t>Serviços especializados de assessoria e responsabilidade técnica</t>
  </si>
  <si>
    <t>01/12/2018</t>
  </si>
  <si>
    <t>https://drive.google.com/file/d/12Mw1KOWP2r861fgZ40HJKR5pXMN34K7l/view?usp=sharing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</si>
  <si>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</si>
  <si>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</si>
  <si>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</si>
  <si>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</si>
  <si>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</si>
  <si>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</si>
  <si>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</si>
  <si>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https://drive.google.com/file/d/1iM-CsRMyUbwg-_gHbeWmOgoytGotnUL1/view?usp=sharing</t>
  </si>
  <si>
    <t>QUALITY SAÚDE AMBIENTAL - CARLOS ANTONIO DE OLIVEIRA MILET JUNIOR - ME</t>
  </si>
  <si>
    <t>Serviços especializados em desinsetização e desratização</t>
  </si>
  <si>
    <t>https://drive.google.com/file/d/1puWkJoGCdrKgJdkDco64TgI1801NQjor/view?usp=sharing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</si>
  <si>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</si>
  <si>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</si>
  <si>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</si>
  <si>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</si>
  <si>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</si>
  <si>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</si>
  <si>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</si>
  <si>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https://drive.google.com/file/d/1gvZB_4R0jq7i89mJe5M7bf2GO1ZorB1f/view?usp=sharing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</si>
  <si>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</si>
  <si>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</si>
  <si>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</si>
  <si>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</si>
  <si>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https://drive.google.com/file/d/1mIiX2G9ESGb-2bJPrEOt2cKUpQRb98cy/view?usp=sharing</t>
  </si>
  <si>
    <t>SIEMENS HEALTHCARE DISGNÓSTICOS S. A.</t>
  </si>
  <si>
    <t>Manutenção preventiva e corretiva.</t>
  </si>
  <si>
    <t>16/04/2017</t>
  </si>
  <si>
    <t>16/04/2021</t>
  </si>
  <si>
    <t>https://drive.google.com/file/d/11l3LuQU0gUPptzDY6qpYTF777eCKO5uC/view?usp=sharing</t>
  </si>
  <si>
    <t>11/10/2016</t>
  </si>
  <si>
    <t>11/10/2021</t>
  </si>
  <si>
    <t>https://drive.google.com/file/d/1_AF_DvD7ACn7vFVeMNEDHi0v1acVwudE/view?usp=sharing</t>
  </si>
  <si>
    <t>SOLUNNI SERVIÇOS ESPECIALIZADOS LTDA</t>
  </si>
  <si>
    <t>Serviços especializados de limpeza e higienização hospitalar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</si>
  <si>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</si>
  <si>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</si>
  <si>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</si>
  <si>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</si>
  <si>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</si>
  <si>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</si>
  <si>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</si>
  <si>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</si>
  <si>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</si>
  <si>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</si>
  <si>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</si>
  <si>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</si>
  <si>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</si>
  <si>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</si>
  <si>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</si>
  <si>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</si>
  <si>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</si>
  <si>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</si>
  <si>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https://drive.google.com/file/d/114xgf8kC1aXoU5A-A8lUocA-lJ3z5KLw/view?usp=sharing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</si>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</sst>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15" borderId="2" xfId="0" applyNumberFormat="1" applyFont="1" applyFill="1" applyBorder="1" applyAlignment="1" applyProtection="1">
      <alignment horizontal="center" vertical="center"/>
    </xf>
    <xf numFmtId="0" fontId="3" fillId="15" borderId="2" xfId="0" applyFont="1" applyFill="1" applyBorder="1" applyAlignment="1" applyProtection="1">
      <alignment horizontal="center" vertical="center"/>
    </xf>
    <xf numFmtId="2" fontId="3" fillId="15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3" xfId="2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8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Excel_BuiltIn_Texto Explicativo" xfId="15"/>
    <cellStyle name="Hiperlink" xfId="2" builtinId="8"/>
    <cellStyle name="Moeda 2" xfId="16"/>
    <cellStyle name="Normal" xfId="0" builtinId="0"/>
    <cellStyle name="Normal 2" xfId="17"/>
    <cellStyle name="Normal 2 2" xfId="18"/>
    <cellStyle name="Normal 3" xfId="19"/>
    <cellStyle name="Normal 4" xfId="20"/>
    <cellStyle name="Normal 5" xfId="21"/>
    <cellStyle name="Normal 6" xfId="22"/>
    <cellStyle name="Normal 9" xfId="23"/>
    <cellStyle name="Nota 2" xfId="24"/>
    <cellStyle name="Nota 3" xfId="25"/>
    <cellStyle name="Separador de milhares 2" xfId="26"/>
    <cellStyle name="Texto Explicativo 2" xfId="2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-%20HMV/PCF%202020%20-%20REV%2007%20editada%20em%2024.09.2020%20-%20SET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26" zoomScale="90" zoomScaleNormal="90" workbookViewId="0">
      <selection activeCell="B2" sqref="B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10583920000800</v>
      </c>
      <c r="B2" s="6" t="s">
        <v>9</v>
      </c>
      <c r="C2" s="7">
        <v>610112000164</v>
      </c>
      <c r="D2" s="8" t="s">
        <v>10</v>
      </c>
      <c r="E2" s="9" t="s">
        <v>11</v>
      </c>
      <c r="F2" s="10">
        <v>42430</v>
      </c>
      <c r="G2" s="10">
        <v>42795</v>
      </c>
      <c r="H2" s="11">
        <v>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10583920000800</v>
      </c>
      <c r="B3" s="6" t="s">
        <v>9</v>
      </c>
      <c r="C3" s="7">
        <v>3237583004588</v>
      </c>
      <c r="D3" s="8" t="s">
        <v>13</v>
      </c>
      <c r="E3" s="9" t="s">
        <v>14</v>
      </c>
      <c r="F3" s="10">
        <v>42339</v>
      </c>
      <c r="G3" s="10">
        <v>43435</v>
      </c>
      <c r="H3" s="14">
        <v>48000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10583920000800</v>
      </c>
      <c r="B4" s="6" t="s">
        <v>9</v>
      </c>
      <c r="C4" s="7">
        <v>9248632000143</v>
      </c>
      <c r="D4" s="8" t="s">
        <v>17</v>
      </c>
      <c r="E4" s="9" t="s">
        <v>18</v>
      </c>
      <c r="F4" s="10">
        <v>44013</v>
      </c>
      <c r="G4" s="10">
        <v>44378</v>
      </c>
      <c r="H4" s="16">
        <v>16000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10583920000800</v>
      </c>
      <c r="B5" s="6" t="s">
        <v>9</v>
      </c>
      <c r="C5" s="7">
        <v>2684571000118</v>
      </c>
      <c r="D5" s="8" t="s">
        <v>21</v>
      </c>
      <c r="E5" s="9" t="s">
        <v>22</v>
      </c>
      <c r="F5" s="10" t="s">
        <v>23</v>
      </c>
      <c r="G5" s="10" t="s">
        <v>24</v>
      </c>
      <c r="H5" s="14">
        <v>0</v>
      </c>
      <c r="I5" s="12" t="s">
        <v>25</v>
      </c>
      <c r="V5" s="17" t="s">
        <v>26</v>
      </c>
    </row>
    <row r="6" spans="1:22" s="15" customFormat="1" ht="20.25" customHeight="1" x14ac:dyDescent="0.2">
      <c r="A6" s="13">
        <f>IFERROR(VLOOKUP(B6,'[1]DADOS (OCULTAR)'!$P$3:$R$56,3,0),"")</f>
        <v>10583920000800</v>
      </c>
      <c r="B6" s="6" t="s">
        <v>9</v>
      </c>
      <c r="C6" s="7">
        <v>18622537000159</v>
      </c>
      <c r="D6" s="8" t="s">
        <v>27</v>
      </c>
      <c r="E6" s="9" t="s">
        <v>28</v>
      </c>
      <c r="F6" s="10" t="s">
        <v>29</v>
      </c>
      <c r="G6" s="10" t="s">
        <v>30</v>
      </c>
      <c r="H6" s="14">
        <v>0</v>
      </c>
      <c r="I6" s="12" t="s">
        <v>31</v>
      </c>
      <c r="V6" s="17" t="s">
        <v>32</v>
      </c>
    </row>
    <row r="7" spans="1:22" s="15" customFormat="1" ht="20.25" customHeight="1" x14ac:dyDescent="0.2">
      <c r="A7" s="13">
        <f>IFERROR(VLOOKUP(B7,'[1]DADOS (OCULTAR)'!$P$3:$R$56,3,0),"")</f>
        <v>10583920000800</v>
      </c>
      <c r="B7" s="6" t="s">
        <v>9</v>
      </c>
      <c r="C7" s="7">
        <v>782637000187</v>
      </c>
      <c r="D7" s="8" t="s">
        <v>33</v>
      </c>
      <c r="E7" s="9" t="s">
        <v>34</v>
      </c>
      <c r="F7" s="10" t="s">
        <v>35</v>
      </c>
      <c r="G7" s="10" t="s">
        <v>36</v>
      </c>
      <c r="H7" s="14">
        <v>71856</v>
      </c>
      <c r="I7" s="12" t="s">
        <v>37</v>
      </c>
      <c r="V7" s="17" t="s">
        <v>38</v>
      </c>
    </row>
    <row r="8" spans="1:22" s="15" customFormat="1" ht="20.25" customHeight="1" x14ac:dyDescent="0.2">
      <c r="A8" s="13">
        <f>IFERROR(VLOOKUP(B8,'[1]DADOS (OCULTAR)'!$P$3:$R$56,3,0),"")</f>
        <v>10583920000800</v>
      </c>
      <c r="B8" s="6" t="s">
        <v>9</v>
      </c>
      <c r="C8" s="7">
        <v>12882932000194</v>
      </c>
      <c r="D8" s="8" t="s">
        <v>39</v>
      </c>
      <c r="E8" s="9" t="s">
        <v>40</v>
      </c>
      <c r="F8" s="10">
        <v>43994</v>
      </c>
      <c r="G8" s="10">
        <v>44359</v>
      </c>
      <c r="H8" s="14">
        <v>0</v>
      </c>
      <c r="I8" s="12" t="s">
        <v>41</v>
      </c>
      <c r="V8" s="17" t="s">
        <v>42</v>
      </c>
    </row>
    <row r="9" spans="1:22" s="15" customFormat="1" ht="20.25" customHeight="1" x14ac:dyDescent="0.2">
      <c r="A9" s="13">
        <f>IFERROR(VLOOKUP(B9,'[1]DADOS (OCULTAR)'!$P$3:$R$56,3,0),"")</f>
        <v>10583920000800</v>
      </c>
      <c r="B9" s="6" t="s">
        <v>9</v>
      </c>
      <c r="C9" s="7">
        <v>26375970000165</v>
      </c>
      <c r="D9" s="8" t="s">
        <v>43</v>
      </c>
      <c r="E9" s="9" t="s">
        <v>44</v>
      </c>
      <c r="F9" s="10" t="s">
        <v>45</v>
      </c>
      <c r="G9" s="10" t="s">
        <v>46</v>
      </c>
      <c r="H9" s="14">
        <v>0</v>
      </c>
      <c r="I9" s="12" t="s">
        <v>47</v>
      </c>
      <c r="V9" s="17" t="s">
        <v>48</v>
      </c>
    </row>
    <row r="10" spans="1:22" s="15" customFormat="1" ht="20.25" customHeight="1" x14ac:dyDescent="0.2">
      <c r="A10" s="13">
        <f>IFERROR(VLOOKUP(B10,'[1]DADOS (OCULTAR)'!$P$3:$R$56,3,0),"")</f>
        <v>10583920000800</v>
      </c>
      <c r="B10" s="6" t="s">
        <v>9</v>
      </c>
      <c r="C10" s="7">
        <v>11735586000159</v>
      </c>
      <c r="D10" s="8" t="s">
        <v>49</v>
      </c>
      <c r="E10" s="9" t="s">
        <v>50</v>
      </c>
      <c r="F10" s="10">
        <v>42736</v>
      </c>
      <c r="G10" s="10">
        <v>44196</v>
      </c>
      <c r="H10" s="14">
        <v>0</v>
      </c>
      <c r="I10" s="12" t="s">
        <v>51</v>
      </c>
      <c r="V10" s="17" t="s">
        <v>52</v>
      </c>
    </row>
    <row r="11" spans="1:22" s="15" customFormat="1" ht="20.25" customHeight="1" x14ac:dyDescent="0.2">
      <c r="A11" s="13">
        <f>IFERROR(VLOOKUP(B11,'[1]DADOS (OCULTAR)'!$P$3:$R$56,3,0),"")</f>
        <v>10583920000800</v>
      </c>
      <c r="B11" s="6" t="s">
        <v>9</v>
      </c>
      <c r="C11" s="7">
        <v>27534506000137</v>
      </c>
      <c r="D11" s="8" t="s">
        <v>53</v>
      </c>
      <c r="E11" s="9" t="s">
        <v>54</v>
      </c>
      <c r="F11" s="10" t="s">
        <v>55</v>
      </c>
      <c r="G11" s="10">
        <v>43770</v>
      </c>
      <c r="H11" s="14">
        <v>45480</v>
      </c>
      <c r="I11" s="12" t="s">
        <v>56</v>
      </c>
      <c r="V11" s="17" t="s">
        <v>57</v>
      </c>
    </row>
    <row r="12" spans="1:22" s="15" customFormat="1" ht="20.25" customHeight="1" x14ac:dyDescent="0.2">
      <c r="A12" s="13">
        <f>IFERROR(VLOOKUP(B12,'[1]DADOS (OCULTAR)'!$P$3:$R$56,3,0),"")</f>
        <v>10583920000800</v>
      </c>
      <c r="B12" s="6" t="s">
        <v>9</v>
      </c>
      <c r="C12" s="7">
        <v>9595245000183</v>
      </c>
      <c r="D12" s="8" t="s">
        <v>58</v>
      </c>
      <c r="E12" s="9" t="s">
        <v>59</v>
      </c>
      <c r="F12" s="10">
        <v>43952</v>
      </c>
      <c r="G12" s="10">
        <v>44317</v>
      </c>
      <c r="H12" s="14">
        <v>2890</v>
      </c>
      <c r="I12" s="12" t="s">
        <v>60</v>
      </c>
      <c r="V12" s="17" t="s">
        <v>61</v>
      </c>
    </row>
    <row r="13" spans="1:22" s="15" customFormat="1" ht="20.25" customHeight="1" x14ac:dyDescent="0.2">
      <c r="A13" s="13">
        <f>IFERROR(VLOOKUP(B13,'[1]DADOS (OCULTAR)'!$P$3:$R$56,3,0),"")</f>
        <v>10583920000800</v>
      </c>
      <c r="B13" s="6" t="s">
        <v>9</v>
      </c>
      <c r="C13" s="7">
        <v>49324221000104</v>
      </c>
      <c r="D13" s="8" t="s">
        <v>62</v>
      </c>
      <c r="E13" s="9" t="s">
        <v>63</v>
      </c>
      <c r="F13" s="10">
        <v>43832</v>
      </c>
      <c r="G13" s="10" t="s">
        <v>64</v>
      </c>
      <c r="H13" s="14">
        <v>0</v>
      </c>
      <c r="I13" s="12" t="s">
        <v>65</v>
      </c>
      <c r="V13" s="17" t="s">
        <v>66</v>
      </c>
    </row>
    <row r="14" spans="1:22" s="15" customFormat="1" ht="20.25" customHeight="1" x14ac:dyDescent="0.2">
      <c r="A14" s="13">
        <f>IFERROR(VLOOKUP(B14,'[1]DADOS (OCULTAR)'!$P$3:$R$56,3,0),"")</f>
        <v>10583920000800</v>
      </c>
      <c r="B14" s="6" t="s">
        <v>9</v>
      </c>
      <c r="C14" s="7">
        <v>1440590000136</v>
      </c>
      <c r="D14" s="8" t="s">
        <v>67</v>
      </c>
      <c r="E14" s="9" t="s">
        <v>68</v>
      </c>
      <c r="F14" s="10" t="s">
        <v>69</v>
      </c>
      <c r="G14" s="10" t="s">
        <v>70</v>
      </c>
      <c r="H14" s="14">
        <v>0</v>
      </c>
      <c r="I14" s="12" t="s">
        <v>71</v>
      </c>
      <c r="V14" s="17" t="s">
        <v>72</v>
      </c>
    </row>
    <row r="15" spans="1:22" s="15" customFormat="1" ht="20.25" customHeight="1" x14ac:dyDescent="0.2">
      <c r="A15" s="13">
        <f>IFERROR(VLOOKUP(B15,'[1]DADOS (OCULTAR)'!$P$3:$R$56,3,0),"")</f>
        <v>10583920000800</v>
      </c>
      <c r="B15" s="6" t="s">
        <v>9</v>
      </c>
      <c r="C15" s="7">
        <v>11189101000179</v>
      </c>
      <c r="D15" s="8" t="s">
        <v>73</v>
      </c>
      <c r="E15" s="9" t="s">
        <v>74</v>
      </c>
      <c r="F15" s="10" t="s">
        <v>75</v>
      </c>
      <c r="G15" s="10" t="s">
        <v>76</v>
      </c>
      <c r="H15" s="14">
        <v>47921.520000000004</v>
      </c>
      <c r="I15" s="12" t="s">
        <v>77</v>
      </c>
      <c r="V15" s="17" t="s">
        <v>78</v>
      </c>
    </row>
    <row r="16" spans="1:22" s="15" customFormat="1" ht="20.25" customHeight="1" x14ac:dyDescent="0.2">
      <c r="A16" s="13">
        <f>IFERROR(VLOOKUP(B16,'[1]DADOS (OCULTAR)'!$P$3:$R$56,3,0),"")</f>
        <v>10583920000800</v>
      </c>
      <c r="B16" s="6" t="s">
        <v>9</v>
      </c>
      <c r="C16" s="7">
        <v>33971594000137</v>
      </c>
      <c r="D16" s="8" t="s">
        <v>79</v>
      </c>
      <c r="E16" s="9" t="s">
        <v>80</v>
      </c>
      <c r="F16" s="10">
        <v>43770</v>
      </c>
      <c r="G16" s="10">
        <v>44136</v>
      </c>
      <c r="H16" s="14">
        <v>0</v>
      </c>
      <c r="I16" s="12" t="s">
        <v>81</v>
      </c>
      <c r="V16" s="17" t="s">
        <v>82</v>
      </c>
    </row>
    <row r="17" spans="1:22" s="15" customFormat="1" ht="20.25" customHeight="1" x14ac:dyDescent="0.2">
      <c r="A17" s="13">
        <f>IFERROR(VLOOKUP(B17,'[1]DADOS (OCULTAR)'!$P$3:$R$56,3,0),"")</f>
        <v>10583920000800</v>
      </c>
      <c r="B17" s="6" t="s">
        <v>9</v>
      </c>
      <c r="C17" s="7">
        <v>20548154000120</v>
      </c>
      <c r="D17" s="8" t="s">
        <v>83</v>
      </c>
      <c r="E17" s="9" t="s">
        <v>84</v>
      </c>
      <c r="F17" s="10">
        <v>43800</v>
      </c>
      <c r="G17" s="10">
        <v>44166</v>
      </c>
      <c r="H17" s="14">
        <v>20</v>
      </c>
      <c r="I17" s="12" t="s">
        <v>85</v>
      </c>
      <c r="V17" s="17" t="s">
        <v>86</v>
      </c>
    </row>
    <row r="18" spans="1:22" s="15" customFormat="1" ht="20.25" customHeight="1" x14ac:dyDescent="0.2">
      <c r="A18" s="13">
        <f>IFERROR(VLOOKUP(B18,'[1]DADOS (OCULTAR)'!$P$3:$R$56,3,0),"")</f>
        <v>10583920000800</v>
      </c>
      <c r="B18" s="6" t="s">
        <v>9</v>
      </c>
      <c r="C18" s="7">
        <v>10564953000136</v>
      </c>
      <c r="D18" s="8" t="s">
        <v>87</v>
      </c>
      <c r="E18" s="9" t="s">
        <v>88</v>
      </c>
      <c r="F18" s="10">
        <v>42572</v>
      </c>
      <c r="G18" s="10">
        <v>44398</v>
      </c>
      <c r="H18" s="14">
        <v>0</v>
      </c>
      <c r="I18" s="12" t="s">
        <v>89</v>
      </c>
      <c r="V18" s="17" t="s">
        <v>90</v>
      </c>
    </row>
    <row r="19" spans="1:22" s="15" customFormat="1" ht="20.25" customHeight="1" x14ac:dyDescent="0.2">
      <c r="A19" s="13">
        <f>IFERROR(VLOOKUP(B19,'[1]DADOS (OCULTAR)'!$P$3:$R$56,3,0),"")</f>
        <v>10583920000800</v>
      </c>
      <c r="B19" s="6" t="s">
        <v>9</v>
      </c>
      <c r="C19" s="7">
        <v>97406706000190</v>
      </c>
      <c r="D19" s="8" t="s">
        <v>91</v>
      </c>
      <c r="E19" s="9" t="s">
        <v>92</v>
      </c>
      <c r="F19" s="10" t="s">
        <v>93</v>
      </c>
      <c r="G19" s="10" t="s">
        <v>94</v>
      </c>
      <c r="H19" s="14">
        <v>60020.639999999999</v>
      </c>
      <c r="I19" s="12" t="s">
        <v>95</v>
      </c>
      <c r="V19" s="17" t="s">
        <v>96</v>
      </c>
    </row>
    <row r="20" spans="1:22" s="15" customFormat="1" ht="20.25" customHeight="1" x14ac:dyDescent="0.2">
      <c r="A20" s="13">
        <f>IFERROR(VLOOKUP(B20,'[1]DADOS (OCULTAR)'!$P$3:$R$56,3,0),"")</f>
        <v>10583920000800</v>
      </c>
      <c r="B20" s="6" t="s">
        <v>9</v>
      </c>
      <c r="C20" s="7">
        <v>21728590000143</v>
      </c>
      <c r="D20" s="8" t="s">
        <v>97</v>
      </c>
      <c r="E20" s="9" t="s">
        <v>98</v>
      </c>
      <c r="F20" s="10" t="s">
        <v>99</v>
      </c>
      <c r="G20" s="10" t="s">
        <v>100</v>
      </c>
      <c r="H20" s="14">
        <v>174000</v>
      </c>
      <c r="I20" s="12" t="s">
        <v>101</v>
      </c>
      <c r="V20" s="17" t="s">
        <v>102</v>
      </c>
    </row>
    <row r="21" spans="1:22" s="15" customFormat="1" ht="20.25" customHeight="1" x14ac:dyDescent="0.2">
      <c r="A21" s="13">
        <f>IFERROR(VLOOKUP(B21,'[1]DADOS (OCULTAR)'!$P$3:$R$56,3,0),"")</f>
        <v>10583920000800</v>
      </c>
      <c r="B21" s="6" t="s">
        <v>9</v>
      </c>
      <c r="C21" s="7">
        <v>5844351000100</v>
      </c>
      <c r="D21" s="8" t="s">
        <v>103</v>
      </c>
      <c r="E21" s="9" t="s">
        <v>104</v>
      </c>
      <c r="F21" s="10" t="s">
        <v>105</v>
      </c>
      <c r="G21" s="10" t="s">
        <v>106</v>
      </c>
      <c r="H21" s="14">
        <v>804000</v>
      </c>
      <c r="I21" s="12" t="s">
        <v>107</v>
      </c>
      <c r="V21" s="17" t="s">
        <v>108</v>
      </c>
    </row>
    <row r="22" spans="1:22" s="15" customFormat="1" ht="20.25" customHeight="1" x14ac:dyDescent="0.2">
      <c r="A22" s="13">
        <f>IFERROR(VLOOKUP(B22,'[1]DADOS (OCULTAR)'!$P$3:$R$56,3,0),"")</f>
        <v>10583920000800</v>
      </c>
      <c r="B22" s="6" t="s">
        <v>9</v>
      </c>
      <c r="C22" s="7">
        <v>24884275000101</v>
      </c>
      <c r="D22" s="8" t="s">
        <v>109</v>
      </c>
      <c r="E22" s="9" t="s">
        <v>110</v>
      </c>
      <c r="F22" s="10" t="s">
        <v>111</v>
      </c>
      <c r="G22" s="10" t="s">
        <v>112</v>
      </c>
      <c r="H22" s="14">
        <v>164400</v>
      </c>
      <c r="I22" s="12" t="s">
        <v>107</v>
      </c>
      <c r="V22" s="17" t="s">
        <v>113</v>
      </c>
    </row>
    <row r="23" spans="1:22" s="15" customFormat="1" ht="20.25" customHeight="1" x14ac:dyDescent="0.2">
      <c r="A23" s="13">
        <f>IFERROR(VLOOKUP(B23,'[1]DADOS (OCULTAR)'!$P$3:$R$56,3,0),"")</f>
        <v>10583920000800</v>
      </c>
      <c r="B23" s="6" t="s">
        <v>9</v>
      </c>
      <c r="C23" s="7">
        <v>19378769000176</v>
      </c>
      <c r="D23" s="8" t="s">
        <v>114</v>
      </c>
      <c r="E23" s="9" t="s">
        <v>115</v>
      </c>
      <c r="F23" s="10">
        <v>43794</v>
      </c>
      <c r="G23" s="10">
        <v>44160</v>
      </c>
      <c r="H23" s="14">
        <v>0</v>
      </c>
      <c r="I23" s="12" t="s">
        <v>116</v>
      </c>
      <c r="V23" s="17" t="s">
        <v>117</v>
      </c>
    </row>
    <row r="24" spans="1:22" s="15" customFormat="1" ht="20.25" customHeight="1" x14ac:dyDescent="0.2">
      <c r="A24" s="13">
        <f>IFERROR(VLOOKUP(B24,'[1]DADOS (OCULTAR)'!$P$3:$R$56,3,0),"")</f>
        <v>10583920000800</v>
      </c>
      <c r="B24" s="6" t="s">
        <v>9</v>
      </c>
      <c r="C24" s="7">
        <v>11698838000117</v>
      </c>
      <c r="D24" s="8" t="s">
        <v>118</v>
      </c>
      <c r="E24" s="9" t="s">
        <v>119</v>
      </c>
      <c r="F24" s="10" t="s">
        <v>75</v>
      </c>
      <c r="G24" s="10" t="s">
        <v>120</v>
      </c>
      <c r="H24" s="14">
        <v>1788</v>
      </c>
      <c r="I24" s="12" t="s">
        <v>121</v>
      </c>
      <c r="V24" s="17" t="s">
        <v>122</v>
      </c>
    </row>
    <row r="25" spans="1:22" s="15" customFormat="1" ht="20.25" customHeight="1" x14ac:dyDescent="0.2">
      <c r="A25" s="13">
        <f>IFERROR(VLOOKUP(B25,'[1]DADOS (OCULTAR)'!$P$3:$R$56,3,0),"")</f>
        <v>10583920000800</v>
      </c>
      <c r="B25" s="6" t="s">
        <v>9</v>
      </c>
      <c r="C25" s="7">
        <v>20265080000114</v>
      </c>
      <c r="D25" s="8" t="s">
        <v>123</v>
      </c>
      <c r="E25" s="9" t="s">
        <v>124</v>
      </c>
      <c r="F25" s="10">
        <v>43891</v>
      </c>
      <c r="G25" s="10">
        <v>44256</v>
      </c>
      <c r="H25" s="14">
        <v>800</v>
      </c>
      <c r="I25" s="12" t="s">
        <v>125</v>
      </c>
      <c r="V25" s="17" t="s">
        <v>126</v>
      </c>
    </row>
    <row r="26" spans="1:22" s="15" customFormat="1" ht="20.25" customHeight="1" x14ac:dyDescent="0.2">
      <c r="A26" s="13">
        <f>IFERROR(VLOOKUP(B26,'[1]DADOS (OCULTAR)'!$P$3:$R$56,3,0),"")</f>
        <v>10583920000800</v>
      </c>
      <c r="B26" s="6" t="s">
        <v>9</v>
      </c>
      <c r="C26" s="7">
        <v>8902352000144</v>
      </c>
      <c r="D26" s="8" t="s">
        <v>127</v>
      </c>
      <c r="E26" s="9" t="s">
        <v>128</v>
      </c>
      <c r="F26" s="10" t="s">
        <v>105</v>
      </c>
      <c r="G26" s="10" t="s">
        <v>106</v>
      </c>
      <c r="H26" s="14">
        <v>36000</v>
      </c>
      <c r="I26" s="12" t="s">
        <v>129</v>
      </c>
      <c r="V26" s="17" t="s">
        <v>130</v>
      </c>
    </row>
    <row r="27" spans="1:22" s="15" customFormat="1" ht="20.25" customHeight="1" x14ac:dyDescent="0.2">
      <c r="A27" s="13">
        <f>IFERROR(VLOOKUP(B27,'[1]DADOS (OCULTAR)'!$P$3:$R$56,3,0),"")</f>
        <v>10583920000800</v>
      </c>
      <c r="B27" s="6" t="s">
        <v>9</v>
      </c>
      <c r="C27" s="7">
        <v>8276880000135</v>
      </c>
      <c r="D27" s="8" t="s">
        <v>131</v>
      </c>
      <c r="E27" s="9" t="s">
        <v>132</v>
      </c>
      <c r="F27" s="10" t="s">
        <v>55</v>
      </c>
      <c r="G27" s="10">
        <v>43800</v>
      </c>
      <c r="H27" s="14">
        <v>215245.80000000002</v>
      </c>
      <c r="I27" s="12" t="s">
        <v>133</v>
      </c>
      <c r="V27" s="17" t="s">
        <v>134</v>
      </c>
    </row>
    <row r="28" spans="1:22" s="15" customFormat="1" ht="20.25" customHeight="1" x14ac:dyDescent="0.2">
      <c r="A28" s="13">
        <f>IFERROR(VLOOKUP(B28,'[1]DADOS (OCULTAR)'!$P$3:$R$56,3,0),"")</f>
        <v>10583920000800</v>
      </c>
      <c r="B28" s="6" t="s">
        <v>9</v>
      </c>
      <c r="C28" s="7">
        <v>34529278000172</v>
      </c>
      <c r="D28" s="8" t="s">
        <v>135</v>
      </c>
      <c r="E28" s="9" t="s">
        <v>136</v>
      </c>
      <c r="F28" s="10" t="s">
        <v>137</v>
      </c>
      <c r="G28" s="10" t="s">
        <v>138</v>
      </c>
      <c r="H28" s="14">
        <v>14400</v>
      </c>
      <c r="I28" s="12" t="s">
        <v>139</v>
      </c>
      <c r="V28" s="17" t="s">
        <v>140</v>
      </c>
    </row>
    <row r="29" spans="1:22" s="15" customFormat="1" ht="20.25" customHeight="1" x14ac:dyDescent="0.2">
      <c r="A29" s="13">
        <f>IFERROR(VLOOKUP(B29,'[1]DADOS (OCULTAR)'!$P$3:$R$56,3,0),"")</f>
        <v>10583920000800</v>
      </c>
      <c r="B29" s="6" t="s">
        <v>9</v>
      </c>
      <c r="C29" s="7">
        <v>1995254000150</v>
      </c>
      <c r="D29" s="8" t="s">
        <v>141</v>
      </c>
      <c r="E29" s="9" t="s">
        <v>142</v>
      </c>
      <c r="F29" s="10" t="s">
        <v>111</v>
      </c>
      <c r="G29" s="10" t="s">
        <v>112</v>
      </c>
      <c r="H29" s="14">
        <v>78000</v>
      </c>
      <c r="I29" s="12" t="s">
        <v>143</v>
      </c>
      <c r="V29" s="17" t="s">
        <v>144</v>
      </c>
    </row>
    <row r="30" spans="1:22" s="15" customFormat="1" ht="20.25" customHeight="1" x14ac:dyDescent="0.2">
      <c r="A30" s="13">
        <f>IFERROR(VLOOKUP(B30,'[1]DADOS (OCULTAR)'!$P$3:$R$56,3,0),"")</f>
        <v>10583920000800</v>
      </c>
      <c r="B30" s="6" t="s">
        <v>9</v>
      </c>
      <c r="C30" s="7">
        <v>5410567000150</v>
      </c>
      <c r="D30" s="8" t="s">
        <v>145</v>
      </c>
      <c r="E30" s="9" t="s">
        <v>146</v>
      </c>
      <c r="F30" s="10" t="s">
        <v>147</v>
      </c>
      <c r="G30" s="10" t="s">
        <v>148</v>
      </c>
      <c r="H30" s="14">
        <v>17160</v>
      </c>
      <c r="I30" s="12" t="s">
        <v>149</v>
      </c>
      <c r="V30" s="17" t="s">
        <v>150</v>
      </c>
    </row>
    <row r="31" spans="1:22" s="15" customFormat="1" ht="20.25" customHeight="1" x14ac:dyDescent="0.2">
      <c r="A31" s="13">
        <f>IFERROR(VLOOKUP(B31,'[1]DADOS (OCULTAR)'!$P$3:$R$56,3,0),"")</f>
        <v>10583920000800</v>
      </c>
      <c r="B31" s="6" t="s">
        <v>9</v>
      </c>
      <c r="C31" s="7">
        <v>6101092000182</v>
      </c>
      <c r="D31" s="18" t="s">
        <v>151</v>
      </c>
      <c r="E31" s="9" t="s">
        <v>152</v>
      </c>
      <c r="F31" s="10" t="s">
        <v>111</v>
      </c>
      <c r="G31" s="10" t="s">
        <v>112</v>
      </c>
      <c r="H31" s="14">
        <v>0</v>
      </c>
      <c r="I31" s="12" t="s">
        <v>153</v>
      </c>
      <c r="V31" s="17" t="s">
        <v>154</v>
      </c>
    </row>
    <row r="32" spans="1:22" s="15" customFormat="1" ht="20.25" customHeight="1" x14ac:dyDescent="0.2">
      <c r="A32" s="13">
        <f>IFERROR(VLOOKUP(B32,'[1]DADOS (OCULTAR)'!$P$3:$R$56,3,0),"")</f>
        <v>10583920000800</v>
      </c>
      <c r="B32" s="6" t="s">
        <v>9</v>
      </c>
      <c r="C32" s="7">
        <v>6272575004803</v>
      </c>
      <c r="D32" s="8" t="s">
        <v>155</v>
      </c>
      <c r="E32" s="9" t="s">
        <v>156</v>
      </c>
      <c r="F32" s="10" t="s">
        <v>55</v>
      </c>
      <c r="G32" s="10">
        <v>43770</v>
      </c>
      <c r="H32" s="14">
        <v>0</v>
      </c>
      <c r="I32" s="12" t="s">
        <v>157</v>
      </c>
      <c r="V32" s="17" t="s">
        <v>158</v>
      </c>
    </row>
    <row r="33" spans="1:22" s="15" customFormat="1" ht="20.25" customHeight="1" x14ac:dyDescent="0.2">
      <c r="A33" s="13">
        <f>IFERROR(VLOOKUP(B33,'[1]DADOS (OCULTAR)'!$P$3:$R$56,3,0),"")</f>
        <v>10583920000800</v>
      </c>
      <c r="B33" s="6" t="s">
        <v>9</v>
      </c>
      <c r="C33" s="7">
        <v>16670085000155</v>
      </c>
      <c r="D33" s="8" t="s">
        <v>159</v>
      </c>
      <c r="E33" s="9" t="s">
        <v>160</v>
      </c>
      <c r="F33" s="10">
        <v>43826</v>
      </c>
      <c r="G33" s="10">
        <v>44192</v>
      </c>
      <c r="H33" s="14">
        <v>1500</v>
      </c>
      <c r="I33" s="12" t="s">
        <v>161</v>
      </c>
      <c r="V33" s="17" t="s">
        <v>162</v>
      </c>
    </row>
    <row r="34" spans="1:22" s="15" customFormat="1" ht="20.25" customHeight="1" x14ac:dyDescent="0.2">
      <c r="A34" s="13">
        <f>IFERROR(VLOOKUP(B34,'[1]DADOS (OCULTAR)'!$P$3:$R$56,3,0),"")</f>
        <v>10583920000800</v>
      </c>
      <c r="B34" s="6" t="s">
        <v>9</v>
      </c>
      <c r="C34" s="7">
        <v>16670085000155</v>
      </c>
      <c r="D34" s="8" t="s">
        <v>159</v>
      </c>
      <c r="E34" s="9" t="s">
        <v>163</v>
      </c>
      <c r="F34" s="10">
        <v>43910</v>
      </c>
      <c r="G34" s="10">
        <v>44275</v>
      </c>
      <c r="H34" s="14">
        <v>1500</v>
      </c>
      <c r="I34" s="12" t="s">
        <v>164</v>
      </c>
      <c r="V34" s="17" t="s">
        <v>165</v>
      </c>
    </row>
    <row r="35" spans="1:22" s="15" customFormat="1" ht="20.25" customHeight="1" x14ac:dyDescent="0.2">
      <c r="A35" s="13">
        <f>IFERROR(VLOOKUP(B35,'[1]DADOS (OCULTAR)'!$P$3:$R$56,3,0),"")</f>
        <v>10583920000800</v>
      </c>
      <c r="B35" s="6" t="s">
        <v>9</v>
      </c>
      <c r="C35" s="7">
        <v>27893009000125</v>
      </c>
      <c r="D35" s="8" t="s">
        <v>166</v>
      </c>
      <c r="E35" s="9" t="s">
        <v>167</v>
      </c>
      <c r="F35" s="10" t="s">
        <v>168</v>
      </c>
      <c r="G35" s="10" t="s">
        <v>169</v>
      </c>
      <c r="H35" s="14">
        <v>0</v>
      </c>
      <c r="I35" s="12" t="s">
        <v>170</v>
      </c>
      <c r="V35" s="17" t="s">
        <v>171</v>
      </c>
    </row>
    <row r="36" spans="1:22" s="15" customFormat="1" ht="20.25" customHeight="1" x14ac:dyDescent="0.2">
      <c r="A36" s="13">
        <f>IFERROR(VLOOKUP(B36,'[1]DADOS (OCULTAR)'!$P$3:$R$56,3,0),"")</f>
        <v>10583920000800</v>
      </c>
      <c r="B36" s="6" t="s">
        <v>9</v>
      </c>
      <c r="C36" s="7">
        <v>10653520000157</v>
      </c>
      <c r="D36" s="8" t="s">
        <v>172</v>
      </c>
      <c r="E36" s="9" t="s">
        <v>173</v>
      </c>
      <c r="F36" s="10" t="s">
        <v>111</v>
      </c>
      <c r="G36" s="10" t="s">
        <v>174</v>
      </c>
      <c r="H36" s="14">
        <v>155000</v>
      </c>
      <c r="I36" s="12" t="s">
        <v>175</v>
      </c>
      <c r="V36" s="17" t="s">
        <v>176</v>
      </c>
    </row>
    <row r="37" spans="1:22" s="15" customFormat="1" ht="20.25" customHeight="1" x14ac:dyDescent="0.2">
      <c r="A37" s="13">
        <f>IFERROR(VLOOKUP(B37,'[1]DADOS (OCULTAR)'!$P$3:$R$56,3,0),"")</f>
        <v>10583920000800</v>
      </c>
      <c r="B37" s="6" t="s">
        <v>9</v>
      </c>
      <c r="C37" s="7">
        <v>16665345000102</v>
      </c>
      <c r="D37" s="8" t="s">
        <v>177</v>
      </c>
      <c r="E37" s="9" t="s">
        <v>178</v>
      </c>
      <c r="F37" s="10" t="s">
        <v>179</v>
      </c>
      <c r="G37" s="10" t="s">
        <v>180</v>
      </c>
      <c r="H37" s="14">
        <v>0</v>
      </c>
      <c r="I37" s="12" t="s">
        <v>181</v>
      </c>
      <c r="V37" s="17" t="s">
        <v>182</v>
      </c>
    </row>
    <row r="38" spans="1:22" s="15" customFormat="1" ht="20.25" customHeight="1" x14ac:dyDescent="0.2">
      <c r="A38" s="13">
        <f>IFERROR(VLOOKUP(B38,'[1]DADOS (OCULTAR)'!$P$3:$R$56,3,0),"")</f>
        <v>10583920000800</v>
      </c>
      <c r="B38" s="6" t="s">
        <v>9</v>
      </c>
      <c r="C38" s="7">
        <v>19362739000171</v>
      </c>
      <c r="D38" s="8" t="s">
        <v>183</v>
      </c>
      <c r="E38" s="9" t="s">
        <v>184</v>
      </c>
      <c r="F38" s="10" t="s">
        <v>185</v>
      </c>
      <c r="G38" s="10">
        <v>43737</v>
      </c>
      <c r="H38" s="14">
        <v>75704.399999999994</v>
      </c>
      <c r="I38" s="12" t="s">
        <v>186</v>
      </c>
      <c r="V38" s="17" t="s">
        <v>187</v>
      </c>
    </row>
    <row r="39" spans="1:22" s="15" customFormat="1" ht="20.25" customHeight="1" x14ac:dyDescent="0.2">
      <c r="A39" s="13">
        <f>IFERROR(VLOOKUP(B39,'[1]DADOS (OCULTAR)'!$P$3:$R$56,3,0),"")</f>
        <v>10583920000800</v>
      </c>
      <c r="B39" s="6" t="s">
        <v>9</v>
      </c>
      <c r="C39" s="7">
        <v>21939486000106</v>
      </c>
      <c r="D39" s="8" t="s">
        <v>188</v>
      </c>
      <c r="E39" s="9" t="s">
        <v>189</v>
      </c>
      <c r="F39" s="10" t="s">
        <v>29</v>
      </c>
      <c r="G39" s="10" t="s">
        <v>30</v>
      </c>
      <c r="H39" s="14">
        <v>0</v>
      </c>
      <c r="I39" s="12" t="s">
        <v>190</v>
      </c>
      <c r="V39" s="17" t="s">
        <v>191</v>
      </c>
    </row>
    <row r="40" spans="1:22" s="15" customFormat="1" ht="20.25" customHeight="1" x14ac:dyDescent="0.2">
      <c r="A40" s="13">
        <f>IFERROR(VLOOKUP(B40,'[1]DADOS (OCULTAR)'!$P$3:$R$56,3,0),"")</f>
        <v>10583920000800</v>
      </c>
      <c r="B40" s="6" t="s">
        <v>9</v>
      </c>
      <c r="C40" s="7">
        <v>10779833000156</v>
      </c>
      <c r="D40" s="8" t="s">
        <v>192</v>
      </c>
      <c r="E40" s="9" t="s">
        <v>193</v>
      </c>
      <c r="F40" s="10" t="s">
        <v>194</v>
      </c>
      <c r="G40" s="10" t="s">
        <v>195</v>
      </c>
      <c r="H40" s="14">
        <v>0</v>
      </c>
      <c r="I40" s="12" t="s">
        <v>196</v>
      </c>
      <c r="V40" s="17" t="s">
        <v>197</v>
      </c>
    </row>
    <row r="41" spans="1:22" s="15" customFormat="1" ht="20.25" customHeight="1" x14ac:dyDescent="0.2">
      <c r="A41" s="13">
        <f>IFERROR(VLOOKUP(B41,'[1]DADOS (OCULTAR)'!$P$3:$R$56,3,0),"")</f>
        <v>10583920000800</v>
      </c>
      <c r="B41" s="6" t="s">
        <v>9</v>
      </c>
      <c r="C41" s="7">
        <v>13302865000154</v>
      </c>
      <c r="D41" s="8" t="s">
        <v>198</v>
      </c>
      <c r="E41" s="9" t="s">
        <v>199</v>
      </c>
      <c r="F41" s="10" t="s">
        <v>200</v>
      </c>
      <c r="G41" s="10" t="s">
        <v>201</v>
      </c>
      <c r="H41" s="14">
        <v>0</v>
      </c>
      <c r="I41" s="12" t="s">
        <v>190</v>
      </c>
      <c r="V41" s="17" t="s">
        <v>202</v>
      </c>
    </row>
    <row r="42" spans="1:22" s="15" customFormat="1" ht="20.25" customHeight="1" x14ac:dyDescent="0.2">
      <c r="A42" s="13">
        <f>IFERROR(VLOOKUP(B42,'[1]DADOS (OCULTAR)'!$P$3:$R$56,3,0),"")</f>
        <v>10583920000800</v>
      </c>
      <c r="B42" s="6" t="s">
        <v>9</v>
      </c>
      <c r="C42" s="7">
        <v>7064732000194</v>
      </c>
      <c r="D42" s="8" t="s">
        <v>203</v>
      </c>
      <c r="E42" s="9" t="s">
        <v>204</v>
      </c>
      <c r="F42" s="10" t="s">
        <v>205</v>
      </c>
      <c r="G42" s="10" t="s">
        <v>206</v>
      </c>
      <c r="H42" s="14">
        <v>0</v>
      </c>
      <c r="I42" s="12" t="s">
        <v>207</v>
      </c>
      <c r="V42" s="17" t="s">
        <v>208</v>
      </c>
    </row>
    <row r="43" spans="1:22" s="15" customFormat="1" ht="20.25" customHeight="1" x14ac:dyDescent="0.2">
      <c r="A43" s="13">
        <f>IFERROR(VLOOKUP(B43,'[1]DADOS (OCULTAR)'!$P$3:$R$56,3,0),"")</f>
        <v>10583920000800</v>
      </c>
      <c r="B43" s="6" t="s">
        <v>9</v>
      </c>
      <c r="C43" s="7">
        <v>4966953000160</v>
      </c>
      <c r="D43" s="8" t="s">
        <v>209</v>
      </c>
      <c r="E43" s="9" t="s">
        <v>210</v>
      </c>
      <c r="F43" s="10" t="s">
        <v>211</v>
      </c>
      <c r="G43" s="10">
        <v>43774</v>
      </c>
      <c r="H43" s="14">
        <v>40800</v>
      </c>
      <c r="I43" s="12" t="s">
        <v>212</v>
      </c>
      <c r="V43" s="17" t="s">
        <v>213</v>
      </c>
    </row>
    <row r="44" spans="1:22" s="15" customFormat="1" ht="20.25" customHeight="1" x14ac:dyDescent="0.2">
      <c r="A44" s="13">
        <f>IFERROR(VLOOKUP(B44,'[1]DADOS (OCULTAR)'!$P$3:$R$56,3,0),"")</f>
        <v>10583920000800</v>
      </c>
      <c r="B44" s="6" t="s">
        <v>9</v>
      </c>
      <c r="C44" s="7">
        <v>92306257000275</v>
      </c>
      <c r="D44" s="8" t="s">
        <v>214</v>
      </c>
      <c r="E44" s="9" t="s">
        <v>215</v>
      </c>
      <c r="F44" s="10" t="s">
        <v>216</v>
      </c>
      <c r="G44" s="10" t="s">
        <v>217</v>
      </c>
      <c r="H44" s="14">
        <v>299180.03999999998</v>
      </c>
      <c r="I44" s="12" t="s">
        <v>218</v>
      </c>
      <c r="V44" s="17" t="s">
        <v>219</v>
      </c>
    </row>
    <row r="45" spans="1:22" s="15" customFormat="1" ht="20.25" customHeight="1" x14ac:dyDescent="0.2">
      <c r="A45" s="13">
        <f>IFERROR(VLOOKUP(B45,'[1]DADOS (OCULTAR)'!$P$3:$R$56,3,0),"")</f>
        <v>10583920000800</v>
      </c>
      <c r="B45" s="6" t="s">
        <v>9</v>
      </c>
      <c r="C45" s="7">
        <v>11587975000184</v>
      </c>
      <c r="D45" s="8" t="s">
        <v>220</v>
      </c>
      <c r="E45" s="9" t="s">
        <v>221</v>
      </c>
      <c r="F45" s="10" t="s">
        <v>99</v>
      </c>
      <c r="G45" s="10" t="s">
        <v>100</v>
      </c>
      <c r="H45" s="14">
        <v>0</v>
      </c>
      <c r="I45" s="12" t="s">
        <v>222</v>
      </c>
      <c r="V45" s="17" t="s">
        <v>223</v>
      </c>
    </row>
    <row r="46" spans="1:22" s="15" customFormat="1" ht="20.25" customHeight="1" x14ac:dyDescent="0.2">
      <c r="A46" s="13">
        <f>IFERROR(VLOOKUP(B46,'[1]DADOS (OCULTAR)'!$P$3:$R$56,3,0),"")</f>
        <v>10583920000800</v>
      </c>
      <c r="B46" s="6" t="s">
        <v>9</v>
      </c>
      <c r="C46" s="7">
        <v>1740827000102</v>
      </c>
      <c r="D46" s="8" t="s">
        <v>224</v>
      </c>
      <c r="E46" s="9" t="s">
        <v>225</v>
      </c>
      <c r="F46" s="10" t="s">
        <v>168</v>
      </c>
      <c r="G46" s="10" t="s">
        <v>169</v>
      </c>
      <c r="H46" s="14">
        <v>0</v>
      </c>
      <c r="I46" s="12" t="s">
        <v>226</v>
      </c>
      <c r="V46" s="17" t="s">
        <v>227</v>
      </c>
    </row>
    <row r="47" spans="1:22" ht="20.25" customHeight="1" x14ac:dyDescent="0.2">
      <c r="A47" s="13">
        <f>IFERROR(VLOOKUP(B47,'[1]DADOS (OCULTAR)'!$P$3:$R$56,3,0),"")</f>
        <v>10583920000800</v>
      </c>
      <c r="B47" s="6" t="s">
        <v>9</v>
      </c>
      <c r="C47" s="7">
        <v>12332754000128</v>
      </c>
      <c r="D47" s="8" t="s">
        <v>228</v>
      </c>
      <c r="E47" s="9" t="s">
        <v>229</v>
      </c>
      <c r="F47" s="10" t="s">
        <v>230</v>
      </c>
      <c r="G47" s="10" t="s">
        <v>174</v>
      </c>
      <c r="H47" s="14">
        <v>20220</v>
      </c>
      <c r="I47" s="12" t="s">
        <v>231</v>
      </c>
    </row>
    <row r="48" spans="1:22" ht="20.25" customHeight="1" x14ac:dyDescent="0.2">
      <c r="A48" s="13">
        <f>IFERROR(VLOOKUP(B48,'[1]DADOS (OCULTAR)'!$P$3:$R$56,3,0),"")</f>
        <v>10583920000800</v>
      </c>
      <c r="B48" s="6" t="s">
        <v>9</v>
      </c>
      <c r="C48" s="7">
        <v>27672794000196</v>
      </c>
      <c r="D48" s="8" t="s">
        <v>232</v>
      </c>
      <c r="E48" s="9" t="s">
        <v>233</v>
      </c>
      <c r="F48" s="10" t="s">
        <v>234</v>
      </c>
      <c r="G48" s="10" t="s">
        <v>235</v>
      </c>
      <c r="H48" s="14">
        <v>0</v>
      </c>
      <c r="I48" s="12" t="s">
        <v>236</v>
      </c>
    </row>
    <row r="49" spans="1:9" ht="20.25" customHeight="1" x14ac:dyDescent="0.2">
      <c r="A49" s="13">
        <f>IFERROR(VLOOKUP(B49,'[1]DADOS (OCULTAR)'!$P$3:$R$56,3,0),"")</f>
        <v>10583920000800</v>
      </c>
      <c r="B49" s="6" t="s">
        <v>9</v>
      </c>
      <c r="C49" s="7">
        <v>1699696000159</v>
      </c>
      <c r="D49" s="8" t="s">
        <v>237</v>
      </c>
      <c r="E49" s="9" t="s">
        <v>238</v>
      </c>
      <c r="F49" s="10" t="s">
        <v>230</v>
      </c>
      <c r="G49" s="10" t="s">
        <v>174</v>
      </c>
      <c r="H49" s="14">
        <v>0</v>
      </c>
      <c r="I49" s="12" t="s">
        <v>239</v>
      </c>
    </row>
    <row r="50" spans="1:9" ht="20.25" customHeight="1" x14ac:dyDescent="0.2">
      <c r="A50" s="13">
        <f>IFERROR(VLOOKUP(B50,'[1]DADOS (OCULTAR)'!$P$3:$R$56,3,0),"")</f>
        <v>10583920000800</v>
      </c>
      <c r="B50" s="6" t="s">
        <v>9</v>
      </c>
      <c r="C50" s="7">
        <v>10333266000100</v>
      </c>
      <c r="D50" s="8" t="s">
        <v>240</v>
      </c>
      <c r="E50" s="9" t="s">
        <v>241</v>
      </c>
      <c r="F50" s="10">
        <v>43344</v>
      </c>
      <c r="G50" s="10">
        <v>43709</v>
      </c>
      <c r="H50" s="14">
        <v>850</v>
      </c>
      <c r="I50" s="12" t="s">
        <v>242</v>
      </c>
    </row>
    <row r="51" spans="1:9" ht="20.25" customHeight="1" x14ac:dyDescent="0.2">
      <c r="A51" s="13">
        <f>IFERROR(VLOOKUP(B51,'[1]DADOS (OCULTAR)'!$P$3:$R$56,3,0),"")</f>
        <v>10583920000800</v>
      </c>
      <c r="B51" s="6" t="s">
        <v>9</v>
      </c>
      <c r="C51" s="7">
        <v>1203383000168</v>
      </c>
      <c r="D51" s="8" t="s">
        <v>243</v>
      </c>
      <c r="E51" s="9" t="s">
        <v>244</v>
      </c>
      <c r="F51" s="10" t="s">
        <v>55</v>
      </c>
      <c r="G51" s="10">
        <v>43800</v>
      </c>
      <c r="H51" s="14">
        <v>218505.59999999998</v>
      </c>
      <c r="I51" s="12" t="s">
        <v>239</v>
      </c>
    </row>
    <row r="52" spans="1:9" ht="20.25" customHeight="1" x14ac:dyDescent="0.2">
      <c r="A52" s="13">
        <f>IFERROR(VLOOKUP(B52,'[1]DADOS (OCULTAR)'!$P$3:$R$56,3,0),"")</f>
        <v>10583920000800</v>
      </c>
      <c r="B52" s="6" t="s">
        <v>9</v>
      </c>
      <c r="C52" s="7">
        <v>10973084000101</v>
      </c>
      <c r="D52" s="8" t="s">
        <v>245</v>
      </c>
      <c r="E52" s="9" t="s">
        <v>246</v>
      </c>
      <c r="F52" s="10" t="s">
        <v>174</v>
      </c>
      <c r="G52" s="10" t="s">
        <v>247</v>
      </c>
      <c r="H52" s="14">
        <v>0</v>
      </c>
      <c r="I52" s="12" t="s">
        <v>239</v>
      </c>
    </row>
    <row r="53" spans="1:9" ht="20.25" customHeight="1" x14ac:dyDescent="0.2">
      <c r="A53" s="13">
        <f>IFERROR(VLOOKUP(B53,'[1]DADOS (OCULTAR)'!$P$3:$R$56,3,0),"")</f>
        <v>10583920000800</v>
      </c>
      <c r="B53" s="6" t="s">
        <v>9</v>
      </c>
      <c r="C53" s="7">
        <v>24127434000115</v>
      </c>
      <c r="D53" s="8" t="s">
        <v>248</v>
      </c>
      <c r="E53" s="9" t="s">
        <v>249</v>
      </c>
      <c r="F53" s="10" t="s">
        <v>234</v>
      </c>
      <c r="G53" s="10" t="s">
        <v>235</v>
      </c>
      <c r="H53" s="14">
        <v>71712</v>
      </c>
      <c r="I53" s="12" t="s">
        <v>250</v>
      </c>
    </row>
    <row r="54" spans="1:9" ht="20.25" customHeight="1" x14ac:dyDescent="0.2">
      <c r="A54" s="13">
        <f>IFERROR(VLOOKUP(B54,'[1]DADOS (OCULTAR)'!$P$3:$R$56,3,0),"")</f>
        <v>10583920000800</v>
      </c>
      <c r="B54" s="6" t="s">
        <v>9</v>
      </c>
      <c r="C54" s="7">
        <v>58426628000133</v>
      </c>
      <c r="D54" s="8" t="s">
        <v>251</v>
      </c>
      <c r="E54" s="9" t="s">
        <v>252</v>
      </c>
      <c r="F54" s="10" t="s">
        <v>253</v>
      </c>
      <c r="G54" s="10" t="s">
        <v>254</v>
      </c>
      <c r="H54" s="14">
        <v>0</v>
      </c>
      <c r="I54" s="12" t="s">
        <v>255</v>
      </c>
    </row>
    <row r="55" spans="1:9" ht="20.25" customHeight="1" x14ac:dyDescent="0.2">
      <c r="A55" s="13">
        <f>IFERROR(VLOOKUP(B55,'[1]DADOS (OCULTAR)'!$P$3:$R$56,3,0),"")</f>
        <v>10583920000800</v>
      </c>
      <c r="B55" s="6" t="s">
        <v>9</v>
      </c>
      <c r="C55" s="7">
        <v>1449930000785</v>
      </c>
      <c r="D55" s="8" t="s">
        <v>256</v>
      </c>
      <c r="E55" s="9" t="s">
        <v>257</v>
      </c>
      <c r="F55" s="10" t="s">
        <v>258</v>
      </c>
      <c r="G55" s="10" t="s">
        <v>259</v>
      </c>
      <c r="H55" s="14">
        <v>185250.72</v>
      </c>
      <c r="I55" s="12" t="s">
        <v>260</v>
      </c>
    </row>
    <row r="56" spans="1:9" ht="20.25" customHeight="1" x14ac:dyDescent="0.2">
      <c r="A56" s="13">
        <f>IFERROR(VLOOKUP(B56,'[1]DADOS (OCULTAR)'!$P$3:$R$56,3,0),"")</f>
        <v>10583920000800</v>
      </c>
      <c r="B56" s="6" t="s">
        <v>9</v>
      </c>
      <c r="C56" s="7">
        <v>1449930000785</v>
      </c>
      <c r="D56" s="8" t="s">
        <v>256</v>
      </c>
      <c r="E56" s="9" t="s">
        <v>257</v>
      </c>
      <c r="F56" s="10" t="s">
        <v>261</v>
      </c>
      <c r="G56" s="10" t="s">
        <v>262</v>
      </c>
      <c r="H56" s="14">
        <v>188495.88</v>
      </c>
      <c r="I56" s="12" t="s">
        <v>263</v>
      </c>
    </row>
    <row r="57" spans="1:9" ht="20.25" customHeight="1" x14ac:dyDescent="0.2">
      <c r="A57" s="13">
        <f>IFERROR(VLOOKUP(B57,'[1]DADOS (OCULTAR)'!$P$3:$R$56,3,0),"")</f>
        <v>10583920000800</v>
      </c>
      <c r="B57" s="6" t="s">
        <v>9</v>
      </c>
      <c r="C57" s="7">
        <v>5419785000155</v>
      </c>
      <c r="D57" s="8" t="s">
        <v>264</v>
      </c>
      <c r="E57" s="9" t="s">
        <v>265</v>
      </c>
      <c r="F57" s="10" t="s">
        <v>174</v>
      </c>
      <c r="G57" s="10" t="s">
        <v>247</v>
      </c>
      <c r="H57" s="14">
        <v>3577204.68</v>
      </c>
      <c r="I57" s="12" t="s">
        <v>266</v>
      </c>
    </row>
    <row r="58" spans="1:9" ht="20.25" customHeight="1" x14ac:dyDescent="0.2">
      <c r="A58" s="13">
        <f>IFERROR(VLOOKUP(B58,'[1]DADOS (OCULTAR)'!$P$3:$R$56,3,0),"")</f>
        <v>10583920000800</v>
      </c>
      <c r="B58" s="6" t="s">
        <v>9</v>
      </c>
      <c r="C58" s="7">
        <v>1568077000125</v>
      </c>
      <c r="D58" s="8" t="s">
        <v>267</v>
      </c>
      <c r="E58" s="9" t="s">
        <v>268</v>
      </c>
      <c r="F58" s="10" t="s">
        <v>105</v>
      </c>
      <c r="G58" s="10" t="s">
        <v>269</v>
      </c>
      <c r="H58" s="14">
        <v>0</v>
      </c>
      <c r="I58" s="12" t="s">
        <v>270</v>
      </c>
    </row>
    <row r="59" spans="1:9" ht="20.25" customHeight="1" x14ac:dyDescent="0.2">
      <c r="A59" s="13">
        <f>IFERROR(VLOOKUP(B59,'[1]DADOS (OCULTAR)'!$P$3:$R$56,3,0),"")</f>
        <v>10583920000800</v>
      </c>
      <c r="B59" s="6" t="s">
        <v>9</v>
      </c>
      <c r="C59" s="7">
        <v>90347840000894</v>
      </c>
      <c r="D59" s="8" t="s">
        <v>271</v>
      </c>
      <c r="E59" s="9" t="s">
        <v>272</v>
      </c>
      <c r="F59" s="10">
        <v>43941</v>
      </c>
      <c r="G59" s="10">
        <v>44306</v>
      </c>
      <c r="H59" s="14">
        <v>37946.159999999996</v>
      </c>
      <c r="I59" s="12" t="s">
        <v>273</v>
      </c>
    </row>
    <row r="60" spans="1:9" ht="20.25" customHeight="1" x14ac:dyDescent="0.2">
      <c r="A60" s="13">
        <f>IFERROR(VLOOKUP(B60,'[1]DADOS (OCULTAR)'!$P$3:$R$56,3,0),"")</f>
        <v>10583920000800</v>
      </c>
      <c r="B60" s="6" t="s">
        <v>9</v>
      </c>
      <c r="C60" s="7">
        <v>9570636000143</v>
      </c>
      <c r="D60" s="8" t="s">
        <v>274</v>
      </c>
      <c r="E60" s="9" t="s">
        <v>275</v>
      </c>
      <c r="F60" s="10">
        <v>44013</v>
      </c>
      <c r="G60" s="10">
        <v>44378</v>
      </c>
      <c r="H60" s="14">
        <v>0</v>
      </c>
      <c r="I60" s="12" t="s">
        <v>276</v>
      </c>
    </row>
    <row r="61" spans="1:9" ht="20.25" customHeight="1" x14ac:dyDescent="0.2">
      <c r="A61" s="13">
        <f>IFERROR(VLOOKUP(B61,'[1]DADOS (OCULTAR)'!$P$3:$R$56,3,0),"")</f>
        <v>10583920000800</v>
      </c>
      <c r="B61" s="6" t="s">
        <v>9</v>
      </c>
      <c r="C61" s="7">
        <v>15471241000196</v>
      </c>
      <c r="D61" s="8" t="s">
        <v>277</v>
      </c>
      <c r="E61" s="9" t="s">
        <v>278</v>
      </c>
      <c r="F61" s="10" t="s">
        <v>45</v>
      </c>
      <c r="G61" s="10" t="s">
        <v>46</v>
      </c>
      <c r="H61" s="14">
        <v>39480</v>
      </c>
      <c r="I61" s="12" t="s">
        <v>273</v>
      </c>
    </row>
    <row r="62" spans="1:9" ht="20.25" customHeight="1" x14ac:dyDescent="0.2">
      <c r="A62" s="13">
        <f>IFERROR(VLOOKUP(B62,'[1]DADOS (OCULTAR)'!$P$3:$R$56,3,0),"")</f>
        <v>10583920000800</v>
      </c>
      <c r="B62" s="6" t="s">
        <v>9</v>
      </c>
      <c r="C62" s="7" t="s">
        <v>279</v>
      </c>
      <c r="D62" s="8" t="s">
        <v>280</v>
      </c>
      <c r="E62" s="9" t="s">
        <v>281</v>
      </c>
      <c r="F62" s="10" t="s">
        <v>282</v>
      </c>
      <c r="G62" s="10" t="s">
        <v>283</v>
      </c>
      <c r="H62" s="14">
        <v>0</v>
      </c>
      <c r="I62" s="12" t="s">
        <v>284</v>
      </c>
    </row>
    <row r="63" spans="1:9" ht="20.25" customHeight="1" x14ac:dyDescent="0.2">
      <c r="A63" s="13">
        <f>IFERROR(VLOOKUP(B63,'[1]DADOS (OCULTAR)'!$P$3:$R$56,3,0),"")</f>
        <v>10583920000800</v>
      </c>
      <c r="B63" s="6" t="s">
        <v>9</v>
      </c>
      <c r="C63" s="7">
        <v>18204483000101</v>
      </c>
      <c r="D63" s="8" t="s">
        <v>285</v>
      </c>
      <c r="E63" s="9" t="s">
        <v>286</v>
      </c>
      <c r="F63" s="10" t="s">
        <v>234</v>
      </c>
      <c r="G63" s="10" t="s">
        <v>235</v>
      </c>
      <c r="H63" s="14">
        <v>247976.76</v>
      </c>
      <c r="I63" s="12" t="s">
        <v>284</v>
      </c>
    </row>
    <row r="64" spans="1:9" ht="20.25" customHeight="1" x14ac:dyDescent="0.2">
      <c r="A64" s="13">
        <f>IFERROR(VLOOKUP(B64,'[1]DADOS (OCULTAR)'!$P$3:$R$56,3,0),"")</f>
        <v>10583920000800</v>
      </c>
      <c r="B64" s="6" t="s">
        <v>9</v>
      </c>
      <c r="C64" s="7">
        <v>11844663000109</v>
      </c>
      <c r="D64" s="8" t="s">
        <v>287</v>
      </c>
      <c r="E64" s="9" t="s">
        <v>288</v>
      </c>
      <c r="F64" s="10" t="s">
        <v>289</v>
      </c>
      <c r="G64" s="10" t="s">
        <v>290</v>
      </c>
      <c r="H64" s="14">
        <v>8400</v>
      </c>
      <c r="I64" s="12" t="s">
        <v>291</v>
      </c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2020-10-29T18:28:33Z</dcterms:created>
  <dcterms:modified xsi:type="dcterms:W3CDTF">2020-10-29T18:28:44Z</dcterms:modified>
</cp:coreProperties>
</file>