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 s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 s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 s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 s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 s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 s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 s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 s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 s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 s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 s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 s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 s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 s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 s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 s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 s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 s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 s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 s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 s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 s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 s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 s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 s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 s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 s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 s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 s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 s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 s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 s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 s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 s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 s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 s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 s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 s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 s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 s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 s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 s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 s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 s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 s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 s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 s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 s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 s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 s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 s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 s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 s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 s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 s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 s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 s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 s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 s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 s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 s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 s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 s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 s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 s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 s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 s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 s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 s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 s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 s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 s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 s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 s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 s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 s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 s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 s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 s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 s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 s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 s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 s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 s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 s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 s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 s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 s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 s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 s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 s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 s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 s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 s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 s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 s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 s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 s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 s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 s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 s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 s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 s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 s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 s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 s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 s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 s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 s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 s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 s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 s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 s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 s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 s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 s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 s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 s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 s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 s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 s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 s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 s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 s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 s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 s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 s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 s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 s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 s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 s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 s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 s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 s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 s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 s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 s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 s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 s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 s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 s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 s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 s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 s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 s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 s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 s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 s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 s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 s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 s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 s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 s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 s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 s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 s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 s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 s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 s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 s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 s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 s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 s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 s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 s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 s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 s="1"/>
  <c r="L1664" i="1"/>
  <c r="J1664" i="1"/>
  <c r="I1664" i="1"/>
  <c r="H1664" i="1"/>
  <c r="G1664" i="1"/>
  <c r="F1664" i="1"/>
  <c r="K1664" i="1" s="1"/>
  <c r="E1664" i="1"/>
  <c r="D1664" i="1"/>
  <c r="C1664" i="1"/>
  <c r="B1664" i="1"/>
  <c r="A1664" i="1" s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 s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 s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 s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 s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 s="1"/>
  <c r="L1658" i="1"/>
  <c r="J1658" i="1"/>
  <c r="I1658" i="1"/>
  <c r="H1658" i="1"/>
  <c r="G1658" i="1"/>
  <c r="F1658" i="1"/>
  <c r="K1658" i="1" s="1"/>
  <c r="E1658" i="1"/>
  <c r="D1658" i="1"/>
  <c r="C1658" i="1"/>
  <c r="B1658" i="1"/>
  <c r="A1658" i="1" s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 s="1"/>
  <c r="L1656" i="1"/>
  <c r="J1656" i="1"/>
  <c r="I1656" i="1"/>
  <c r="H1656" i="1"/>
  <c r="G1656" i="1"/>
  <c r="F1656" i="1"/>
  <c r="K1656" i="1" s="1"/>
  <c r="E1656" i="1"/>
  <c r="D1656" i="1"/>
  <c r="C1656" i="1"/>
  <c r="B1656" i="1"/>
  <c r="A1656" i="1" s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 s="1"/>
  <c r="L1654" i="1"/>
  <c r="J1654" i="1"/>
  <c r="I1654" i="1"/>
  <c r="H1654" i="1"/>
  <c r="G1654" i="1"/>
  <c r="F1654" i="1"/>
  <c r="K1654" i="1" s="1"/>
  <c r="E1654" i="1"/>
  <c r="D1654" i="1"/>
  <c r="C1654" i="1"/>
  <c r="B1654" i="1"/>
  <c r="A1654" i="1" s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 s="1"/>
  <c r="L1652" i="1"/>
  <c r="J1652" i="1"/>
  <c r="I1652" i="1"/>
  <c r="H1652" i="1"/>
  <c r="G1652" i="1"/>
  <c r="F1652" i="1"/>
  <c r="K1652" i="1" s="1"/>
  <c r="E1652" i="1"/>
  <c r="D1652" i="1"/>
  <c r="C1652" i="1"/>
  <c r="B1652" i="1"/>
  <c r="A1652" i="1" s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 s="1"/>
  <c r="L1650" i="1"/>
  <c r="J1650" i="1"/>
  <c r="I1650" i="1"/>
  <c r="H1650" i="1"/>
  <c r="G1650" i="1"/>
  <c r="F1650" i="1"/>
  <c r="K1650" i="1" s="1"/>
  <c r="E1650" i="1"/>
  <c r="D1650" i="1"/>
  <c r="C1650" i="1"/>
  <c r="B1650" i="1"/>
  <c r="A1650" i="1" s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 s="1"/>
  <c r="L1648" i="1"/>
  <c r="J1648" i="1"/>
  <c r="I1648" i="1"/>
  <c r="H1648" i="1"/>
  <c r="G1648" i="1"/>
  <c r="F1648" i="1"/>
  <c r="K1648" i="1" s="1"/>
  <c r="E1648" i="1"/>
  <c r="D1648" i="1"/>
  <c r="C1648" i="1"/>
  <c r="B1648" i="1"/>
  <c r="A1648" i="1" s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 s="1"/>
  <c r="L1646" i="1"/>
  <c r="J1646" i="1"/>
  <c r="I1646" i="1"/>
  <c r="H1646" i="1"/>
  <c r="G1646" i="1"/>
  <c r="F1646" i="1"/>
  <c r="K1646" i="1" s="1"/>
  <c r="E1646" i="1"/>
  <c r="D1646" i="1"/>
  <c r="C1646" i="1"/>
  <c r="B1646" i="1"/>
  <c r="A1646" i="1" s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 s="1"/>
  <c r="L1644" i="1"/>
  <c r="J1644" i="1"/>
  <c r="I1644" i="1"/>
  <c r="H1644" i="1"/>
  <c r="G1644" i="1"/>
  <c r="F1644" i="1"/>
  <c r="K1644" i="1" s="1"/>
  <c r="E1644" i="1"/>
  <c r="D1644" i="1"/>
  <c r="C1644" i="1"/>
  <c r="B1644" i="1"/>
  <c r="A1644" i="1" s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 s="1"/>
  <c r="L1642" i="1"/>
  <c r="J1642" i="1"/>
  <c r="I1642" i="1"/>
  <c r="H1642" i="1"/>
  <c r="G1642" i="1"/>
  <c r="F1642" i="1"/>
  <c r="K1642" i="1" s="1"/>
  <c r="E1642" i="1"/>
  <c r="D1642" i="1"/>
  <c r="C1642" i="1"/>
  <c r="B1642" i="1"/>
  <c r="A1642" i="1" s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 s="1"/>
  <c r="L1640" i="1"/>
  <c r="J1640" i="1"/>
  <c r="I1640" i="1"/>
  <c r="H1640" i="1"/>
  <c r="G1640" i="1"/>
  <c r="F1640" i="1"/>
  <c r="K1640" i="1" s="1"/>
  <c r="E1640" i="1"/>
  <c r="D1640" i="1"/>
  <c r="C1640" i="1"/>
  <c r="B1640" i="1"/>
  <c r="A1640" i="1" s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 s="1"/>
  <c r="L1638" i="1"/>
  <c r="J1638" i="1"/>
  <c r="I1638" i="1"/>
  <c r="H1638" i="1"/>
  <c r="G1638" i="1"/>
  <c r="F1638" i="1"/>
  <c r="K1638" i="1" s="1"/>
  <c r="E1638" i="1"/>
  <c r="D1638" i="1"/>
  <c r="C1638" i="1"/>
  <c r="B1638" i="1"/>
  <c r="A1638" i="1" s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 s="1"/>
  <c r="L1636" i="1"/>
  <c r="J1636" i="1"/>
  <c r="I1636" i="1"/>
  <c r="H1636" i="1"/>
  <c r="G1636" i="1"/>
  <c r="F1636" i="1"/>
  <c r="K1636" i="1" s="1"/>
  <c r="E1636" i="1"/>
  <c r="D1636" i="1"/>
  <c r="C1636" i="1"/>
  <c r="B1636" i="1"/>
  <c r="A1636" i="1" s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 s="1"/>
  <c r="L1634" i="1"/>
  <c r="J1634" i="1"/>
  <c r="I1634" i="1"/>
  <c r="H1634" i="1"/>
  <c r="G1634" i="1"/>
  <c r="F1634" i="1"/>
  <c r="K1634" i="1" s="1"/>
  <c r="E1634" i="1"/>
  <c r="D1634" i="1"/>
  <c r="C1634" i="1"/>
  <c r="B1634" i="1"/>
  <c r="A1634" i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J1632" i="1"/>
  <c r="I1632" i="1"/>
  <c r="H1632" i="1"/>
  <c r="G1632" i="1"/>
  <c r="F1632" i="1"/>
  <c r="K1632" i="1" s="1"/>
  <c r="E1632" i="1"/>
  <c r="D1632" i="1"/>
  <c r="C1632" i="1"/>
  <c r="B1632" i="1"/>
  <c r="A1632" i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 s="1"/>
  <c r="L1630" i="1"/>
  <c r="J1630" i="1"/>
  <c r="I1630" i="1"/>
  <c r="H1630" i="1"/>
  <c r="G1630" i="1"/>
  <c r="F1630" i="1"/>
  <c r="K1630" i="1" s="1"/>
  <c r="E1630" i="1"/>
  <c r="D1630" i="1"/>
  <c r="C1630" i="1"/>
  <c r="B1630" i="1"/>
  <c r="A1630" i="1" s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J1628" i="1"/>
  <c r="I1628" i="1"/>
  <c r="H1628" i="1"/>
  <c r="G1628" i="1"/>
  <c r="F1628" i="1"/>
  <c r="K1628" i="1" s="1"/>
  <c r="E1628" i="1"/>
  <c r="D1628" i="1"/>
  <c r="C1628" i="1"/>
  <c r="B1628" i="1"/>
  <c r="A1628" i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 s="1"/>
  <c r="L1626" i="1"/>
  <c r="J1626" i="1"/>
  <c r="I1626" i="1"/>
  <c r="H1626" i="1"/>
  <c r="G1626" i="1"/>
  <c r="F1626" i="1"/>
  <c r="K1626" i="1" s="1"/>
  <c r="E1626" i="1"/>
  <c r="D1626" i="1"/>
  <c r="C1626" i="1"/>
  <c r="B1626" i="1"/>
  <c r="A1626" i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J1624" i="1"/>
  <c r="I1624" i="1"/>
  <c r="H1624" i="1"/>
  <c r="G1624" i="1"/>
  <c r="F1624" i="1"/>
  <c r="K1624" i="1" s="1"/>
  <c r="E1624" i="1"/>
  <c r="D1624" i="1"/>
  <c r="C1624" i="1"/>
  <c r="B1624" i="1"/>
  <c r="A1624" i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 s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 s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 s="1"/>
  <c r="L1618" i="1"/>
  <c r="J1618" i="1"/>
  <c r="I1618" i="1"/>
  <c r="H1618" i="1"/>
  <c r="G1618" i="1"/>
  <c r="F1618" i="1"/>
  <c r="K1618" i="1" s="1"/>
  <c r="E1618" i="1"/>
  <c r="D1618" i="1"/>
  <c r="C1618" i="1"/>
  <c r="B1618" i="1"/>
  <c r="A1618" i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J1616" i="1"/>
  <c r="I1616" i="1"/>
  <c r="H1616" i="1"/>
  <c r="G1616" i="1"/>
  <c r="F1616" i="1"/>
  <c r="K1616" i="1" s="1"/>
  <c r="E1616" i="1"/>
  <c r="D1616" i="1"/>
  <c r="C1616" i="1"/>
  <c r="B1616" i="1"/>
  <c r="A1616" i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 s="1"/>
  <c r="L1614" i="1"/>
  <c r="J1614" i="1"/>
  <c r="I1614" i="1"/>
  <c r="H1614" i="1"/>
  <c r="G1614" i="1"/>
  <c r="F1614" i="1"/>
  <c r="K1614" i="1" s="1"/>
  <c r="E1614" i="1"/>
  <c r="D1614" i="1"/>
  <c r="C1614" i="1"/>
  <c r="B1614" i="1"/>
  <c r="A1614" i="1" s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J1612" i="1"/>
  <c r="I1612" i="1"/>
  <c r="H1612" i="1"/>
  <c r="G1612" i="1"/>
  <c r="F1612" i="1"/>
  <c r="K1612" i="1" s="1"/>
  <c r="E1612" i="1"/>
  <c r="D1612" i="1"/>
  <c r="C1612" i="1"/>
  <c r="B1612" i="1"/>
  <c r="A1612" i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 s="1"/>
  <c r="L1610" i="1"/>
  <c r="J1610" i="1"/>
  <c r="I1610" i="1"/>
  <c r="H1610" i="1"/>
  <c r="G1610" i="1"/>
  <c r="F1610" i="1"/>
  <c r="K1610" i="1" s="1"/>
  <c r="E1610" i="1"/>
  <c r="D1610" i="1"/>
  <c r="C1610" i="1"/>
  <c r="B1610" i="1"/>
  <c r="A1610" i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/>
  <c r="L1608" i="1"/>
  <c r="J1608" i="1"/>
  <c r="I1608" i="1"/>
  <c r="H1608" i="1"/>
  <c r="G1608" i="1"/>
  <c r="F1608" i="1"/>
  <c r="K1608" i="1" s="1"/>
  <c r="E1608" i="1"/>
  <c r="D1608" i="1"/>
  <c r="C1608" i="1"/>
  <c r="B1608" i="1"/>
  <c r="A1608" i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 s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 s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/>
  <c r="L1604" i="1"/>
  <c r="J1604" i="1"/>
  <c r="I1604" i="1"/>
  <c r="H1604" i="1"/>
  <c r="G1604" i="1"/>
  <c r="F1604" i="1"/>
  <c r="K1604" i="1" s="1"/>
  <c r="E1604" i="1"/>
  <c r="D1604" i="1"/>
  <c r="C1604" i="1"/>
  <c r="B1604" i="1"/>
  <c r="A1604" i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 s="1"/>
  <c r="L1602" i="1"/>
  <c r="J1602" i="1"/>
  <c r="I1602" i="1"/>
  <c r="H1602" i="1"/>
  <c r="G1602" i="1"/>
  <c r="F1602" i="1"/>
  <c r="K1602" i="1" s="1"/>
  <c r="E1602" i="1"/>
  <c r="D1602" i="1"/>
  <c r="C1602" i="1"/>
  <c r="B1602" i="1"/>
  <c r="A1602" i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/>
  <c r="L1600" i="1"/>
  <c r="J1600" i="1"/>
  <c r="I1600" i="1"/>
  <c r="H1600" i="1"/>
  <c r="G1600" i="1"/>
  <c r="F1600" i="1"/>
  <c r="K1600" i="1" s="1"/>
  <c r="E1600" i="1"/>
  <c r="D1600" i="1"/>
  <c r="C1600" i="1"/>
  <c r="B1600" i="1"/>
  <c r="A1600" i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 s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 s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J1592" i="1"/>
  <c r="I1592" i="1"/>
  <c r="H1592" i="1"/>
  <c r="G1592" i="1"/>
  <c r="F1592" i="1"/>
  <c r="K1592" i="1" s="1"/>
  <c r="E1592" i="1"/>
  <c r="D1592" i="1"/>
  <c r="C1592" i="1"/>
  <c r="B1592" i="1"/>
  <c r="A1592" i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/>
  <c r="L1584" i="1"/>
  <c r="J1584" i="1"/>
  <c r="I1584" i="1"/>
  <c r="H1584" i="1"/>
  <c r="G1584" i="1"/>
  <c r="F1584" i="1"/>
  <c r="K1584" i="1" s="1"/>
  <c r="E1584" i="1"/>
  <c r="D1584" i="1"/>
  <c r="C1584" i="1"/>
  <c r="B1584" i="1"/>
  <c r="A1584" i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/>
  <c r="L1582" i="1"/>
  <c r="J1582" i="1"/>
  <c r="I1582" i="1"/>
  <c r="H1582" i="1"/>
  <c r="G1582" i="1"/>
  <c r="F1582" i="1"/>
  <c r="K1582" i="1" s="1"/>
  <c r="E1582" i="1"/>
  <c r="D1582" i="1"/>
  <c r="C1582" i="1"/>
  <c r="B1582" i="1"/>
  <c r="A1582" i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/>
  <c r="L1580" i="1"/>
  <c r="J1580" i="1"/>
  <c r="I1580" i="1"/>
  <c r="H1580" i="1"/>
  <c r="G1580" i="1"/>
  <c r="F1580" i="1"/>
  <c r="K1580" i="1" s="1"/>
  <c r="E1580" i="1"/>
  <c r="D1580" i="1"/>
  <c r="C1580" i="1"/>
  <c r="B1580" i="1"/>
  <c r="A1580" i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/>
  <c r="L1578" i="1"/>
  <c r="J1578" i="1"/>
  <c r="I1578" i="1"/>
  <c r="H1578" i="1"/>
  <c r="G1578" i="1"/>
  <c r="F1578" i="1"/>
  <c r="K1578" i="1" s="1"/>
  <c r="E1578" i="1"/>
  <c r="D1578" i="1"/>
  <c r="C1578" i="1"/>
  <c r="B1578" i="1"/>
  <c r="A1578" i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/>
  <c r="L1576" i="1"/>
  <c r="J1576" i="1"/>
  <c r="I1576" i="1"/>
  <c r="H1576" i="1"/>
  <c r="G1576" i="1"/>
  <c r="F1576" i="1"/>
  <c r="K1576" i="1" s="1"/>
  <c r="E1576" i="1"/>
  <c r="D1576" i="1"/>
  <c r="C1576" i="1"/>
  <c r="B1576" i="1"/>
  <c r="A1576" i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/>
  <c r="L1574" i="1"/>
  <c r="J1574" i="1"/>
  <c r="I1574" i="1"/>
  <c r="H1574" i="1"/>
  <c r="G1574" i="1"/>
  <c r="F1574" i="1"/>
  <c r="K1574" i="1" s="1"/>
  <c r="E1574" i="1"/>
  <c r="D1574" i="1"/>
  <c r="C1574" i="1"/>
  <c r="B1574" i="1"/>
  <c r="A1574" i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/>
  <c r="L1572" i="1"/>
  <c r="J1572" i="1"/>
  <c r="I1572" i="1"/>
  <c r="H1572" i="1"/>
  <c r="G1572" i="1"/>
  <c r="F1572" i="1"/>
  <c r="K1572" i="1" s="1"/>
  <c r="E1572" i="1"/>
  <c r="D1572" i="1"/>
  <c r="C1572" i="1"/>
  <c r="B1572" i="1"/>
  <c r="A1572" i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/>
  <c r="L1570" i="1"/>
  <c r="J1570" i="1"/>
  <c r="I1570" i="1"/>
  <c r="H1570" i="1"/>
  <c r="G1570" i="1"/>
  <c r="F1570" i="1"/>
  <c r="K1570" i="1" s="1"/>
  <c r="E1570" i="1"/>
  <c r="D1570" i="1"/>
  <c r="C1570" i="1"/>
  <c r="B1570" i="1"/>
  <c r="A1570" i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/>
  <c r="L1568" i="1"/>
  <c r="J1568" i="1"/>
  <c r="I1568" i="1"/>
  <c r="H1568" i="1"/>
  <c r="G1568" i="1"/>
  <c r="F1568" i="1"/>
  <c r="K1568" i="1" s="1"/>
  <c r="E1568" i="1"/>
  <c r="D1568" i="1"/>
  <c r="C1568" i="1"/>
  <c r="B1568" i="1"/>
  <c r="A1568" i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/>
  <c r="L1566" i="1"/>
  <c r="J1566" i="1"/>
  <c r="I1566" i="1"/>
  <c r="H1566" i="1"/>
  <c r="G1566" i="1"/>
  <c r="F1566" i="1"/>
  <c r="K1566" i="1" s="1"/>
  <c r="E1566" i="1"/>
  <c r="D1566" i="1"/>
  <c r="C1566" i="1"/>
  <c r="B1566" i="1"/>
  <c r="A1566" i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/>
  <c r="L1564" i="1"/>
  <c r="J1564" i="1"/>
  <c r="I1564" i="1"/>
  <c r="H1564" i="1"/>
  <c r="G1564" i="1"/>
  <c r="F1564" i="1"/>
  <c r="K1564" i="1" s="1"/>
  <c r="E1564" i="1"/>
  <c r="D1564" i="1"/>
  <c r="C1564" i="1"/>
  <c r="B1564" i="1"/>
  <c r="A1564" i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/>
  <c r="L1560" i="1"/>
  <c r="J1560" i="1"/>
  <c r="I1560" i="1"/>
  <c r="H1560" i="1"/>
  <c r="G1560" i="1"/>
  <c r="F1560" i="1"/>
  <c r="K1560" i="1" s="1"/>
  <c r="E1560" i="1"/>
  <c r="D1560" i="1"/>
  <c r="C1560" i="1"/>
  <c r="B1560" i="1"/>
  <c r="A1560" i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/>
  <c r="L1558" i="1"/>
  <c r="J1558" i="1"/>
  <c r="I1558" i="1"/>
  <c r="H1558" i="1"/>
  <c r="G1558" i="1"/>
  <c r="F1558" i="1"/>
  <c r="K1558" i="1" s="1"/>
  <c r="E1558" i="1"/>
  <c r="D1558" i="1"/>
  <c r="C1558" i="1"/>
  <c r="B1558" i="1"/>
  <c r="A1558" i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/>
  <c r="L1556" i="1"/>
  <c r="J1556" i="1"/>
  <c r="I1556" i="1"/>
  <c r="H1556" i="1"/>
  <c r="G1556" i="1"/>
  <c r="F1556" i="1"/>
  <c r="K1556" i="1" s="1"/>
  <c r="E1556" i="1"/>
  <c r="D1556" i="1"/>
  <c r="C1556" i="1"/>
  <c r="B1556" i="1"/>
  <c r="A1556" i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/>
  <c r="L1552" i="1"/>
  <c r="J1552" i="1"/>
  <c r="I1552" i="1"/>
  <c r="H1552" i="1"/>
  <c r="G1552" i="1"/>
  <c r="F1552" i="1"/>
  <c r="K1552" i="1" s="1"/>
  <c r="E1552" i="1"/>
  <c r="D1552" i="1"/>
  <c r="C1552" i="1"/>
  <c r="B1552" i="1"/>
  <c r="A1552" i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/>
  <c r="L1550" i="1"/>
  <c r="J1550" i="1"/>
  <c r="I1550" i="1"/>
  <c r="H1550" i="1"/>
  <c r="G1550" i="1"/>
  <c r="F1550" i="1"/>
  <c r="K1550" i="1" s="1"/>
  <c r="E1550" i="1"/>
  <c r="D1550" i="1"/>
  <c r="C1550" i="1"/>
  <c r="B1550" i="1"/>
  <c r="A1550" i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/>
  <c r="L1548" i="1"/>
  <c r="J1548" i="1"/>
  <c r="I1548" i="1"/>
  <c r="H1548" i="1"/>
  <c r="G1548" i="1"/>
  <c r="F1548" i="1"/>
  <c r="K1548" i="1" s="1"/>
  <c r="E1548" i="1"/>
  <c r="D1548" i="1"/>
  <c r="C1548" i="1"/>
  <c r="B1548" i="1"/>
  <c r="A1548" i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/>
  <c r="L1544" i="1"/>
  <c r="J1544" i="1"/>
  <c r="I1544" i="1"/>
  <c r="H1544" i="1"/>
  <c r="G1544" i="1"/>
  <c r="F1544" i="1"/>
  <c r="K1544" i="1" s="1"/>
  <c r="E1544" i="1"/>
  <c r="D1544" i="1"/>
  <c r="C1544" i="1"/>
  <c r="B1544" i="1"/>
  <c r="A1544" i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 s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 s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 s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 s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 s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 s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 s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 s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 s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 s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 s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 s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 s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 s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 s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/>
  <c r="L1510" i="1"/>
  <c r="J1510" i="1"/>
  <c r="I1510" i="1"/>
  <c r="H1510" i="1"/>
  <c r="G1510" i="1"/>
  <c r="F1510" i="1"/>
  <c r="K1510" i="1" s="1"/>
  <c r="E1510" i="1"/>
  <c r="D1510" i="1"/>
  <c r="C1510" i="1"/>
  <c r="B1510" i="1"/>
  <c r="A1510" i="1" s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 s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 s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 s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/>
  <c r="L1502" i="1"/>
  <c r="J1502" i="1"/>
  <c r="I1502" i="1"/>
  <c r="H1502" i="1"/>
  <c r="G1502" i="1"/>
  <c r="F1502" i="1"/>
  <c r="K1502" i="1" s="1"/>
  <c r="E1502" i="1"/>
  <c r="D1502" i="1"/>
  <c r="C1502" i="1"/>
  <c r="B1502" i="1"/>
  <c r="A1502" i="1" s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 s="1"/>
  <c r="L1499" i="1"/>
  <c r="J1499" i="1"/>
  <c r="I1499" i="1"/>
  <c r="H1499" i="1"/>
  <c r="G1499" i="1"/>
  <c r="F1499" i="1"/>
  <c r="K1499" i="1" s="1"/>
  <c r="E1499" i="1"/>
  <c r="D1499" i="1"/>
  <c r="C1499" i="1"/>
  <c r="B1499" i="1"/>
  <c r="A1499" i="1"/>
  <c r="L1498" i="1"/>
  <c r="J1498" i="1"/>
  <c r="I1498" i="1"/>
  <c r="H1498" i="1"/>
  <c r="G1498" i="1"/>
  <c r="F1498" i="1"/>
  <c r="K1498" i="1" s="1"/>
  <c r="E1498" i="1"/>
  <c r="D1498" i="1"/>
  <c r="C1498" i="1"/>
  <c r="B1498" i="1"/>
  <c r="A1498" i="1" s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/>
  <c r="L1496" i="1"/>
  <c r="J1496" i="1"/>
  <c r="I1496" i="1"/>
  <c r="H1496" i="1"/>
  <c r="G1496" i="1"/>
  <c r="F1496" i="1"/>
  <c r="K1496" i="1" s="1"/>
  <c r="E1496" i="1"/>
  <c r="D1496" i="1"/>
  <c r="C1496" i="1"/>
  <c r="B1496" i="1"/>
  <c r="A1496" i="1" s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/>
  <c r="L1494" i="1"/>
  <c r="J1494" i="1"/>
  <c r="I1494" i="1"/>
  <c r="H1494" i="1"/>
  <c r="G1494" i="1"/>
  <c r="F1494" i="1"/>
  <c r="K1494" i="1" s="1"/>
  <c r="E1494" i="1"/>
  <c r="D1494" i="1"/>
  <c r="C1494" i="1"/>
  <c r="B1494" i="1"/>
  <c r="A1494" i="1" s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 s="1"/>
  <c r="L1491" i="1"/>
  <c r="J1491" i="1"/>
  <c r="I1491" i="1"/>
  <c r="H1491" i="1"/>
  <c r="G1491" i="1"/>
  <c r="F1491" i="1"/>
  <c r="K1491" i="1" s="1"/>
  <c r="E1491" i="1"/>
  <c r="D1491" i="1"/>
  <c r="C1491" i="1"/>
  <c r="B1491" i="1"/>
  <c r="A1491" i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 s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 s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 s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 s="1"/>
  <c r="L1483" i="1"/>
  <c r="J1483" i="1"/>
  <c r="I1483" i="1"/>
  <c r="H1483" i="1"/>
  <c r="G1483" i="1"/>
  <c r="F1483" i="1"/>
  <c r="K1483" i="1" s="1"/>
  <c r="E1483" i="1"/>
  <c r="D1483" i="1"/>
  <c r="C1483" i="1"/>
  <c r="B1483" i="1"/>
  <c r="A1483" i="1"/>
  <c r="L1482" i="1"/>
  <c r="J1482" i="1"/>
  <c r="I1482" i="1"/>
  <c r="H1482" i="1"/>
  <c r="G1482" i="1"/>
  <c r="F1482" i="1"/>
  <c r="K1482" i="1" s="1"/>
  <c r="E1482" i="1"/>
  <c r="D1482" i="1"/>
  <c r="C1482" i="1"/>
  <c r="B1482" i="1"/>
  <c r="A1482" i="1" s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 s="1"/>
  <c r="L1479" i="1"/>
  <c r="J1479" i="1"/>
  <c r="I1479" i="1"/>
  <c r="H1479" i="1"/>
  <c r="G1479" i="1"/>
  <c r="F1479" i="1"/>
  <c r="K1479" i="1" s="1"/>
  <c r="E1479" i="1"/>
  <c r="D1479" i="1"/>
  <c r="C1479" i="1"/>
  <c r="B1479" i="1"/>
  <c r="A1479" i="1"/>
  <c r="L1478" i="1"/>
  <c r="J1478" i="1"/>
  <c r="I1478" i="1"/>
  <c r="H1478" i="1"/>
  <c r="G1478" i="1"/>
  <c r="F1478" i="1"/>
  <c r="K1478" i="1" s="1"/>
  <c r="E1478" i="1"/>
  <c r="D1478" i="1"/>
  <c r="C1478" i="1"/>
  <c r="B1478" i="1"/>
  <c r="A1478" i="1" s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 s="1"/>
  <c r="L1475" i="1"/>
  <c r="J1475" i="1"/>
  <c r="I1475" i="1"/>
  <c r="H1475" i="1"/>
  <c r="G1475" i="1"/>
  <c r="F1475" i="1"/>
  <c r="K1475" i="1" s="1"/>
  <c r="E1475" i="1"/>
  <c r="D1475" i="1"/>
  <c r="C1475" i="1"/>
  <c r="B1475" i="1"/>
  <c r="A1475" i="1"/>
  <c r="L1474" i="1"/>
  <c r="J1474" i="1"/>
  <c r="I1474" i="1"/>
  <c r="H1474" i="1"/>
  <c r="G1474" i="1"/>
  <c r="F1474" i="1"/>
  <c r="K1474" i="1" s="1"/>
  <c r="E1474" i="1"/>
  <c r="D1474" i="1"/>
  <c r="C1474" i="1"/>
  <c r="B1474" i="1"/>
  <c r="A1474" i="1" s="1"/>
  <c r="L1473" i="1"/>
  <c r="J1473" i="1"/>
  <c r="I1473" i="1"/>
  <c r="H1473" i="1"/>
  <c r="G1473" i="1"/>
  <c r="F1473" i="1"/>
  <c r="K1473" i="1" s="1"/>
  <c r="E1473" i="1"/>
  <c r="D1473" i="1"/>
  <c r="C1473" i="1"/>
  <c r="B1473" i="1"/>
  <c r="A1473" i="1"/>
  <c r="L1472" i="1"/>
  <c r="J1472" i="1"/>
  <c r="I1472" i="1"/>
  <c r="H1472" i="1"/>
  <c r="G1472" i="1"/>
  <c r="F1472" i="1"/>
  <c r="K1472" i="1" s="1"/>
  <c r="E1472" i="1"/>
  <c r="D1472" i="1"/>
  <c r="C1472" i="1"/>
  <c r="B1472" i="1"/>
  <c r="A1472" i="1" s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/>
  <c r="L1470" i="1"/>
  <c r="J1470" i="1"/>
  <c r="I1470" i="1"/>
  <c r="H1470" i="1"/>
  <c r="G1470" i="1"/>
  <c r="F1470" i="1"/>
  <c r="K1470" i="1" s="1"/>
  <c r="E1470" i="1"/>
  <c r="D1470" i="1"/>
  <c r="C1470" i="1"/>
  <c r="B1470" i="1"/>
  <c r="A1470" i="1" s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/>
  <c r="L1468" i="1"/>
  <c r="J1468" i="1"/>
  <c r="I1468" i="1"/>
  <c r="H1468" i="1"/>
  <c r="G1468" i="1"/>
  <c r="F1468" i="1"/>
  <c r="K1468" i="1" s="1"/>
  <c r="E1468" i="1"/>
  <c r="D1468" i="1"/>
  <c r="C1468" i="1"/>
  <c r="B1468" i="1"/>
  <c r="A1468" i="1" s="1"/>
  <c r="L1467" i="1"/>
  <c r="J1467" i="1"/>
  <c r="I1467" i="1"/>
  <c r="H1467" i="1"/>
  <c r="G1467" i="1"/>
  <c r="F1467" i="1"/>
  <c r="K1467" i="1" s="1"/>
  <c r="E1467" i="1"/>
  <c r="D1467" i="1"/>
  <c r="C1467" i="1"/>
  <c r="B1467" i="1"/>
  <c r="A1467" i="1"/>
  <c r="L1466" i="1"/>
  <c r="J1466" i="1"/>
  <c r="I1466" i="1"/>
  <c r="H1466" i="1"/>
  <c r="G1466" i="1"/>
  <c r="F1466" i="1"/>
  <c r="K1466" i="1" s="1"/>
  <c r="E1466" i="1"/>
  <c r="D1466" i="1"/>
  <c r="C1466" i="1"/>
  <c r="B1466" i="1"/>
  <c r="A1466" i="1" s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/>
  <c r="L1464" i="1"/>
  <c r="J1464" i="1"/>
  <c r="I1464" i="1"/>
  <c r="H1464" i="1"/>
  <c r="G1464" i="1"/>
  <c r="F1464" i="1"/>
  <c r="K1464" i="1" s="1"/>
  <c r="E1464" i="1"/>
  <c r="D1464" i="1"/>
  <c r="C1464" i="1"/>
  <c r="B1464" i="1"/>
  <c r="A1464" i="1" s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/>
  <c r="L1462" i="1"/>
  <c r="J1462" i="1"/>
  <c r="I1462" i="1"/>
  <c r="H1462" i="1"/>
  <c r="G1462" i="1"/>
  <c r="F1462" i="1"/>
  <c r="K1462" i="1" s="1"/>
  <c r="E1462" i="1"/>
  <c r="D1462" i="1"/>
  <c r="C1462" i="1"/>
  <c r="B1462" i="1"/>
  <c r="A1462" i="1" s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 s="1"/>
  <c r="L1459" i="1"/>
  <c r="J1459" i="1"/>
  <c r="I1459" i="1"/>
  <c r="H1459" i="1"/>
  <c r="G1459" i="1"/>
  <c r="F1459" i="1"/>
  <c r="K1459" i="1" s="1"/>
  <c r="E1459" i="1"/>
  <c r="D1459" i="1"/>
  <c r="C1459" i="1"/>
  <c r="B1459" i="1"/>
  <c r="A1459" i="1"/>
  <c r="L1458" i="1"/>
  <c r="J1458" i="1"/>
  <c r="I1458" i="1"/>
  <c r="H1458" i="1"/>
  <c r="G1458" i="1"/>
  <c r="F1458" i="1"/>
  <c r="K1458" i="1" s="1"/>
  <c r="E1458" i="1"/>
  <c r="D1458" i="1"/>
  <c r="C1458" i="1"/>
  <c r="B1458" i="1"/>
  <c r="A1458" i="1" s="1"/>
  <c r="L1457" i="1"/>
  <c r="J1457" i="1"/>
  <c r="I1457" i="1"/>
  <c r="H1457" i="1"/>
  <c r="G1457" i="1"/>
  <c r="F1457" i="1"/>
  <c r="K1457" i="1" s="1"/>
  <c r="E1457" i="1"/>
  <c r="D1457" i="1"/>
  <c r="C1457" i="1"/>
  <c r="B1457" i="1"/>
  <c r="A1457" i="1"/>
  <c r="L1456" i="1"/>
  <c r="J1456" i="1"/>
  <c r="I1456" i="1"/>
  <c r="H1456" i="1"/>
  <c r="G1456" i="1"/>
  <c r="F1456" i="1"/>
  <c r="K1456" i="1" s="1"/>
  <c r="E1456" i="1"/>
  <c r="D1456" i="1"/>
  <c r="C1456" i="1"/>
  <c r="B1456" i="1"/>
  <c r="A1456" i="1" s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/>
  <c r="L1454" i="1"/>
  <c r="J1454" i="1"/>
  <c r="I1454" i="1"/>
  <c r="H1454" i="1"/>
  <c r="G1454" i="1"/>
  <c r="F1454" i="1"/>
  <c r="K1454" i="1" s="1"/>
  <c r="E1454" i="1"/>
  <c r="D1454" i="1"/>
  <c r="C1454" i="1"/>
  <c r="B1454" i="1"/>
  <c r="A1454" i="1" s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/>
  <c r="L1452" i="1"/>
  <c r="J1452" i="1"/>
  <c r="I1452" i="1"/>
  <c r="H1452" i="1"/>
  <c r="G1452" i="1"/>
  <c r="F1452" i="1"/>
  <c r="K1452" i="1" s="1"/>
  <c r="E1452" i="1"/>
  <c r="D1452" i="1"/>
  <c r="C1452" i="1"/>
  <c r="B1452" i="1"/>
  <c r="A1452" i="1" s="1"/>
  <c r="L1451" i="1"/>
  <c r="J1451" i="1"/>
  <c r="I1451" i="1"/>
  <c r="H1451" i="1"/>
  <c r="G1451" i="1"/>
  <c r="F1451" i="1"/>
  <c r="K1451" i="1" s="1"/>
  <c r="E1451" i="1"/>
  <c r="D1451" i="1"/>
  <c r="C1451" i="1"/>
  <c r="B1451" i="1"/>
  <c r="A1451" i="1"/>
  <c r="L1450" i="1"/>
  <c r="J1450" i="1"/>
  <c r="I1450" i="1"/>
  <c r="H1450" i="1"/>
  <c r="G1450" i="1"/>
  <c r="F1450" i="1"/>
  <c r="K1450" i="1" s="1"/>
  <c r="E1450" i="1"/>
  <c r="D1450" i="1"/>
  <c r="C1450" i="1"/>
  <c r="B1450" i="1"/>
  <c r="A1450" i="1" s="1"/>
  <c r="L1449" i="1"/>
  <c r="J1449" i="1"/>
  <c r="I1449" i="1"/>
  <c r="H1449" i="1"/>
  <c r="G1449" i="1"/>
  <c r="F1449" i="1"/>
  <c r="K1449" i="1" s="1"/>
  <c r="E1449" i="1"/>
  <c r="D1449" i="1"/>
  <c r="C1449" i="1"/>
  <c r="B1449" i="1"/>
  <c r="A1449" i="1"/>
  <c r="L1448" i="1"/>
  <c r="J1448" i="1"/>
  <c r="I1448" i="1"/>
  <c r="H1448" i="1"/>
  <c r="G1448" i="1"/>
  <c r="F1448" i="1"/>
  <c r="K1448" i="1" s="1"/>
  <c r="E1448" i="1"/>
  <c r="D1448" i="1"/>
  <c r="C1448" i="1"/>
  <c r="B1448" i="1"/>
  <c r="A1448" i="1" s="1"/>
  <c r="L1447" i="1"/>
  <c r="J1447" i="1"/>
  <c r="I1447" i="1"/>
  <c r="H1447" i="1"/>
  <c r="G1447" i="1"/>
  <c r="F1447" i="1"/>
  <c r="K1447" i="1" s="1"/>
  <c r="E1447" i="1"/>
  <c r="D1447" i="1"/>
  <c r="C1447" i="1"/>
  <c r="B1447" i="1"/>
  <c r="A1447" i="1"/>
  <c r="L1446" i="1"/>
  <c r="J1446" i="1"/>
  <c r="I1446" i="1"/>
  <c r="H1446" i="1"/>
  <c r="G1446" i="1"/>
  <c r="F1446" i="1"/>
  <c r="K1446" i="1" s="1"/>
  <c r="E1446" i="1"/>
  <c r="D1446" i="1"/>
  <c r="C1446" i="1"/>
  <c r="B1446" i="1"/>
  <c r="A1446" i="1" s="1"/>
  <c r="L1445" i="1"/>
  <c r="J1445" i="1"/>
  <c r="I1445" i="1"/>
  <c r="H1445" i="1"/>
  <c r="G1445" i="1"/>
  <c r="F1445" i="1"/>
  <c r="K1445" i="1" s="1"/>
  <c r="E1445" i="1"/>
  <c r="D1445" i="1"/>
  <c r="C1445" i="1"/>
  <c r="B1445" i="1"/>
  <c r="A1445" i="1"/>
  <c r="L1444" i="1"/>
  <c r="J1444" i="1"/>
  <c r="I1444" i="1"/>
  <c r="H1444" i="1"/>
  <c r="G1444" i="1"/>
  <c r="F1444" i="1"/>
  <c r="K1444" i="1" s="1"/>
  <c r="E1444" i="1"/>
  <c r="D1444" i="1"/>
  <c r="C1444" i="1"/>
  <c r="B1444" i="1"/>
  <c r="A1444" i="1" s="1"/>
  <c r="L1443" i="1"/>
  <c r="J1443" i="1"/>
  <c r="I1443" i="1"/>
  <c r="H1443" i="1"/>
  <c r="G1443" i="1"/>
  <c r="F1443" i="1"/>
  <c r="K1443" i="1" s="1"/>
  <c r="E1443" i="1"/>
  <c r="D1443" i="1"/>
  <c r="C1443" i="1"/>
  <c r="B1443" i="1"/>
  <c r="A1443" i="1"/>
  <c r="L1442" i="1"/>
  <c r="J1442" i="1"/>
  <c r="I1442" i="1"/>
  <c r="H1442" i="1"/>
  <c r="G1442" i="1"/>
  <c r="F1442" i="1"/>
  <c r="K1442" i="1" s="1"/>
  <c r="E1442" i="1"/>
  <c r="D1442" i="1"/>
  <c r="C1442" i="1"/>
  <c r="B1442" i="1"/>
  <c r="A1442" i="1" s="1"/>
  <c r="L1441" i="1"/>
  <c r="J1441" i="1"/>
  <c r="I1441" i="1"/>
  <c r="H1441" i="1"/>
  <c r="G1441" i="1"/>
  <c r="F1441" i="1"/>
  <c r="K1441" i="1" s="1"/>
  <c r="E1441" i="1"/>
  <c r="D1441" i="1"/>
  <c r="C1441" i="1"/>
  <c r="B1441" i="1"/>
  <c r="A1441" i="1"/>
  <c r="L1440" i="1"/>
  <c r="J1440" i="1"/>
  <c r="I1440" i="1"/>
  <c r="H1440" i="1"/>
  <c r="G1440" i="1"/>
  <c r="F1440" i="1"/>
  <c r="K1440" i="1" s="1"/>
  <c r="E1440" i="1"/>
  <c r="D1440" i="1"/>
  <c r="C1440" i="1"/>
  <c r="B1440" i="1"/>
  <c r="A1440" i="1" s="1"/>
  <c r="L1439" i="1"/>
  <c r="J1439" i="1"/>
  <c r="I1439" i="1"/>
  <c r="H1439" i="1"/>
  <c r="G1439" i="1"/>
  <c r="F1439" i="1"/>
  <c r="K1439" i="1" s="1"/>
  <c r="E1439" i="1"/>
  <c r="D1439" i="1"/>
  <c r="C1439" i="1"/>
  <c r="B1439" i="1"/>
  <c r="A1439" i="1"/>
  <c r="L1438" i="1"/>
  <c r="J1438" i="1"/>
  <c r="I1438" i="1"/>
  <c r="H1438" i="1"/>
  <c r="G1438" i="1"/>
  <c r="F1438" i="1"/>
  <c r="K1438" i="1" s="1"/>
  <c r="E1438" i="1"/>
  <c r="D1438" i="1"/>
  <c r="C1438" i="1"/>
  <c r="B1438" i="1"/>
  <c r="A1438" i="1" s="1"/>
  <c r="L1437" i="1"/>
  <c r="J1437" i="1"/>
  <c r="I1437" i="1"/>
  <c r="H1437" i="1"/>
  <c r="G1437" i="1"/>
  <c r="F1437" i="1"/>
  <c r="K1437" i="1" s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<sst xmlns="http://schemas.openxmlformats.org/spreadsheetml/2006/main" count="12" uniqueCount="12">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</sst>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3" xfId="1" applyNumberFormat="1" applyFont="1" applyBorder="1" applyAlignment="1" applyProtection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3" xfId="6"/>
    <cellStyle name="Normal 5" xfId="7"/>
    <cellStyle name="Normal 6" xfId="8"/>
    <cellStyle name="Normal 9" xfId="9"/>
    <cellStyle name="Nota 2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9-SETEMBRO/SETEMBRO%20-%20COVID-19/PCF%202020%20-%20REV%2007%20editada%20em%2024.09.2020%20-%20covid-19%20setembro%202020%20no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MESTRE VITALINO (COVID-19)</v>
          </cell>
          <cell r="E11" t="str">
            <v>1.99 - Outras Despesas com Pessoal</v>
          </cell>
          <cell r="F11">
            <v>10548532000111</v>
          </cell>
          <cell r="G11" t="str">
            <v>Associação das Emp. De Transp. De Passag. do Mun. de Caruaru</v>
          </cell>
          <cell r="H11" t="str">
            <v>S</v>
          </cell>
          <cell r="I11" t="str">
            <v>N</v>
          </cell>
          <cell r="M11" t="str">
            <v>2604106 - Caruaru - PE</v>
          </cell>
          <cell r="N11">
            <v>1716</v>
          </cell>
        </row>
        <row r="12">
          <cell r="C12" t="str">
            <v>HOSPITAL MESTRE VITALINO (COVID-19)</v>
          </cell>
          <cell r="E12" t="str">
            <v>1.99 - Outras Despesas com Pessoal</v>
          </cell>
          <cell r="F12" t="str">
            <v xml:space="preserve">21.986.074/0001-19 </v>
          </cell>
          <cell r="G12" t="str">
            <v>PRUDENTIAL DO BRASIL VIDA EM GRUPO SA</v>
          </cell>
          <cell r="H12" t="str">
            <v>S</v>
          </cell>
          <cell r="I12" t="str">
            <v>N</v>
          </cell>
          <cell r="K12">
            <v>44130</v>
          </cell>
          <cell r="M12" t="str">
            <v>2604106 - Caruaru - PE</v>
          </cell>
          <cell r="N12">
            <v>341.25</v>
          </cell>
        </row>
        <row r="13">
          <cell r="C13" t="str">
            <v>HOSPITAL MESTRE VITALINO (COVID-19)</v>
          </cell>
          <cell r="E13" t="str">
            <v>3.12 - Material Hospitalar</v>
          </cell>
          <cell r="F13">
            <v>82641325003648</v>
          </cell>
          <cell r="G13" t="str">
            <v>CREMER S.A</v>
          </cell>
          <cell r="H13" t="str">
            <v>B</v>
          </cell>
          <cell r="I13" t="str">
            <v>S</v>
          </cell>
          <cell r="J13" t="str">
            <v>157430</v>
          </cell>
          <cell r="K13">
            <v>44070</v>
          </cell>
          <cell r="L13" t="str">
            <v>26200882641325003648550010001574301100182007</v>
          </cell>
          <cell r="M13" t="str">
            <v>26 -  Pernambuco</v>
          </cell>
          <cell r="N13">
            <v>1233</v>
          </cell>
        </row>
        <row r="14">
          <cell r="C14" t="str">
            <v>HOSPITAL MESTRE VITALINO (COVID-19)</v>
          </cell>
          <cell r="E14" t="str">
            <v>3.12 - Material Hospitalar</v>
          </cell>
          <cell r="F14">
            <v>31329180000183</v>
          </cell>
          <cell r="G14" t="str">
            <v>MAXXISUPRI COM DE SANEANTES EIRELI</v>
          </cell>
          <cell r="H14" t="str">
            <v>B</v>
          </cell>
          <cell r="I14" t="str">
            <v>S</v>
          </cell>
          <cell r="J14" t="str">
            <v>6016</v>
          </cell>
          <cell r="K14">
            <v>44075</v>
          </cell>
          <cell r="L14" t="str">
            <v>26200931329180000183550070000060161073100663</v>
          </cell>
          <cell r="M14" t="str">
            <v>26 -  Pernambuco</v>
          </cell>
          <cell r="N14">
            <v>1558.5</v>
          </cell>
        </row>
        <row r="15">
          <cell r="C15" t="str">
            <v>HOSPITAL MESTRE VITALINO (COVID-19)</v>
          </cell>
          <cell r="E15" t="str">
            <v>3.12 - Material Hospitalar</v>
          </cell>
          <cell r="F15">
            <v>4614288000145</v>
          </cell>
          <cell r="G15" t="str">
            <v>DISK LIFE COM. DE PROD. CIRURGICOS LTDA</v>
          </cell>
          <cell r="H15" t="str">
            <v>B</v>
          </cell>
          <cell r="I15" t="str">
            <v>S</v>
          </cell>
          <cell r="J15" t="str">
            <v>3015</v>
          </cell>
          <cell r="K15">
            <v>44075</v>
          </cell>
          <cell r="L15" t="str">
            <v>26200904614288000145550010000030151766564900</v>
          </cell>
          <cell r="M15" t="str">
            <v>26 -  Pernambuco</v>
          </cell>
          <cell r="N15">
            <v>860</v>
          </cell>
        </row>
        <row r="16">
          <cell r="C16" t="str">
            <v>HOSPITAL MESTRE VITALINO (COVID-19)</v>
          </cell>
          <cell r="E16" t="str">
            <v>3.12 - Material Hospitalar</v>
          </cell>
          <cell r="F16">
            <v>874929000140</v>
          </cell>
          <cell r="G16" t="str">
            <v>MEDCENTER COMERCIAL LTDA  MG</v>
          </cell>
          <cell r="H16" t="str">
            <v>B</v>
          </cell>
          <cell r="I16" t="str">
            <v>S</v>
          </cell>
          <cell r="J16" t="str">
            <v>289056</v>
          </cell>
          <cell r="K16">
            <v>44070</v>
          </cell>
          <cell r="L16" t="str">
            <v>31200800874929000140550010002890561682940842</v>
          </cell>
          <cell r="M16" t="str">
            <v>31 -  Minas Gerais</v>
          </cell>
          <cell r="N16">
            <v>60</v>
          </cell>
        </row>
        <row r="17">
          <cell r="C17" t="str">
            <v>HOSPITAL MESTRE VITALINO (COVID-19)</v>
          </cell>
          <cell r="E17" t="str">
            <v>3.12 - Material Hospitalar</v>
          </cell>
          <cell r="F17">
            <v>61418042000131</v>
          </cell>
          <cell r="G17" t="str">
            <v>CIRURGICA FERNANDES LTDA</v>
          </cell>
          <cell r="H17" t="str">
            <v>B</v>
          </cell>
          <cell r="I17" t="str">
            <v>S</v>
          </cell>
          <cell r="J17" t="str">
            <v>1251431</v>
          </cell>
          <cell r="K17">
            <v>44070</v>
          </cell>
          <cell r="L17" t="str">
            <v>35200861418042000131550040012514311746974296</v>
          </cell>
          <cell r="M17" t="str">
            <v>35 -  São Paulo</v>
          </cell>
          <cell r="N17">
            <v>27</v>
          </cell>
        </row>
        <row r="18">
          <cell r="C18" t="str">
            <v>HOSPITAL MESTRE VITALINO (COVID-19)</v>
          </cell>
          <cell r="E18" t="str">
            <v>3.12 - Material Hospitalar</v>
          </cell>
          <cell r="F18">
            <v>67729178000491</v>
          </cell>
          <cell r="G18" t="str">
            <v>COMERCIAL C RIOCLARENSE LTDA</v>
          </cell>
          <cell r="H18" t="str">
            <v>B</v>
          </cell>
          <cell r="I18" t="str">
            <v>S</v>
          </cell>
          <cell r="J18" t="str">
            <v>1339163</v>
          </cell>
          <cell r="K18">
            <v>44069</v>
          </cell>
          <cell r="L18" t="str">
            <v>35200867729178000491550010013391631139131148</v>
          </cell>
          <cell r="M18" t="str">
            <v>35 -  São Paulo</v>
          </cell>
          <cell r="N18">
            <v>575</v>
          </cell>
        </row>
        <row r="19">
          <cell r="C19" t="str">
            <v>HOSPITAL MESTRE VITALINO (COVID-19)</v>
          </cell>
          <cell r="E19" t="str">
            <v>3.12 - Material Hospitalar</v>
          </cell>
          <cell r="F19">
            <v>21043162000187</v>
          </cell>
          <cell r="G19" t="str">
            <v>BIOTECH INDUSTRIA</v>
          </cell>
          <cell r="H19" t="str">
            <v>B</v>
          </cell>
          <cell r="I19" t="str">
            <v>S</v>
          </cell>
          <cell r="J19" t="str">
            <v>2642</v>
          </cell>
          <cell r="K19">
            <v>44071</v>
          </cell>
          <cell r="L19" t="str">
            <v>28200821043162000187550010000026421765408590</v>
          </cell>
          <cell r="M19" t="str">
            <v>28 -  Sergipe</v>
          </cell>
          <cell r="N19">
            <v>180</v>
          </cell>
        </row>
        <row r="20">
          <cell r="C20" t="str">
            <v>HOSPITAL MESTRE VITALINO (COVID-19)</v>
          </cell>
          <cell r="E20" t="str">
            <v>3.12 - Material Hospitalar</v>
          </cell>
          <cell r="F20">
            <v>10779833000156</v>
          </cell>
          <cell r="G20" t="str">
            <v>MEDICAL MERCANTIL DE APARELHAGEM MEDICA</v>
          </cell>
          <cell r="H20" t="str">
            <v>B</v>
          </cell>
          <cell r="I20" t="str">
            <v>S</v>
          </cell>
          <cell r="J20" t="str">
            <v>511153</v>
          </cell>
          <cell r="K20">
            <v>44088</v>
          </cell>
          <cell r="L20" t="str">
            <v>26200910779833000156550010005111531105454698</v>
          </cell>
          <cell r="M20" t="str">
            <v>26 -  Pernambuco</v>
          </cell>
          <cell r="N20">
            <v>73.2</v>
          </cell>
        </row>
        <row r="21">
          <cell r="C21" t="str">
            <v>HOSPITAL MESTRE VITALINO (COVID-19)</v>
          </cell>
          <cell r="E21" t="str">
            <v>3.12 - Material Hospitalar</v>
          </cell>
          <cell r="F21">
            <v>21043162000187</v>
          </cell>
          <cell r="G21" t="str">
            <v>BIOTECH INDUSTRIA</v>
          </cell>
          <cell r="H21" t="str">
            <v>B</v>
          </cell>
          <cell r="I21" t="str">
            <v>S</v>
          </cell>
          <cell r="J21" t="str">
            <v>2960</v>
          </cell>
          <cell r="K21">
            <v>44093</v>
          </cell>
          <cell r="L21" t="str">
            <v>28200921043162000187550010000029601369594187</v>
          </cell>
          <cell r="M21" t="str">
            <v>28 -  Sergipe</v>
          </cell>
          <cell r="N21">
            <v>1350</v>
          </cell>
        </row>
        <row r="22">
          <cell r="C22" t="str">
            <v>HOSPITAL MESTRE VITALINO (COVID-19)</v>
          </cell>
          <cell r="E22" t="str">
            <v>3.4 - Material Farmacológico</v>
          </cell>
          <cell r="F22">
            <v>31673254000285</v>
          </cell>
          <cell r="G22" t="str">
            <v>LABORATORIOS B BRAUN S/A</v>
          </cell>
          <cell r="H22" t="str">
            <v>B</v>
          </cell>
          <cell r="I22" t="str">
            <v>S</v>
          </cell>
          <cell r="J22" t="str">
            <v>130743</v>
          </cell>
          <cell r="K22">
            <v>44071</v>
          </cell>
          <cell r="L22" t="str">
            <v>26200831673254000285550000001307431704748198</v>
          </cell>
          <cell r="M22" t="str">
            <v>26 -  Pernambuco</v>
          </cell>
          <cell r="N22">
            <v>34.35</v>
          </cell>
        </row>
        <row r="23">
          <cell r="C23" t="str">
            <v>HOSPITAL MESTRE VITALINO (COVID-19)</v>
          </cell>
          <cell r="E23" t="str">
            <v>3.4 - Material Farmacológico</v>
          </cell>
          <cell r="F23">
            <v>3817043000152</v>
          </cell>
          <cell r="G23" t="str">
            <v>PHARMAPLUS LTDA EPP</v>
          </cell>
          <cell r="H23" t="str">
            <v>B</v>
          </cell>
          <cell r="I23" t="str">
            <v>S</v>
          </cell>
          <cell r="J23" t="str">
            <v>000.023.038</v>
          </cell>
          <cell r="K23">
            <v>44071</v>
          </cell>
          <cell r="L23" t="str">
            <v>26200803817043000152550010000230381031728636</v>
          </cell>
          <cell r="M23" t="str">
            <v>26 -  Pernambuco</v>
          </cell>
          <cell r="N23">
            <v>162.5</v>
          </cell>
        </row>
        <row r="24">
          <cell r="C24" t="str">
            <v>HOSPITAL MESTRE VITALINO (COVID-19)</v>
          </cell>
          <cell r="E24" t="str">
            <v>3.4 - Material Farmacológico</v>
          </cell>
          <cell r="F24">
            <v>3817043000152</v>
          </cell>
          <cell r="G24" t="str">
            <v>PHARMAPLUS LTDA EPP</v>
          </cell>
          <cell r="H24" t="str">
            <v>B</v>
          </cell>
          <cell r="I24" t="str">
            <v>S</v>
          </cell>
          <cell r="J24" t="str">
            <v>000.023.035</v>
          </cell>
          <cell r="K24">
            <v>44071</v>
          </cell>
          <cell r="L24" t="str">
            <v>26200803817043000152550010000230351045346143</v>
          </cell>
          <cell r="M24" t="str">
            <v>26 -  Pernambuco</v>
          </cell>
          <cell r="N24">
            <v>3.7</v>
          </cell>
        </row>
        <row r="25">
          <cell r="C25" t="str">
            <v>HOSPITAL MESTRE VITALINO (COVID-19)</v>
          </cell>
          <cell r="E25" t="str">
            <v>3.4 - Material Farmacológico</v>
          </cell>
          <cell r="F25">
            <v>10461807000185</v>
          </cell>
          <cell r="G25" t="str">
            <v>PHARMEDICE MANIPULAC. ESPECIALI. EIRELI</v>
          </cell>
          <cell r="H25" t="str">
            <v>S</v>
          </cell>
          <cell r="I25" t="str">
            <v>S</v>
          </cell>
          <cell r="J25" t="str">
            <v>2020/10826</v>
          </cell>
          <cell r="K25">
            <v>44070</v>
          </cell>
          <cell r="L25" t="str">
            <v>W8DCED78</v>
          </cell>
          <cell r="M25" t="str">
            <v>3106200 - Belo Horizonte - MG</v>
          </cell>
          <cell r="N25">
            <v>1221.75</v>
          </cell>
        </row>
        <row r="26">
          <cell r="C26" t="str">
            <v>HOSPITAL MESTRE VITALINO (COVID-19)</v>
          </cell>
          <cell r="E26" t="str">
            <v>3.4 - Material Farmacológico</v>
          </cell>
          <cell r="F26">
            <v>18269125000187</v>
          </cell>
          <cell r="G26" t="str">
            <v>BIOHOSP PRODUTOS HOSPITALARES SA</v>
          </cell>
          <cell r="H26" t="str">
            <v>B</v>
          </cell>
          <cell r="I26" t="str">
            <v>S</v>
          </cell>
          <cell r="J26" t="str">
            <v>276.158</v>
          </cell>
          <cell r="K26">
            <v>44070</v>
          </cell>
          <cell r="L26" t="str">
            <v>31200818269125000187550010002761581082904058</v>
          </cell>
          <cell r="M26" t="str">
            <v>31 -  Minas Gerais</v>
          </cell>
          <cell r="N26">
            <v>3044.11</v>
          </cell>
        </row>
        <row r="27">
          <cell r="C27" t="str">
            <v>HOSPITAL MESTRE VITALINO (COVID-19)</v>
          </cell>
          <cell r="E27" t="str">
            <v>3.4 - Material Farmacológico</v>
          </cell>
          <cell r="F27">
            <v>7484373000124</v>
          </cell>
          <cell r="G27" t="str">
            <v>UNI HOSPITALAR LTDA  EPP</v>
          </cell>
          <cell r="H27" t="str">
            <v>B</v>
          </cell>
          <cell r="I27" t="str">
            <v>S</v>
          </cell>
          <cell r="J27" t="str">
            <v>106.289</v>
          </cell>
          <cell r="K27">
            <v>44074</v>
          </cell>
          <cell r="L27" t="str">
            <v>26200807484373000124550010001062891680839921</v>
          </cell>
          <cell r="M27" t="str">
            <v>26 -  Pernambuco</v>
          </cell>
          <cell r="N27">
            <v>9216</v>
          </cell>
        </row>
        <row r="28">
          <cell r="C28" t="str">
            <v>HOSPITAL MESTRE VITALINO (COVID-19)</v>
          </cell>
          <cell r="E28" t="str">
            <v>3.4 - Material Farmacológico</v>
          </cell>
          <cell r="F28">
            <v>11260846000187</v>
          </cell>
          <cell r="G28" t="str">
            <v>ANBIOTON IMPORTADORA LTDA</v>
          </cell>
          <cell r="H28" t="str">
            <v>B</v>
          </cell>
          <cell r="I28" t="str">
            <v>S</v>
          </cell>
          <cell r="J28" t="str">
            <v>120881</v>
          </cell>
          <cell r="K28">
            <v>44069</v>
          </cell>
          <cell r="L28" t="str">
            <v>35200811260846000187550010001208811100238481</v>
          </cell>
          <cell r="M28" t="str">
            <v>35 -  São Paulo</v>
          </cell>
          <cell r="N28">
            <v>2206.1</v>
          </cell>
        </row>
        <row r="29">
          <cell r="C29" t="str">
            <v>HOSPITAL MESTRE VITALINO (COVID-19)</v>
          </cell>
          <cell r="E29" t="str">
            <v>3.4 - Material Farmacológico</v>
          </cell>
          <cell r="F29">
            <v>67729178000491</v>
          </cell>
          <cell r="G29" t="str">
            <v>COMERCIAL C RIOCLARENSE LTDA</v>
          </cell>
          <cell r="H29" t="str">
            <v>B</v>
          </cell>
          <cell r="I29" t="str">
            <v>S</v>
          </cell>
          <cell r="J29" t="str">
            <v>1339049</v>
          </cell>
          <cell r="K29">
            <v>44069</v>
          </cell>
          <cell r="L29" t="str">
            <v>35200867729178000491550010013390491334686230</v>
          </cell>
          <cell r="M29" t="str">
            <v>35 -  São Paulo</v>
          </cell>
          <cell r="N29">
            <v>518.54</v>
          </cell>
        </row>
        <row r="30">
          <cell r="C30" t="str">
            <v>HOSPITAL MESTRE VITALINO (COVID-19)</v>
          </cell>
          <cell r="E30" t="str">
            <v>3.4 - Material Farmacológico</v>
          </cell>
          <cell r="F30">
            <v>44734671002286</v>
          </cell>
          <cell r="G30" t="str">
            <v>CRISTALIA PRODUTOS QUIMICOS</v>
          </cell>
          <cell r="H30" t="str">
            <v>B</v>
          </cell>
          <cell r="I30" t="str">
            <v>S</v>
          </cell>
          <cell r="J30" t="str">
            <v>24906</v>
          </cell>
          <cell r="K30">
            <v>44069</v>
          </cell>
          <cell r="L30" t="str">
            <v>35200844734671002286550100000249061208133195</v>
          </cell>
          <cell r="M30" t="str">
            <v>35 -  São Paulo</v>
          </cell>
          <cell r="N30">
            <v>339</v>
          </cell>
        </row>
        <row r="31">
          <cell r="C31" t="str">
            <v>HOSPITAL MESTRE VITALINO (COVID-19)</v>
          </cell>
          <cell r="E31" t="str">
            <v>3.4 - Material Farmacológico</v>
          </cell>
          <cell r="F31">
            <v>44734671002286</v>
          </cell>
          <cell r="G31" t="str">
            <v>CRISTALIA PRODUTOS QUIMICOS</v>
          </cell>
          <cell r="H31" t="str">
            <v>B</v>
          </cell>
          <cell r="I31" t="str">
            <v>S</v>
          </cell>
          <cell r="J31" t="str">
            <v>24910</v>
          </cell>
          <cell r="K31">
            <v>44069</v>
          </cell>
          <cell r="L31" t="str">
            <v>35200844734671002286550100000249101926162393</v>
          </cell>
          <cell r="M31" t="str">
            <v>35 -  São Paulo</v>
          </cell>
          <cell r="N31">
            <v>276</v>
          </cell>
        </row>
        <row r="32">
          <cell r="C32" t="str">
            <v>HOSPITAL MESTRE VITALINO (COVID-19)</v>
          </cell>
          <cell r="E32" t="str">
            <v>3.4 - Material Farmacológico</v>
          </cell>
          <cell r="F32">
            <v>44734671002286</v>
          </cell>
          <cell r="G32" t="str">
            <v>CRISTALIA PRODUTOS QUIMICOS</v>
          </cell>
          <cell r="H32" t="str">
            <v>B</v>
          </cell>
          <cell r="I32" t="str">
            <v>S</v>
          </cell>
          <cell r="J32" t="str">
            <v>24907</v>
          </cell>
          <cell r="K32">
            <v>44069</v>
          </cell>
          <cell r="L32" t="str">
            <v>35200844734671002286550100000249071376621689</v>
          </cell>
          <cell r="M32" t="str">
            <v>35 -  São Paulo</v>
          </cell>
          <cell r="N32">
            <v>221</v>
          </cell>
        </row>
        <row r="33">
          <cell r="C33" t="str">
            <v>HOSPITAL MESTRE VITALINO (COVID-19)</v>
          </cell>
          <cell r="E33" t="str">
            <v>3.4 - Material Farmacológico</v>
          </cell>
          <cell r="F33">
            <v>49324221000880</v>
          </cell>
          <cell r="G33" t="str">
            <v>FRESENIUS KABI BRASIL LTDA</v>
          </cell>
          <cell r="H33" t="str">
            <v>B</v>
          </cell>
          <cell r="I33" t="str">
            <v>S</v>
          </cell>
          <cell r="J33" t="str">
            <v>189246</v>
          </cell>
          <cell r="K33">
            <v>44075</v>
          </cell>
          <cell r="L33" t="str">
            <v>23200949324221000880550000001892461362334699</v>
          </cell>
          <cell r="M33" t="str">
            <v>23 -  Ceará</v>
          </cell>
          <cell r="N33">
            <v>361.32</v>
          </cell>
        </row>
        <row r="34">
          <cell r="C34" t="str">
            <v>HOSPITAL MESTRE VITALINO (COVID-19)</v>
          </cell>
          <cell r="E34" t="str">
            <v>3.4 - Material Farmacológico</v>
          </cell>
          <cell r="F34">
            <v>11260846000187</v>
          </cell>
          <cell r="G34" t="str">
            <v>ANBIOTON IMPORTADORA LTDA</v>
          </cell>
          <cell r="H34" t="str">
            <v>B</v>
          </cell>
          <cell r="I34" t="str">
            <v>S</v>
          </cell>
          <cell r="J34" t="str">
            <v>121070</v>
          </cell>
          <cell r="K34">
            <v>44074</v>
          </cell>
          <cell r="L34" t="str">
            <v>35200811260846000187550010001210701100173360</v>
          </cell>
          <cell r="M34" t="str">
            <v>35 -  São Paulo</v>
          </cell>
          <cell r="N34">
            <v>1614</v>
          </cell>
        </row>
        <row r="35">
          <cell r="C35" t="str">
            <v>HOSPITAL MESTRE VITALINO (COVID-19)</v>
          </cell>
          <cell r="E35" t="str">
            <v>3.4 - Material Farmacológico</v>
          </cell>
          <cell r="F35">
            <v>49324221002077</v>
          </cell>
          <cell r="G35" t="str">
            <v>FRESENIUS KABI BRASIL LTDA</v>
          </cell>
          <cell r="H35" t="str">
            <v>B</v>
          </cell>
          <cell r="I35" t="str">
            <v>S</v>
          </cell>
          <cell r="J35" t="str">
            <v>5010</v>
          </cell>
          <cell r="K35">
            <v>44075</v>
          </cell>
          <cell r="L35" t="str">
            <v>52200949324221002077550010000050101979976014</v>
          </cell>
          <cell r="M35" t="str">
            <v>52 -  Goiás</v>
          </cell>
          <cell r="N35">
            <v>325</v>
          </cell>
        </row>
        <row r="36">
          <cell r="C36" t="str">
            <v>HOSPITAL MESTRE VITALINO (COVID-19)</v>
          </cell>
          <cell r="E36" t="str">
            <v>3.14 - Alimentação Preparada</v>
          </cell>
          <cell r="F36">
            <v>49324221000104</v>
          </cell>
          <cell r="G36" t="str">
            <v>FRESENIUS KABI BRASIL LTDA</v>
          </cell>
          <cell r="H36" t="str">
            <v>B</v>
          </cell>
          <cell r="I36" t="str">
            <v>S</v>
          </cell>
          <cell r="J36" t="str">
            <v>1480097</v>
          </cell>
          <cell r="K36">
            <v>44083</v>
          </cell>
          <cell r="L36" t="str">
            <v>35200949324221000104550000014800971112282550</v>
          </cell>
          <cell r="M36" t="str">
            <v>35 -  São Paulo</v>
          </cell>
          <cell r="N36">
            <v>384</v>
          </cell>
        </row>
        <row r="37">
          <cell r="C37" t="str">
            <v>HOSPITAL MESTRE VITALINO (COVID-19)</v>
          </cell>
          <cell r="E37" t="str">
            <v>3.14 - Alimentação Preparada</v>
          </cell>
          <cell r="F37">
            <v>49324221001500</v>
          </cell>
          <cell r="G37" t="str">
            <v>FRESENIUS KABI BRASIL LTDA</v>
          </cell>
          <cell r="H37" t="str">
            <v>B</v>
          </cell>
          <cell r="I37" t="str">
            <v>S</v>
          </cell>
          <cell r="J37" t="str">
            <v>40158</v>
          </cell>
          <cell r="K37">
            <v>44084</v>
          </cell>
          <cell r="L37" t="str">
            <v>23200949324221001500550000000401581432366914</v>
          </cell>
          <cell r="M37" t="str">
            <v>35 -  São Paulo</v>
          </cell>
          <cell r="N37">
            <v>6606.4</v>
          </cell>
        </row>
        <row r="38">
          <cell r="C38" t="str">
            <v>HOSPITAL MESTRE VITALINO (COVID-19)</v>
          </cell>
          <cell r="E38" t="str">
            <v>3.2 - Gás e Outros Materiais Engarrafados</v>
          </cell>
          <cell r="F38">
            <v>60619202001209</v>
          </cell>
          <cell r="G38" t="str">
            <v>MESSER GASES LTDA</v>
          </cell>
          <cell r="H38" t="str">
            <v>B</v>
          </cell>
          <cell r="I38" t="str">
            <v>S</v>
          </cell>
          <cell r="J38" t="str">
            <v>000.000.462</v>
          </cell>
          <cell r="K38">
            <v>44097</v>
          </cell>
          <cell r="L38" t="str">
            <v>26200960619202001209550410000004621027567594</v>
          </cell>
          <cell r="M38" t="str">
            <v>26 -  Pernambuco</v>
          </cell>
          <cell r="N38">
            <v>20312.490000000002</v>
          </cell>
        </row>
        <row r="39">
          <cell r="C39" t="str">
            <v>HOSPITAL MESTRE VITALINO (COVID-19)</v>
          </cell>
          <cell r="E39" t="str">
            <v>3.2 - Gás e Outros Materiais Engarrafados</v>
          </cell>
          <cell r="F39">
            <v>60619202001209</v>
          </cell>
          <cell r="G39" t="str">
            <v>MESSER GASES LTDA</v>
          </cell>
          <cell r="H39" t="str">
            <v>B</v>
          </cell>
          <cell r="I39" t="str">
            <v>S</v>
          </cell>
          <cell r="J39" t="str">
            <v>000.000.431</v>
          </cell>
          <cell r="K39">
            <v>44097</v>
          </cell>
          <cell r="L39" t="str">
            <v>26200960619202001209095054000000431010296086</v>
          </cell>
          <cell r="M39" t="str">
            <v>26 -  Pernambuco</v>
          </cell>
          <cell r="N39">
            <v>3385.9</v>
          </cell>
        </row>
        <row r="40">
          <cell r="C40" t="str">
            <v>HOSPITAL MESTRE VITALINO (COVID-19)</v>
          </cell>
          <cell r="E40" t="str">
            <v>3.11 - Material Laboratorial</v>
          </cell>
          <cell r="F40">
            <v>10859287000163</v>
          </cell>
          <cell r="G40" t="str">
            <v>NEWMED COM E SERV DE EQUIP HOSP LTDA</v>
          </cell>
          <cell r="H40" t="str">
            <v>B</v>
          </cell>
          <cell r="I40" t="str">
            <v>S</v>
          </cell>
          <cell r="J40" t="str">
            <v>4258</v>
          </cell>
          <cell r="K40">
            <v>44088</v>
          </cell>
          <cell r="L40" t="str">
            <v>26200910859287000163550010000042581209194269</v>
          </cell>
          <cell r="M40" t="str">
            <v>26 -  Pernambuco</v>
          </cell>
          <cell r="N40">
            <v>260</v>
          </cell>
        </row>
        <row r="41">
          <cell r="C41" t="str">
            <v>HOSPITAL MESTRE VITALINO (COVID-19)</v>
          </cell>
          <cell r="E41" t="str">
            <v>3.7 - Material de Limpeza e Produtos de Hgienização</v>
          </cell>
          <cell r="F41">
            <v>31329180000183</v>
          </cell>
          <cell r="G41" t="str">
            <v>MAXXISUPRI COM DE SANEANTES EIRELI</v>
          </cell>
          <cell r="H41" t="str">
            <v>B</v>
          </cell>
          <cell r="I41" t="str">
            <v>S</v>
          </cell>
          <cell r="J41" t="str">
            <v>6016</v>
          </cell>
          <cell r="K41">
            <v>44075</v>
          </cell>
          <cell r="L41" t="str">
            <v>26200931329180000183550070000060161073100663</v>
          </cell>
          <cell r="M41" t="str">
            <v>26 -  Pernambuco</v>
          </cell>
          <cell r="N41">
            <v>443.48</v>
          </cell>
        </row>
        <row r="42">
          <cell r="C42" t="str">
            <v>HOSPITAL MESTRE VITALINO (COVID-19)</v>
          </cell>
          <cell r="E42" t="str">
            <v>3.7 - Material de Limpeza e Produtos de Hgienização</v>
          </cell>
          <cell r="F42">
            <v>22006201000139</v>
          </cell>
          <cell r="G42" t="str">
            <v>FORTPEL COMERCIO DE DESCARTAVEIS LTDA</v>
          </cell>
          <cell r="H42" t="str">
            <v>B</v>
          </cell>
          <cell r="I42" t="str">
            <v>S</v>
          </cell>
          <cell r="J42" t="str">
            <v>69343</v>
          </cell>
          <cell r="K42">
            <v>44074</v>
          </cell>
          <cell r="L42" t="str">
            <v>26200822006201000139550000000693431100693434</v>
          </cell>
          <cell r="M42" t="str">
            <v>26 -  Pernambuco</v>
          </cell>
          <cell r="N42">
            <v>163.5</v>
          </cell>
        </row>
        <row r="43">
          <cell r="C43" t="str">
            <v>HOSPITAL MESTRE VITALINO (COVID-19)</v>
          </cell>
          <cell r="E43" t="str">
            <v>3.7 - Material de Limpeza e Produtos de Hgienização</v>
          </cell>
          <cell r="F43">
            <v>10928726000142</v>
          </cell>
          <cell r="G43" t="str">
            <v>DOKAPACK INDUSTRIA E COM. DE EMB.  LTDA</v>
          </cell>
          <cell r="H43" t="str">
            <v>B</v>
          </cell>
          <cell r="I43" t="str">
            <v>S</v>
          </cell>
          <cell r="J43" t="str">
            <v>33393</v>
          </cell>
          <cell r="K43">
            <v>44074</v>
          </cell>
          <cell r="L43" t="str">
            <v>26200810928726000142550010000333931508420834</v>
          </cell>
          <cell r="M43" t="str">
            <v>26 -  Pernambuco</v>
          </cell>
          <cell r="N43">
            <v>826.16</v>
          </cell>
        </row>
        <row r="44">
          <cell r="C44" t="str">
            <v>HOSPITAL MESTRE VITALINO (COVID-19)</v>
          </cell>
          <cell r="E44" t="str">
            <v>3.7 - Material de Limpeza e Produtos de Hgienização</v>
          </cell>
          <cell r="F44">
            <v>16432670000117</v>
          </cell>
          <cell r="G44" t="str">
            <v>M E M COMERCIO E DISTRIBUIDORA LTDA ME</v>
          </cell>
          <cell r="H44" t="str">
            <v>B</v>
          </cell>
          <cell r="I44" t="str">
            <v>S</v>
          </cell>
          <cell r="J44" t="str">
            <v>12738</v>
          </cell>
          <cell r="K44">
            <v>44082</v>
          </cell>
          <cell r="L44" t="str">
            <v>26200916432670000117550010000127381503058032</v>
          </cell>
          <cell r="M44" t="str">
            <v>26 -  Pernambuco</v>
          </cell>
          <cell r="N44">
            <v>212.04</v>
          </cell>
        </row>
        <row r="45">
          <cell r="C45" t="str">
            <v>HOSPITAL MESTRE VITALINO (COVID-19)</v>
          </cell>
          <cell r="E45" t="str">
            <v>3.7 - Material de Limpeza e Produtos de Hgienização</v>
          </cell>
          <cell r="F45">
            <v>11555207000149</v>
          </cell>
          <cell r="G45" t="str">
            <v>MOV SUPRIMENTOS LTDA.</v>
          </cell>
          <cell r="H45" t="str">
            <v>B</v>
          </cell>
          <cell r="I45" t="str">
            <v>S</v>
          </cell>
          <cell r="J45" t="str">
            <v>8650</v>
          </cell>
          <cell r="K45">
            <v>44082</v>
          </cell>
          <cell r="L45" t="str">
            <v>26200911555207000149550010000086501002220870</v>
          </cell>
          <cell r="M45" t="str">
            <v>26 -  Pernambuco</v>
          </cell>
          <cell r="N45">
            <v>2796</v>
          </cell>
        </row>
        <row r="46">
          <cell r="C46" t="str">
            <v>HOSPITAL MESTRE VITALINO (COVID-19)</v>
          </cell>
          <cell r="E46" t="str">
            <v>3.7 - Material de Limpeza e Produtos de Hgienização</v>
          </cell>
          <cell r="F46">
            <v>10928726000142</v>
          </cell>
          <cell r="G46" t="str">
            <v>DOKAPACK INDUSTRIA E COM. DE EMB.  LTDA</v>
          </cell>
          <cell r="H46" t="str">
            <v>B</v>
          </cell>
          <cell r="I46" t="str">
            <v>S</v>
          </cell>
          <cell r="J46" t="str">
            <v>33556</v>
          </cell>
          <cell r="K46">
            <v>44083</v>
          </cell>
          <cell r="L46" t="str">
            <v>26200910928726000142550010000335561635317782</v>
          </cell>
          <cell r="M46" t="str">
            <v>26 -  Pernambuco</v>
          </cell>
          <cell r="N46">
            <v>421.18</v>
          </cell>
        </row>
        <row r="47">
          <cell r="C47" t="str">
            <v>HOSPITAL MESTRE VITALINO (COVID-19)</v>
          </cell>
          <cell r="E47" t="str">
            <v>3.14 - Alimentação Preparada</v>
          </cell>
          <cell r="F47">
            <v>22006201000139</v>
          </cell>
          <cell r="G47" t="str">
            <v>FORTPEL COMERCIO DE DESCARTAVEIS LTDA</v>
          </cell>
          <cell r="H47" t="str">
            <v>B</v>
          </cell>
          <cell r="I47" t="str">
            <v>S</v>
          </cell>
          <cell r="J47" t="str">
            <v>69343</v>
          </cell>
          <cell r="K47">
            <v>44074</v>
          </cell>
          <cell r="L47" t="str">
            <v>26200822006201000139550000000693431100693434</v>
          </cell>
          <cell r="M47" t="str">
            <v>26 -  Pernambuco</v>
          </cell>
          <cell r="N47">
            <v>57.9</v>
          </cell>
        </row>
        <row r="48">
          <cell r="C48" t="str">
            <v>HOSPITAL MESTRE VITALINO (COVID-19)</v>
          </cell>
          <cell r="E48" t="str">
            <v>3.14 - Alimentação Preparada</v>
          </cell>
          <cell r="F48">
            <v>10928726000142</v>
          </cell>
          <cell r="G48" t="str">
            <v>DOKAPACK INDUSTRIA E COM. DE EMB.  LTDA</v>
          </cell>
          <cell r="H48" t="str">
            <v>B</v>
          </cell>
          <cell r="I48" t="str">
            <v>S</v>
          </cell>
          <cell r="J48" t="str">
            <v>33393</v>
          </cell>
          <cell r="K48">
            <v>44074</v>
          </cell>
          <cell r="L48" t="str">
            <v>26200810928726000142550010000333931508420834</v>
          </cell>
          <cell r="M48" t="str">
            <v>26 -  Pernambuco</v>
          </cell>
          <cell r="N48">
            <v>1267.78</v>
          </cell>
        </row>
        <row r="49">
          <cell r="C49" t="str">
            <v>HOSPITAL MESTRE VITALINO (COVID-19)</v>
          </cell>
          <cell r="E49" t="str">
            <v>3.14 - Alimentação Preparada</v>
          </cell>
          <cell r="F49">
            <v>7534303000133</v>
          </cell>
          <cell r="G49" t="str">
            <v>COMAL COMERCIO ATACADISTA DE ALIMENTOS</v>
          </cell>
          <cell r="H49" t="str">
            <v>B</v>
          </cell>
          <cell r="I49" t="str">
            <v>S</v>
          </cell>
          <cell r="J49" t="str">
            <v>1047196</v>
          </cell>
          <cell r="K49">
            <v>44075</v>
          </cell>
          <cell r="L49" t="str">
            <v>26200907534303000133550010010471961811951833</v>
          </cell>
          <cell r="M49" t="str">
            <v>26 -  Pernambuco</v>
          </cell>
          <cell r="N49">
            <v>119.95</v>
          </cell>
        </row>
        <row r="50">
          <cell r="C50" t="str">
            <v>HOSPITAL MESTRE VITALINO (COVID-19)</v>
          </cell>
          <cell r="E50" t="str">
            <v>3.14 - Alimentação Preparada</v>
          </cell>
          <cell r="F50">
            <v>24150377000195</v>
          </cell>
          <cell r="G50" t="str">
            <v>KARNEKEIJO LOGISTICA INTEGRADA LT</v>
          </cell>
          <cell r="H50" t="str">
            <v>B</v>
          </cell>
          <cell r="I50" t="str">
            <v>S</v>
          </cell>
          <cell r="J50" t="str">
            <v>3948304</v>
          </cell>
          <cell r="K50">
            <v>44075</v>
          </cell>
          <cell r="L50" t="str">
            <v>26200924150377000195550010039483041092079018</v>
          </cell>
          <cell r="M50" t="str">
            <v>26 -  Pernambuco</v>
          </cell>
          <cell r="N50">
            <v>415.58</v>
          </cell>
        </row>
        <row r="51">
          <cell r="C51" t="str">
            <v>HOSPITAL MESTRE VITALINO (COVID-19)</v>
          </cell>
          <cell r="E51" t="str">
            <v>3.14 - Alimentação Preparada</v>
          </cell>
          <cell r="F51">
            <v>1348814000184</v>
          </cell>
          <cell r="G51" t="str">
            <v>BDL BEZERRA DISTRIBUIDORA LTDA</v>
          </cell>
          <cell r="H51" t="str">
            <v>B</v>
          </cell>
          <cell r="I51" t="str">
            <v>S</v>
          </cell>
          <cell r="J51" t="str">
            <v>000.018.454</v>
          </cell>
          <cell r="K51">
            <v>44077</v>
          </cell>
          <cell r="L51" t="str">
            <v>26200901348814000184550010000184541046403278</v>
          </cell>
          <cell r="M51" t="str">
            <v>26 -  Pernambuco</v>
          </cell>
          <cell r="N51">
            <v>1184.8</v>
          </cell>
        </row>
        <row r="52">
          <cell r="C52" t="str">
            <v>HOSPITAL MESTRE VITALINO (COVID-19)</v>
          </cell>
          <cell r="E52" t="str">
            <v>3.14 - Alimentação Preparada</v>
          </cell>
          <cell r="F52">
            <v>24150377000195</v>
          </cell>
          <cell r="G52" t="str">
            <v>KARNEKEIJO LOGISTICA INTEGRADA LT</v>
          </cell>
          <cell r="H52" t="str">
            <v>B</v>
          </cell>
          <cell r="I52" t="str">
            <v>S</v>
          </cell>
          <cell r="J52" t="str">
            <v>3952910</v>
          </cell>
          <cell r="K52">
            <v>44077</v>
          </cell>
          <cell r="L52" t="str">
            <v>26200924150377000195550010039529101843250770</v>
          </cell>
          <cell r="M52" t="str">
            <v>26 -  Pernambuco</v>
          </cell>
          <cell r="N52">
            <v>803.3</v>
          </cell>
        </row>
        <row r="53">
          <cell r="C53" t="str">
            <v>HOSPITAL MESTRE VITALINO (COVID-19)</v>
          </cell>
          <cell r="E53" t="str">
            <v>3.14 - Alimentação Preparada</v>
          </cell>
          <cell r="F53">
            <v>12350749000148</v>
          </cell>
          <cell r="G53" t="str">
            <v>GRANJA ALIANCA LTDA ME</v>
          </cell>
          <cell r="H53" t="str">
            <v>B</v>
          </cell>
          <cell r="I53" t="str">
            <v>S</v>
          </cell>
          <cell r="J53" t="str">
            <v>000.011.505</v>
          </cell>
          <cell r="K53">
            <v>44077</v>
          </cell>
          <cell r="L53" t="str">
            <v>26200912350749000148550010001155501100311214</v>
          </cell>
          <cell r="M53" t="str">
            <v>26 -  Pernambuco</v>
          </cell>
          <cell r="N53">
            <v>85.5</v>
          </cell>
        </row>
        <row r="54">
          <cell r="C54" t="str">
            <v>HOSPITAL MESTRE VITALINO (COVID-19)</v>
          </cell>
          <cell r="E54" t="str">
            <v>3.14 - Alimentação Preparada</v>
          </cell>
          <cell r="F54">
            <v>7534303000133</v>
          </cell>
          <cell r="G54" t="str">
            <v>COMAL COMERCIO ATACADISTA DE ALIMENTOS</v>
          </cell>
          <cell r="H54" t="str">
            <v>B</v>
          </cell>
          <cell r="I54" t="str">
            <v>S</v>
          </cell>
          <cell r="J54" t="str">
            <v>1048445</v>
          </cell>
          <cell r="K54">
            <v>44078</v>
          </cell>
          <cell r="L54" t="str">
            <v>26200907534303000133550010010484451978318206</v>
          </cell>
          <cell r="M54" t="str">
            <v>26 -  Pernambuco</v>
          </cell>
          <cell r="N54">
            <v>279.92</v>
          </cell>
        </row>
        <row r="55">
          <cell r="C55" t="str">
            <v>HOSPITAL MESTRE VITALINO (COVID-19)</v>
          </cell>
          <cell r="E55" t="str">
            <v>3.14 - Alimentação Preparada</v>
          </cell>
          <cell r="F55">
            <v>25529293000120</v>
          </cell>
          <cell r="G55" t="str">
            <v>TAYNA NASCIMENTO DE MELO EPP</v>
          </cell>
          <cell r="H55" t="str">
            <v>B</v>
          </cell>
          <cell r="I55" t="str">
            <v>S</v>
          </cell>
          <cell r="J55" t="str">
            <v>000.009.320</v>
          </cell>
          <cell r="K55">
            <v>44078</v>
          </cell>
          <cell r="L55" t="str">
            <v>26200925529293000120550010000093201737317346</v>
          </cell>
          <cell r="M55" t="str">
            <v>26 -  Pernambuco</v>
          </cell>
          <cell r="N55">
            <v>180</v>
          </cell>
        </row>
        <row r="56">
          <cell r="C56" t="str">
            <v>HOSPITAL MESTRE VITALINO (COVID-19)</v>
          </cell>
          <cell r="E56" t="str">
            <v>3.14 - Alimentação Preparada</v>
          </cell>
          <cell r="F56">
            <v>6015530000190</v>
          </cell>
          <cell r="G56" t="str">
            <v>AGROINDUSTRIAL FRUTN AA LTDA</v>
          </cell>
          <cell r="H56" t="str">
            <v>B</v>
          </cell>
          <cell r="I56" t="str">
            <v>S</v>
          </cell>
          <cell r="J56" t="str">
            <v>151150</v>
          </cell>
          <cell r="K56">
            <v>44078</v>
          </cell>
          <cell r="L56" t="str">
            <v>26200906015530000190550010001515011100285048</v>
          </cell>
          <cell r="M56" t="str">
            <v>26 -  Pernambuco</v>
          </cell>
          <cell r="N56">
            <v>164</v>
          </cell>
        </row>
        <row r="57">
          <cell r="C57" t="str">
            <v>HOSPITAL MESTRE VITALINO (COVID-19)</v>
          </cell>
          <cell r="E57" t="str">
            <v>3.14 - Alimentação Preparada</v>
          </cell>
          <cell r="F57">
            <v>69944973000185</v>
          </cell>
          <cell r="G57" t="str">
            <v>DIA DISTRIBUIDORA E IMP AFOGADOS LTDA</v>
          </cell>
          <cell r="H57" t="str">
            <v>B</v>
          </cell>
          <cell r="I57" t="str">
            <v>S</v>
          </cell>
          <cell r="J57" t="str">
            <v>969592</v>
          </cell>
          <cell r="K57">
            <v>44079</v>
          </cell>
          <cell r="L57" t="str">
            <v>26200969944973000185550030009695921111281258</v>
          </cell>
          <cell r="M57" t="str">
            <v>26 -  Pernambuco</v>
          </cell>
          <cell r="N57">
            <v>506.42</v>
          </cell>
        </row>
        <row r="58">
          <cell r="C58" t="str">
            <v>HOSPITAL MESTRE VITALINO (COVID-19)</v>
          </cell>
          <cell r="E58" t="str">
            <v>3.14 - Alimentação Preparada</v>
          </cell>
          <cell r="F58">
            <v>24150377000195</v>
          </cell>
          <cell r="G58" t="str">
            <v>KARNEKEIJO LOGISTICA INTEGRADA LT</v>
          </cell>
          <cell r="H58" t="str">
            <v>B</v>
          </cell>
          <cell r="I58" t="str">
            <v>S</v>
          </cell>
          <cell r="J58" t="str">
            <v>3955055</v>
          </cell>
          <cell r="K58">
            <v>44081</v>
          </cell>
          <cell r="L58" t="str">
            <v>26200924150377000195550010039550551187440233</v>
          </cell>
          <cell r="M58" t="str">
            <v>26 -  Pernambuco</v>
          </cell>
          <cell r="N58">
            <v>300</v>
          </cell>
        </row>
        <row r="59">
          <cell r="C59" t="str">
            <v>HOSPITAL MESTRE VITALINO (COVID-19)</v>
          </cell>
          <cell r="E59" t="str">
            <v>3.14 - Alimentação Preparada</v>
          </cell>
          <cell r="F59">
            <v>3504437000150</v>
          </cell>
          <cell r="G59" t="str">
            <v>FRINSCAL DIST E IMPORT DE ALIMENTOS LTDA</v>
          </cell>
          <cell r="H59" t="str">
            <v>B</v>
          </cell>
          <cell r="I59" t="str">
            <v>S</v>
          </cell>
          <cell r="J59" t="str">
            <v>1157401</v>
          </cell>
          <cell r="K59">
            <v>44081</v>
          </cell>
          <cell r="L59" t="str">
            <v>26200903504437000150550010011574011117358156</v>
          </cell>
          <cell r="M59" t="str">
            <v>26 -  Pernambuco</v>
          </cell>
          <cell r="N59">
            <v>1692.5</v>
          </cell>
        </row>
        <row r="60">
          <cell r="C60" t="str">
            <v>HOSPITAL MESTRE VITALINO (COVID-19)</v>
          </cell>
          <cell r="E60" t="str">
            <v>3.14 - Alimentação Preparada</v>
          </cell>
          <cell r="F60">
            <v>7534303000133</v>
          </cell>
          <cell r="G60" t="str">
            <v>COMAL COMERCIO ATACADISTA DE ALIMENTOS</v>
          </cell>
          <cell r="H60" t="str">
            <v>B</v>
          </cell>
          <cell r="I60" t="str">
            <v>S</v>
          </cell>
          <cell r="J60" t="str">
            <v>1048808</v>
          </cell>
          <cell r="K60">
            <v>44082</v>
          </cell>
          <cell r="L60" t="str">
            <v>26200907534303000133550010010488081801452311</v>
          </cell>
          <cell r="M60" t="str">
            <v>26 -  Pernambuco</v>
          </cell>
          <cell r="N60">
            <v>479.2</v>
          </cell>
        </row>
        <row r="61">
          <cell r="C61" t="str">
            <v>HOSPITAL MESTRE VITALINO (COVID-19)</v>
          </cell>
          <cell r="E61" t="str">
            <v>3.14 - Alimentação Preparada</v>
          </cell>
          <cell r="F61">
            <v>11555207000149</v>
          </cell>
          <cell r="G61" t="str">
            <v>MOV SUPRIMENTOS LTDA.</v>
          </cell>
          <cell r="H61" t="str">
            <v>B</v>
          </cell>
          <cell r="I61" t="str">
            <v>S</v>
          </cell>
          <cell r="J61" t="str">
            <v>8653</v>
          </cell>
          <cell r="K61">
            <v>44082</v>
          </cell>
          <cell r="L61" t="str">
            <v>26200911555207000146550010000086531005699907</v>
          </cell>
          <cell r="M61" t="str">
            <v>26 -  Pernambuco</v>
          </cell>
          <cell r="N61">
            <v>3409.12</v>
          </cell>
        </row>
        <row r="62">
          <cell r="C62" t="str">
            <v>HOSPITAL MESTRE VITALINO (COVID-19)</v>
          </cell>
          <cell r="E62" t="str">
            <v>3.14 - Alimentação Preparada</v>
          </cell>
          <cell r="F62">
            <v>8029696000352</v>
          </cell>
          <cell r="G62" t="str">
            <v>ESTIVAS NOVO PRADO LTDA</v>
          </cell>
          <cell r="H62" t="str">
            <v>B</v>
          </cell>
          <cell r="I62" t="str">
            <v>S</v>
          </cell>
          <cell r="J62" t="str">
            <v>1.517.873</v>
          </cell>
          <cell r="K62">
            <v>44082</v>
          </cell>
          <cell r="L62" t="str">
            <v>26200908029696000352550010015178731009091473</v>
          </cell>
          <cell r="M62" t="str">
            <v>26 -  Pernambuco</v>
          </cell>
          <cell r="N62">
            <v>1638</v>
          </cell>
        </row>
        <row r="63">
          <cell r="C63" t="str">
            <v>HOSPITAL MESTRE VITALINO (COVID-19)</v>
          </cell>
          <cell r="E63" t="str">
            <v>3.14 - Alimentação Preparada</v>
          </cell>
          <cell r="F63">
            <v>30779584000106</v>
          </cell>
          <cell r="G63" t="str">
            <v>DISPAN ATACADO DE ALIMENTOS LTDA</v>
          </cell>
          <cell r="H63" t="str">
            <v>B</v>
          </cell>
          <cell r="I63" t="str">
            <v>S</v>
          </cell>
          <cell r="J63" t="str">
            <v>000.004.393</v>
          </cell>
          <cell r="K63">
            <v>44082</v>
          </cell>
          <cell r="L63" t="str">
            <v>26200930779584000106550010000043931299061002</v>
          </cell>
          <cell r="M63" t="str">
            <v>26 -  Pernambuco</v>
          </cell>
          <cell r="N63">
            <v>212</v>
          </cell>
        </row>
        <row r="64">
          <cell r="C64" t="str">
            <v>HOSPITAL MESTRE VITALINO (COVID-19)</v>
          </cell>
          <cell r="E64" t="str">
            <v>3.14 - Alimentação Preparada</v>
          </cell>
          <cell r="F64">
            <v>1348814000184</v>
          </cell>
          <cell r="G64" t="str">
            <v>BDL BEZERRA DISTRIBUIDORA LTDA</v>
          </cell>
          <cell r="H64" t="str">
            <v>B</v>
          </cell>
          <cell r="I64" t="str">
            <v>S</v>
          </cell>
          <cell r="J64" t="str">
            <v>000.018.488</v>
          </cell>
          <cell r="K64">
            <v>44083</v>
          </cell>
          <cell r="L64" t="str">
            <v>26200901348814000184550010000184881046403276</v>
          </cell>
          <cell r="M64" t="str">
            <v>26 -  Pernambuco</v>
          </cell>
          <cell r="N64">
            <v>1068</v>
          </cell>
        </row>
        <row r="65">
          <cell r="C65" t="str">
            <v>HOSPITAL MESTRE VITALINO (COVID-19)</v>
          </cell>
          <cell r="E65" t="str">
            <v>3.14 - Alimentação Preparada</v>
          </cell>
          <cell r="F65">
            <v>11744898000390</v>
          </cell>
          <cell r="G65" t="str">
            <v>ATACADAO COMERCIO DE CARNES LTDA</v>
          </cell>
          <cell r="H65" t="str">
            <v>B</v>
          </cell>
          <cell r="I65" t="str">
            <v>S</v>
          </cell>
          <cell r="J65" t="str">
            <v>757562</v>
          </cell>
          <cell r="K65">
            <v>44088</v>
          </cell>
          <cell r="L65" t="str">
            <v>26200911744898000390550010007575621107248922</v>
          </cell>
          <cell r="M65" t="str">
            <v>26 -  Pernambuco</v>
          </cell>
          <cell r="N65">
            <v>1787.21</v>
          </cell>
        </row>
        <row r="66">
          <cell r="C66" t="str">
            <v>HOSPITAL MESTRE VITALINO (COVID-19)</v>
          </cell>
          <cell r="E66" t="str">
            <v>3.14 - Alimentação Preparada</v>
          </cell>
          <cell r="F66">
            <v>8029696000352</v>
          </cell>
          <cell r="G66" t="str">
            <v>ESTIVAS NOVO PRADO LTDA</v>
          </cell>
          <cell r="H66" t="str">
            <v>B</v>
          </cell>
          <cell r="I66" t="str">
            <v>S</v>
          </cell>
          <cell r="J66" t="str">
            <v>1.520.504</v>
          </cell>
          <cell r="K66">
            <v>44088</v>
          </cell>
          <cell r="L66" t="str">
            <v>26200908029696000352550010015205041009404569</v>
          </cell>
          <cell r="M66" t="str">
            <v>26 -  Pernambuco</v>
          </cell>
          <cell r="N66">
            <v>717.38</v>
          </cell>
        </row>
        <row r="67">
          <cell r="C67" t="str">
            <v>HOSPITAL MESTRE VITALINO (COVID-19)</v>
          </cell>
          <cell r="E67" t="str">
            <v>3.14 - Alimentação Preparada</v>
          </cell>
          <cell r="F67">
            <v>7534303000133</v>
          </cell>
          <cell r="G67" t="str">
            <v>COMAL COMERCIO ATACADISTA DE ALIMENTOS</v>
          </cell>
          <cell r="H67" t="str">
            <v>B</v>
          </cell>
          <cell r="I67" t="str">
            <v>S</v>
          </cell>
          <cell r="J67" t="str">
            <v>1051039</v>
          </cell>
          <cell r="K67">
            <v>44089</v>
          </cell>
          <cell r="L67" t="str">
            <v>26200907534303000133550010010510391203281887</v>
          </cell>
          <cell r="M67" t="str">
            <v>26 -  Pernambuco</v>
          </cell>
          <cell r="N67">
            <v>531.72</v>
          </cell>
        </row>
        <row r="68">
          <cell r="C68" t="str">
            <v>HOSPITAL MESTRE VITALINO (COVID-19)</v>
          </cell>
          <cell r="E68" t="str">
            <v>3.14 - Alimentação Preparada</v>
          </cell>
          <cell r="F68">
            <v>11555207000149</v>
          </cell>
          <cell r="G68" t="str">
            <v>MOV SUPRIMENTOS LTDA.</v>
          </cell>
          <cell r="H68" t="str">
            <v>B</v>
          </cell>
          <cell r="I68" t="str">
            <v>S</v>
          </cell>
          <cell r="J68" t="str">
            <v>8680</v>
          </cell>
          <cell r="K68">
            <v>44089</v>
          </cell>
          <cell r="L68" t="str">
            <v>2620091155520700014655001000086801000108886</v>
          </cell>
          <cell r="M68" t="str">
            <v>26 -  Pernambuco</v>
          </cell>
          <cell r="N68">
            <v>191.7</v>
          </cell>
        </row>
        <row r="69">
          <cell r="C69" t="str">
            <v>HOSPITAL MESTRE VITALINO (COVID-19)</v>
          </cell>
          <cell r="E69" t="str">
            <v>3.14 - Alimentação Preparada</v>
          </cell>
          <cell r="F69">
            <v>9248632000143</v>
          </cell>
          <cell r="G69" t="str">
            <v>D NASCIMENTO SILVA</v>
          </cell>
          <cell r="H69" t="str">
            <v>B</v>
          </cell>
          <cell r="I69" t="str">
            <v>S</v>
          </cell>
          <cell r="J69" t="str">
            <v>000.002.123</v>
          </cell>
          <cell r="K69">
            <v>44103</v>
          </cell>
          <cell r="L69" t="str">
            <v>26200909248632000143550010000021231025776150</v>
          </cell>
          <cell r="M69" t="str">
            <v>26 -  Pernambuco</v>
          </cell>
          <cell r="N69">
            <v>1919.1</v>
          </cell>
        </row>
        <row r="70">
          <cell r="C70" t="str">
            <v>HOSPITAL MESTRE VITALINO (COVID-19)</v>
          </cell>
          <cell r="E70" t="str">
            <v>3.14 - Alimentação Preparada</v>
          </cell>
          <cell r="F70">
            <v>659083000125</v>
          </cell>
          <cell r="G70" t="str">
            <v>ULYSSES CAVALCANTI JUNIOR  ME</v>
          </cell>
          <cell r="H70" t="str">
            <v>B</v>
          </cell>
          <cell r="I70" t="str">
            <v>S</v>
          </cell>
          <cell r="J70" t="str">
            <v>000.000.078</v>
          </cell>
          <cell r="K70">
            <v>44104</v>
          </cell>
          <cell r="L70" t="str">
            <v>26200900659083000125550010000000781000013119</v>
          </cell>
          <cell r="M70" t="str">
            <v>26 -  Pernambuco</v>
          </cell>
          <cell r="N70">
            <v>496.5</v>
          </cell>
        </row>
        <row r="71">
          <cell r="C71" t="str">
            <v>HOSPITAL MESTRE VITALINO (COVID-19)</v>
          </cell>
          <cell r="E71" t="str">
            <v>3.6 - Material de Expediente</v>
          </cell>
          <cell r="F71">
            <v>3370994000126</v>
          </cell>
          <cell r="G71" t="str">
            <v>LIVRARIA E PAPELARIA  ATUAL LTDA ME</v>
          </cell>
          <cell r="H71" t="str">
            <v>B</v>
          </cell>
          <cell r="I71" t="str">
            <v>S</v>
          </cell>
          <cell r="J71" t="str">
            <v>000.011.204</v>
          </cell>
          <cell r="K71">
            <v>44088</v>
          </cell>
          <cell r="L71" t="str">
            <v>26200903370994000126550010000112041415656237</v>
          </cell>
          <cell r="M71" t="str">
            <v>26 -  Pernambuco</v>
          </cell>
          <cell r="N71">
            <v>270</v>
          </cell>
        </row>
        <row r="72">
          <cell r="C72" t="str">
            <v>HOSPITAL MESTRE VITALINO (COVID-19)</v>
          </cell>
          <cell r="E72" t="str">
            <v>3.6 - Material de Expediente</v>
          </cell>
          <cell r="F72">
            <v>7601049000149</v>
          </cell>
          <cell r="G72" t="str">
            <v>SEVERINO JOSE DE ARAUJO SOBRINHO ME</v>
          </cell>
          <cell r="H72" t="str">
            <v>B</v>
          </cell>
          <cell r="I72" t="str">
            <v>S</v>
          </cell>
          <cell r="J72" t="str">
            <v>14.040</v>
          </cell>
          <cell r="K72">
            <v>44089</v>
          </cell>
          <cell r="L72" t="str">
            <v>26200907601049000149550010000140401688573620</v>
          </cell>
          <cell r="M72" t="str">
            <v>26 -  Pernambuco</v>
          </cell>
          <cell r="N72">
            <v>174.43</v>
          </cell>
        </row>
        <row r="73">
          <cell r="C73" t="str">
            <v>HOSPITAL MESTRE VITALINO (COVID-19)</v>
          </cell>
          <cell r="E73" t="str">
            <v>3.6 - Material de Expediente</v>
          </cell>
          <cell r="F73">
            <v>24425720000167</v>
          </cell>
          <cell r="G73" t="str">
            <v>ORIGINAL SUPRIMENTOS E EQUIP. LTDA.</v>
          </cell>
          <cell r="H73" t="str">
            <v>B</v>
          </cell>
          <cell r="I73" t="str">
            <v>S</v>
          </cell>
          <cell r="J73" t="str">
            <v>6369</v>
          </cell>
          <cell r="K73">
            <v>44089</v>
          </cell>
          <cell r="L73" t="str">
            <v>26200924425720000167550010000063691030096292</v>
          </cell>
          <cell r="M73" t="str">
            <v>26 -  Pernambuco</v>
          </cell>
          <cell r="N73">
            <v>56.32</v>
          </cell>
        </row>
        <row r="74">
          <cell r="C74" t="str">
            <v>HOSPITAL MESTRE VITALINO (COVID-19)</v>
          </cell>
          <cell r="E74" t="str">
            <v>3.6 - Material de Expediente</v>
          </cell>
          <cell r="F74">
            <v>11447578000107</v>
          </cell>
          <cell r="G74" t="str">
            <v>AMPLA COM DE PAPEL E MAT DE LIMP EIRELI</v>
          </cell>
          <cell r="H74" t="str">
            <v>B</v>
          </cell>
          <cell r="I74" t="str">
            <v>S</v>
          </cell>
          <cell r="J74" t="str">
            <v>000.001.808</v>
          </cell>
          <cell r="K74">
            <v>44092</v>
          </cell>
          <cell r="L74" t="str">
            <v>26200911447578000107550010000018081000024411</v>
          </cell>
          <cell r="M74" t="str">
            <v>26 -  Pernambuco</v>
          </cell>
          <cell r="N74">
            <v>224.4</v>
          </cell>
        </row>
        <row r="75">
          <cell r="C75" t="str">
            <v>HOSPITAL MESTRE VITALINO (COVID-19)</v>
          </cell>
          <cell r="E75" t="str">
            <v>3.6 - Material de Expediente</v>
          </cell>
          <cell r="F75">
            <v>24073694000155</v>
          </cell>
          <cell r="G75" t="str">
            <v>NAGEM CIL COMERCIO DE INFORMATICA LTDA</v>
          </cell>
          <cell r="H75" t="str">
            <v>B</v>
          </cell>
          <cell r="I75" t="str">
            <v>S</v>
          </cell>
          <cell r="J75" t="str">
            <v>000.562.598</v>
          </cell>
          <cell r="K75">
            <v>44099</v>
          </cell>
          <cell r="L75" t="str">
            <v>26200924073694000155550010005625981016939592</v>
          </cell>
          <cell r="M75" t="str">
            <v>26 -  Pernambuco</v>
          </cell>
          <cell r="N75">
            <v>403</v>
          </cell>
        </row>
        <row r="76">
          <cell r="C76" t="str">
            <v>HOSPITAL MESTRE VITALINO (COVID-19)</v>
          </cell>
          <cell r="E76" t="str">
            <v xml:space="preserve">3.9 - Material para Manutenção de Bens Imóveis </v>
          </cell>
          <cell r="F76">
            <v>3370994000126</v>
          </cell>
          <cell r="G76" t="str">
            <v>LIVRARIA E PAPELARIA  ATUAL LTDA ME</v>
          </cell>
          <cell r="H76" t="str">
            <v>B</v>
          </cell>
          <cell r="I76" t="str">
            <v>S</v>
          </cell>
          <cell r="J76" t="str">
            <v>000.011.204</v>
          </cell>
          <cell r="K76">
            <v>44088</v>
          </cell>
          <cell r="L76" t="str">
            <v>26200903370994000126550010000112041415656237</v>
          </cell>
          <cell r="M76" t="str">
            <v>26 -  Pernambuco</v>
          </cell>
          <cell r="N76">
            <v>40</v>
          </cell>
        </row>
        <row r="77">
          <cell r="C77" t="str">
            <v>HOSPITAL MESTRE VITALINO (COVID-19)</v>
          </cell>
          <cell r="E77" t="str">
            <v xml:space="preserve">3.9 - Material para Manutenção de Bens Imóveis </v>
          </cell>
          <cell r="F77">
            <v>24425720000167</v>
          </cell>
          <cell r="G77" t="str">
            <v>ORIGINAL SUPRIMENTOS E EQUIP. LTDA.</v>
          </cell>
          <cell r="H77" t="str">
            <v>B</v>
          </cell>
          <cell r="I77" t="str">
            <v>S</v>
          </cell>
          <cell r="J77" t="str">
            <v>006369</v>
          </cell>
          <cell r="K77">
            <v>44089</v>
          </cell>
          <cell r="L77" t="str">
            <v>26200924425720000167550010000063691030096292</v>
          </cell>
          <cell r="M77" t="str">
            <v>26 -  Pernambuco</v>
          </cell>
          <cell r="N77">
            <v>25.5</v>
          </cell>
        </row>
        <row r="78">
          <cell r="C78" t="str">
            <v>HOSPITAL MESTRE VITALINO (COVID-19)</v>
          </cell>
          <cell r="E78" t="str">
            <v xml:space="preserve">3.8 - Uniformes, Tecidos e Aviamentos </v>
          </cell>
          <cell r="F78">
            <v>188968000517</v>
          </cell>
          <cell r="G78" t="str">
            <v>NOVO AVIAMENTO LTDA</v>
          </cell>
          <cell r="H78" t="str">
            <v>B</v>
          </cell>
          <cell r="I78" t="str">
            <v>S</v>
          </cell>
          <cell r="J78" t="str">
            <v>000.019.337</v>
          </cell>
          <cell r="K78">
            <v>44099</v>
          </cell>
          <cell r="L78" t="str">
            <v>26200900188968000517550010000193371210500192</v>
          </cell>
          <cell r="M78" t="str">
            <v>26 -  Pernambuco</v>
          </cell>
          <cell r="N78">
            <v>269.18</v>
          </cell>
        </row>
        <row r="79">
          <cell r="C79" t="str">
            <v>HOSPITAL MESTRE VITALINO (COVID-19)</v>
          </cell>
          <cell r="E79" t="str">
            <v xml:space="preserve">3.8 - Uniformes, Tecidos e Aviamentos </v>
          </cell>
          <cell r="F79">
            <v>188968000517</v>
          </cell>
          <cell r="G79" t="str">
            <v>NOVO AVIAMENTO LTDA</v>
          </cell>
          <cell r="H79" t="str">
            <v>B</v>
          </cell>
          <cell r="I79" t="str">
            <v>S</v>
          </cell>
          <cell r="J79" t="str">
            <v>000.019.376</v>
          </cell>
          <cell r="K79">
            <v>44104</v>
          </cell>
          <cell r="L79" t="str">
            <v>26200900188968000517550010000193761309301440</v>
          </cell>
          <cell r="M79" t="str">
            <v>26 -  Pernambuco</v>
          </cell>
          <cell r="N79">
            <v>269.18</v>
          </cell>
        </row>
        <row r="80">
          <cell r="C80" t="str">
            <v>HOSPITAL MESTRE VITALINO (COVID-19)</v>
          </cell>
          <cell r="E80" t="str">
            <v>3.99 - Outras despesas com Material de Consumo</v>
          </cell>
          <cell r="F80">
            <v>12420164001048</v>
          </cell>
          <cell r="G80" t="str">
            <v>CM HOSPITALAR AS RECIFE</v>
          </cell>
          <cell r="H80" t="str">
            <v>B</v>
          </cell>
          <cell r="I80" t="str">
            <v>S</v>
          </cell>
          <cell r="J80" t="str">
            <v>000074725</v>
          </cell>
          <cell r="K80">
            <v>44085</v>
          </cell>
          <cell r="L80" t="str">
            <v>26200912420164001048550010000747251100121335</v>
          </cell>
          <cell r="M80" t="str">
            <v>26 -  Pernambuco</v>
          </cell>
          <cell r="N80">
            <v>216.08</v>
          </cell>
        </row>
        <row r="81">
          <cell r="C81" t="str">
            <v>HOSPITAL MESTRE VITALINO (COVID-19)</v>
          </cell>
          <cell r="E81" t="str">
            <v xml:space="preserve">5.21 - Seguros em geral </v>
          </cell>
          <cell r="F81">
            <v>61074175000138</v>
          </cell>
          <cell r="G81" t="str">
            <v>Mapfre</v>
          </cell>
          <cell r="H81" t="str">
            <v>S</v>
          </cell>
          <cell r="I81" t="str">
            <v>N</v>
          </cell>
          <cell r="J81" t="str">
            <v>2143000022931</v>
          </cell>
          <cell r="K81">
            <v>44043</v>
          </cell>
          <cell r="M81" t="str">
            <v>2611606 - Recife - PE</v>
          </cell>
          <cell r="N81">
            <v>86.496608438496168</v>
          </cell>
        </row>
        <row r="82">
          <cell r="C82" t="str">
            <v>HOSPITAL MESTRE VITALINO (COVID-19)</v>
          </cell>
          <cell r="E82" t="str">
            <v xml:space="preserve">5.21 - Seguros em geral </v>
          </cell>
          <cell r="F82">
            <v>3502099000118</v>
          </cell>
          <cell r="G82" t="str">
            <v>Chubb Seguros Brasil</v>
          </cell>
          <cell r="H82" t="str">
            <v>S</v>
          </cell>
          <cell r="I82" t="str">
            <v>N</v>
          </cell>
          <cell r="J82">
            <v>1180033420</v>
          </cell>
          <cell r="K82">
            <v>44043</v>
          </cell>
          <cell r="M82" t="str">
            <v>2611606 - Recife - PE</v>
          </cell>
          <cell r="N82">
            <v>546.16607466277958</v>
          </cell>
        </row>
        <row r="83">
          <cell r="C83" t="str">
            <v>HOSPITAL MESTRE VITALINO (COVID-19)</v>
          </cell>
          <cell r="E83" t="str">
            <v xml:space="preserve">5.21 - Seguros em geral </v>
          </cell>
          <cell r="F83">
            <v>61198164000160</v>
          </cell>
          <cell r="G83" t="str">
            <v>Porto Seguro</v>
          </cell>
          <cell r="H83" t="str">
            <v>S</v>
          </cell>
          <cell r="I83" t="str">
            <v>N</v>
          </cell>
          <cell r="J83" t="str">
            <v>0531.03.7731115</v>
          </cell>
          <cell r="K83">
            <v>44043</v>
          </cell>
          <cell r="M83" t="str">
            <v>2611606 - Recife - PE</v>
          </cell>
          <cell r="N83">
            <v>88.308115991881039</v>
          </cell>
        </row>
        <row r="84">
          <cell r="C84" t="str">
            <v>HOSPITAL MESTRE VITALINO (COVID-19)</v>
          </cell>
          <cell r="E84" t="str">
            <v>5.13 - Água e Esgoto</v>
          </cell>
          <cell r="F84">
            <v>9769035000164</v>
          </cell>
          <cell r="G84" t="str">
            <v>COMPESA- COMPANHIA PERNAMBUCANA DE SANEAMENTO  À VENCER 28/09</v>
          </cell>
          <cell r="H84" t="str">
            <v>S</v>
          </cell>
          <cell r="I84" t="str">
            <v>S</v>
          </cell>
          <cell r="J84" t="str">
            <v>202009103447679</v>
          </cell>
          <cell r="K84">
            <v>44112</v>
          </cell>
          <cell r="M84" t="str">
            <v>2611606 - Recife - PE</v>
          </cell>
          <cell r="N84">
            <v>275.80812474238388</v>
          </cell>
        </row>
        <row r="85">
          <cell r="C85" t="str">
            <v>HOSPITAL MESTRE VITALINO (COVID-19)</v>
          </cell>
          <cell r="E85" t="str">
            <v>5.12 - Energia Elétrica</v>
          </cell>
          <cell r="F85">
            <v>2558157000839</v>
          </cell>
          <cell r="G85" t="str">
            <v xml:space="preserve">COMPANHIA ENERGETICA DE PERNAMBUCO </v>
          </cell>
          <cell r="H85" t="str">
            <v>S</v>
          </cell>
          <cell r="I85" t="str">
            <v>S</v>
          </cell>
          <cell r="J85" t="str">
            <v>125135453</v>
          </cell>
          <cell r="K85">
            <v>44095</v>
          </cell>
          <cell r="M85" t="str">
            <v>2611606 - Recife - PE</v>
          </cell>
          <cell r="N85">
            <v>5607.6300457414345</v>
          </cell>
        </row>
        <row r="86">
          <cell r="C86" t="str">
            <v>HOSPITAL MESTRE VITALINO (COVID-19)</v>
          </cell>
          <cell r="E86" t="str">
            <v>5.3 - Locação de Máquinas e Equipamentos</v>
          </cell>
          <cell r="F86">
            <v>9168271000206</v>
          </cell>
          <cell r="G86" t="str">
            <v xml:space="preserve">AGISA CONTAINNERS LTDA - MATRIZ </v>
          </cell>
          <cell r="H86" t="str">
            <v>S</v>
          </cell>
          <cell r="I86" t="str">
            <v>S</v>
          </cell>
          <cell r="J86" t="str">
            <v>004909</v>
          </cell>
          <cell r="K86">
            <v>44046</v>
          </cell>
          <cell r="M86" t="str">
            <v>2611606 - Recife - PE</v>
          </cell>
          <cell r="N86">
            <v>161.12519534554079</v>
          </cell>
        </row>
        <row r="87">
          <cell r="C87" t="str">
            <v>HOSPITAL MESTRE VITALINO (COVID-19)</v>
          </cell>
          <cell r="E87" t="str">
            <v>5.3 - Locação de Máquinas e Equipamentos</v>
          </cell>
          <cell r="F87">
            <v>5097661000109</v>
          </cell>
          <cell r="G87" t="str">
            <v>CONTAGE REPRESENTAÇÕES E CONSULTORIA LTDA ME F. COMPROVANTE</v>
          </cell>
          <cell r="H87" t="str">
            <v>S</v>
          </cell>
          <cell r="I87" t="str">
            <v>S</v>
          </cell>
          <cell r="J87" t="str">
            <v>FAT002049</v>
          </cell>
          <cell r="K87">
            <v>44097</v>
          </cell>
          <cell r="M87" t="str">
            <v>2611606 - Recife - PE</v>
          </cell>
          <cell r="N87">
            <v>702.04549400557062</v>
          </cell>
        </row>
        <row r="88">
          <cell r="C88" t="str">
            <v>HOSPITAL MESTRE VITALINO (COVID-19)</v>
          </cell>
          <cell r="E88" t="str">
            <v>5.3 - Locação de Máquinas e Equipamentos</v>
          </cell>
          <cell r="F88">
            <v>97406706000190</v>
          </cell>
          <cell r="G88" t="str">
            <v xml:space="preserve">HP FINANCIAL SERVICES ARRENDAMENTO MERCANTIL S.A. </v>
          </cell>
          <cell r="H88" t="str">
            <v>S</v>
          </cell>
          <cell r="I88" t="str">
            <v>N</v>
          </cell>
          <cell r="J88" t="str">
            <v>5329708517</v>
          </cell>
          <cell r="K88">
            <v>43521</v>
          </cell>
          <cell r="M88" t="str">
            <v>3505708 - Barueri - SP</v>
          </cell>
          <cell r="N88">
            <v>383.76338669699919</v>
          </cell>
        </row>
        <row r="89">
          <cell r="C89" t="str">
            <v>HOSPITAL MESTRE VITALINO (COVID-19)</v>
          </cell>
          <cell r="E89" t="str">
            <v>5.3 - Locação de Máquinas e Equipamentos</v>
          </cell>
          <cell r="F89">
            <v>27893009000125</v>
          </cell>
          <cell r="G89" t="str">
            <v xml:space="preserve">L S A SOLUÇÕES EM TECNOLOGIA EIRELI - ME </v>
          </cell>
          <cell r="H89" t="str">
            <v>S</v>
          </cell>
          <cell r="I89" t="str">
            <v>S</v>
          </cell>
          <cell r="J89" t="str">
            <v>00000066</v>
          </cell>
          <cell r="K89">
            <v>44104</v>
          </cell>
          <cell r="L89" t="str">
            <v>JGEC-LINP</v>
          </cell>
          <cell r="M89" t="str">
            <v>2611606 - Recife - PE</v>
          </cell>
          <cell r="N89">
            <v>414.32193088853347</v>
          </cell>
        </row>
        <row r="90">
          <cell r="C90" t="str">
            <v>HOSPITAL MESTRE VITALINO (COVID-19)</v>
          </cell>
          <cell r="E90" t="str">
            <v>5.3 - Locação de Máquinas e Equipamentos</v>
          </cell>
          <cell r="F90">
            <v>4966953000160</v>
          </cell>
          <cell r="G90" t="str">
            <v xml:space="preserve">MPM - ALUGUEL DE AR LTDA </v>
          </cell>
          <cell r="H90" t="str">
            <v>S</v>
          </cell>
          <cell r="I90" t="str">
            <v>S</v>
          </cell>
          <cell r="J90" t="str">
            <v>0002282</v>
          </cell>
          <cell r="K90">
            <v>44075</v>
          </cell>
          <cell r="M90" t="str">
            <v>2611606 - Recife - PE</v>
          </cell>
          <cell r="N90">
            <v>1049.6155582509514</v>
          </cell>
        </row>
        <row r="91">
          <cell r="C91" t="str">
            <v>HOSPITAL MESTRE VITALINO (COVID-19)</v>
          </cell>
          <cell r="E91" t="str">
            <v>5.3 - Locação de Máquinas e Equipamentos</v>
          </cell>
          <cell r="F91">
            <v>10279299000119</v>
          </cell>
          <cell r="G91" t="str">
            <v xml:space="preserve">RGRAPH LOC. COM. E SERV. LTDA ME </v>
          </cell>
          <cell r="H91" t="str">
            <v>S</v>
          </cell>
          <cell r="I91" t="str">
            <v>S</v>
          </cell>
          <cell r="J91" t="str">
            <v>03003</v>
          </cell>
          <cell r="K91">
            <v>44074</v>
          </cell>
          <cell r="M91" t="str">
            <v>2611606 - Recife - PE</v>
          </cell>
          <cell r="N91">
            <v>1333.4145719670721</v>
          </cell>
        </row>
        <row r="92">
          <cell r="C92" t="str">
            <v>HOSPITAL MESTRE VITALINO (COVID-19)</v>
          </cell>
          <cell r="E92" t="str">
            <v>5.3 - Locação de Máquinas e Equipamentos</v>
          </cell>
          <cell r="F92">
            <v>13490233000161</v>
          </cell>
          <cell r="G92" t="str">
            <v xml:space="preserve">ALONETEC IMPORTAÇÃO E SERVIÇOS DE EQUIPAMENTOS </v>
          </cell>
          <cell r="H92" t="str">
            <v>S</v>
          </cell>
          <cell r="I92" t="str">
            <v>S</v>
          </cell>
          <cell r="J92" t="str">
            <v>2726</v>
          </cell>
          <cell r="K92">
            <v>44088</v>
          </cell>
          <cell r="L92" t="str">
            <v>VBNP-AWBT</v>
          </cell>
          <cell r="M92" t="str">
            <v>2611606 - Recife - PE</v>
          </cell>
          <cell r="N92">
            <v>250.66476818756274</v>
          </cell>
        </row>
        <row r="93">
          <cell r="C93" t="str">
            <v>HOSPITAL MESTRE VITALINO (COVID-19)</v>
          </cell>
          <cell r="E93" t="str">
            <v>5.1 - Locação de Equipamentos Médicos-Hospitalares</v>
          </cell>
          <cell r="F93">
            <v>24884275000101</v>
          </cell>
          <cell r="G93" t="str">
            <v xml:space="preserve">INNOVAR SERVIÇOS DE EQUIPAMENTOS HOSPITALARES  </v>
          </cell>
          <cell r="H93" t="str">
            <v>S</v>
          </cell>
          <cell r="I93" t="str">
            <v>S</v>
          </cell>
          <cell r="J93" t="str">
            <v>102-09/2020</v>
          </cell>
          <cell r="K93">
            <v>44099</v>
          </cell>
          <cell r="M93" t="str">
            <v>2609600 - Olinda - PE</v>
          </cell>
          <cell r="N93">
            <v>2946.2892863184602</v>
          </cell>
        </row>
        <row r="94">
          <cell r="C94" t="str">
            <v>HOSPITAL MESTRE VITALINO (COVID-19)</v>
          </cell>
          <cell r="E94" t="str">
            <v>5.1 - Locação de Equipamentos Médicos-Hospitalares</v>
          </cell>
          <cell r="F94">
            <v>60619202001209</v>
          </cell>
          <cell r="G94" t="str">
            <v>MESSER GASES LTDA   À VENCER 24/09</v>
          </cell>
          <cell r="H94" t="str">
            <v>S</v>
          </cell>
          <cell r="I94" t="str">
            <v>S</v>
          </cell>
          <cell r="J94" t="str">
            <v>0084495530-ND</v>
          </cell>
          <cell r="K94">
            <v>44101</v>
          </cell>
          <cell r="M94" t="str">
            <v>2607901 - Jaboatão dos Guararapes - PE</v>
          </cell>
          <cell r="N94">
            <v>1644.4920812551929</v>
          </cell>
        </row>
        <row r="95">
          <cell r="C95" t="str">
            <v>HOSPITAL MESTRE VITALINO (COVID-19)</v>
          </cell>
          <cell r="E95" t="str">
            <v>5.1 - Locação de Equipamentos Médicos-Hospitalares</v>
          </cell>
          <cell r="F95">
            <v>60619202001209</v>
          </cell>
          <cell r="G95" t="str">
            <v>MESSER GASES LTDA À VENCER 24/09</v>
          </cell>
          <cell r="H95" t="str">
            <v>S</v>
          </cell>
          <cell r="I95" t="str">
            <v>S</v>
          </cell>
          <cell r="J95" t="str">
            <v>0007118-88</v>
          </cell>
          <cell r="K95">
            <v>44070</v>
          </cell>
          <cell r="M95" t="str">
            <v>2607901 - Jaboatão dos Guararapes - PE</v>
          </cell>
          <cell r="N95">
            <v>2384.1948352015215</v>
          </cell>
        </row>
        <row r="96">
          <cell r="C96" t="str">
            <v>HOSPITAL MESTRE VITALINO (COVID-19)</v>
          </cell>
          <cell r="E96" t="str">
            <v>5.8 - Locação de Veículos Automotores</v>
          </cell>
          <cell r="F96">
            <v>16670085049162</v>
          </cell>
          <cell r="G96" t="str">
            <v>LOCALIZA RENT A CAR S/A  F. COMPROVANTE</v>
          </cell>
          <cell r="H96" t="str">
            <v>S</v>
          </cell>
          <cell r="I96" t="str">
            <v>S</v>
          </cell>
          <cell r="J96" t="str">
            <v>46347</v>
          </cell>
          <cell r="K96">
            <v>44074</v>
          </cell>
          <cell r="M96" t="str">
            <v>2604106 - Caruaru - PE</v>
          </cell>
          <cell r="N96">
            <v>359.07900677006234</v>
          </cell>
        </row>
        <row r="97">
          <cell r="C97" t="str">
            <v>HOSPITAL MESTRE VITALINO (COVID-19)</v>
          </cell>
          <cell r="E97" t="str">
            <v>5.8 - Locação de Veículos Automotores</v>
          </cell>
          <cell r="F97">
            <v>16670085090987</v>
          </cell>
          <cell r="G97" t="str">
            <v xml:space="preserve">LOCALIZA RENT A CAR S/A  </v>
          </cell>
          <cell r="H97" t="str">
            <v>S</v>
          </cell>
          <cell r="I97" t="str">
            <v>S</v>
          </cell>
          <cell r="J97" t="str">
            <v>45846</v>
          </cell>
          <cell r="K97">
            <v>44058</v>
          </cell>
          <cell r="M97" t="str">
            <v>2604106 - Caruaru - PE</v>
          </cell>
          <cell r="N97">
            <v>359.07900677006234</v>
          </cell>
        </row>
        <row r="98">
          <cell r="C98" t="str">
            <v>HOSPITAL MESTRE VITALINO (COVID-19)</v>
          </cell>
          <cell r="E98" t="str">
            <v>5.99 - Outros Serviços de Terceiros Pessoa Jurídica</v>
          </cell>
          <cell r="F98">
            <v>20147617002276</v>
          </cell>
          <cell r="G98" t="str">
            <v xml:space="preserve">JAMEF TRANSPORTES EIRELI  </v>
          </cell>
          <cell r="H98" t="str">
            <v>S</v>
          </cell>
          <cell r="I98" t="str">
            <v>S</v>
          </cell>
          <cell r="J98" t="str">
            <v>947357</v>
          </cell>
          <cell r="K98">
            <v>44076</v>
          </cell>
          <cell r="M98" t="str">
            <v>3505708 - Barueri - SP</v>
          </cell>
          <cell r="N98">
            <v>187.79832054074259</v>
          </cell>
        </row>
        <row r="99">
          <cell r="C99" t="str">
            <v>HOSPITAL MESTRE VITALINO (COVID-19)</v>
          </cell>
          <cell r="E99" t="str">
            <v>5.16 - Serviços Médico-Hospitalares, Odotonlogia e Laboratoriais</v>
          </cell>
          <cell r="F99">
            <v>27816524000101</v>
          </cell>
          <cell r="G99" t="str">
            <v xml:space="preserve">CLINICA NEFROAGRESTE LTDA ME </v>
          </cell>
          <cell r="H99" t="str">
            <v>S</v>
          </cell>
          <cell r="I99" t="str">
            <v>S</v>
          </cell>
          <cell r="J99" t="str">
            <v>69</v>
          </cell>
          <cell r="K99">
            <v>44099</v>
          </cell>
          <cell r="L99" t="str">
            <v>JUVG4R9PQ</v>
          </cell>
          <cell r="M99" t="str">
            <v>2604106 - Caruaru - PE</v>
          </cell>
          <cell r="N99">
            <v>23961.618336386851</v>
          </cell>
        </row>
        <row r="100">
          <cell r="C100" t="str">
            <v>HOSPITAL MESTRE VITALINO (COVID-19)</v>
          </cell>
          <cell r="E100" t="str">
            <v>5.16 - Serviços Médico-Hospitalares, Odotonlogia e Laboratoriais</v>
          </cell>
          <cell r="F100">
            <v>5844351000100</v>
          </cell>
          <cell r="G100" t="str">
            <v xml:space="preserve">IMAGEM INTERIOR DIAGNOSTICOS SS LTDA </v>
          </cell>
          <cell r="H100" t="str">
            <v>S</v>
          </cell>
          <cell r="I100" t="str">
            <v>S</v>
          </cell>
          <cell r="J100" t="str">
            <v>137</v>
          </cell>
          <cell r="K100">
            <v>44103</v>
          </cell>
          <cell r="L100" t="str">
            <v>0ABMHDEL3</v>
          </cell>
          <cell r="M100" t="str">
            <v>2604106 - Caruaru - PE</v>
          </cell>
          <cell r="N100">
            <v>21506.82994952744</v>
          </cell>
        </row>
        <row r="101">
          <cell r="C101" t="str">
            <v>HOSPITAL MESTRE VITALINO (COVID-19)</v>
          </cell>
          <cell r="E101" t="str">
            <v>5.16 - Serviços Médico-Hospitalares, Odotonlogia e Laboratoriais</v>
          </cell>
          <cell r="F101">
            <v>28629942000152</v>
          </cell>
          <cell r="G101" t="str">
            <v>ARC SERVICOS MEDICOS E HOSPITALARES LTDA ME</v>
          </cell>
          <cell r="H101" t="str">
            <v>S</v>
          </cell>
          <cell r="I101" t="str">
            <v>S</v>
          </cell>
          <cell r="J101" t="str">
            <v>000000187</v>
          </cell>
          <cell r="K101">
            <v>44099</v>
          </cell>
          <cell r="L101" t="str">
            <v>VACA83605</v>
          </cell>
          <cell r="M101" t="str">
            <v>2609600 - Olinda - PE</v>
          </cell>
          <cell r="N101">
            <v>805.62597672770403</v>
          </cell>
        </row>
        <row r="102">
          <cell r="C102" t="str">
            <v>HOSPITAL MESTRE VITALINO (COVID-19)</v>
          </cell>
          <cell r="E102" t="str">
            <v>5.16 - Serviços Médico-Hospitalares, Odotonlogia e Laboratoriais</v>
          </cell>
          <cell r="F102">
            <v>19378769005305</v>
          </cell>
          <cell r="G102" t="str">
            <v>INSTITUTO HERMES PARDINI S/A</v>
          </cell>
          <cell r="H102" t="str">
            <v>S</v>
          </cell>
          <cell r="I102" t="str">
            <v>S</v>
          </cell>
          <cell r="J102" t="str">
            <v>00020850</v>
          </cell>
          <cell r="K102">
            <v>44105</v>
          </cell>
          <cell r="L102" t="str">
            <v>B9GJ-VCLL</v>
          </cell>
          <cell r="M102" t="str">
            <v>3171204 - Vespasiano - MG</v>
          </cell>
          <cell r="N102">
            <v>2014.06494181926</v>
          </cell>
        </row>
        <row r="103">
          <cell r="C103" t="str">
            <v>HOSPITAL MESTRE VITALINO (COVID-19)</v>
          </cell>
          <cell r="E103" t="str">
            <v>5.16 - Serviços Médico-Hospitalares, Odotonlogia e Laboratoriais</v>
          </cell>
          <cell r="F103">
            <v>31145185000156</v>
          </cell>
          <cell r="G103" t="str">
            <v>CONSULT LAB LABORATORIO DE ANALISES CLINICAS LTDA</v>
          </cell>
          <cell r="H103" t="str">
            <v>S</v>
          </cell>
          <cell r="I103" t="str">
            <v>S</v>
          </cell>
          <cell r="J103" t="str">
            <v>000000166</v>
          </cell>
          <cell r="K103">
            <v>44104</v>
          </cell>
          <cell r="L103" t="str">
            <v>CMVK44107</v>
          </cell>
          <cell r="M103" t="str">
            <v>2609600 - Olinda - PE</v>
          </cell>
          <cell r="N103">
            <v>62467.430307700932</v>
          </cell>
        </row>
        <row r="104">
          <cell r="C104" t="str">
            <v>HOSPITAL MESTRE VITALINO (COVID-19)</v>
          </cell>
          <cell r="E104" t="str">
            <v>5.16 - Serviços Médico-Hospitalares, Odotonlogia e Laboratoriais</v>
          </cell>
          <cell r="F104">
            <v>19378769005305</v>
          </cell>
          <cell r="G104" t="str">
            <v>INSTITUTO HERMES PARDINI S/A</v>
          </cell>
          <cell r="H104" t="str">
            <v>S</v>
          </cell>
          <cell r="I104" t="str">
            <v>S</v>
          </cell>
          <cell r="J104" t="str">
            <v>1482354</v>
          </cell>
          <cell r="K104">
            <v>44099</v>
          </cell>
          <cell r="L104" t="str">
            <v>b7cfr81qjg8bn</v>
          </cell>
          <cell r="M104" t="str">
            <v>3171204 - Vespasiano - MG</v>
          </cell>
          <cell r="N104">
            <v>2530.0384566627904</v>
          </cell>
        </row>
        <row r="105">
          <cell r="C105" t="str">
            <v>HOSPITAL MESTRE VITALINO (COVID-19)</v>
          </cell>
          <cell r="E105" t="str">
            <v>5.8 - Locação de Veículos Automotores</v>
          </cell>
          <cell r="F105">
            <v>29932922000119</v>
          </cell>
          <cell r="G105" t="str">
            <v xml:space="preserve">MEDLIFE LOCAÇÃO DE MÁQUINAS E EQUIPAMENTOS LTDA </v>
          </cell>
          <cell r="H105" t="str">
            <v>S</v>
          </cell>
          <cell r="I105" t="str">
            <v>S</v>
          </cell>
          <cell r="J105" t="str">
            <v>195</v>
          </cell>
          <cell r="K105">
            <v>44112</v>
          </cell>
          <cell r="M105" t="str">
            <v>2611606 - Recife - PE</v>
          </cell>
          <cell r="N105">
            <v>6905.365514808891</v>
          </cell>
        </row>
        <row r="106">
          <cell r="C106" t="str">
            <v>HOSPITAL MESTRE VITALINO (COVID-19)</v>
          </cell>
          <cell r="E106" t="str">
            <v>5.16 - Serviços Médico-Hospitalares, Odotonlogia e Laboratoriais</v>
          </cell>
          <cell r="F106">
            <v>610112000164</v>
          </cell>
          <cell r="G106" t="str">
            <v xml:space="preserve">COOPAGRESTE COOP DOS MEDICOS ANEST. DO INT DE PE </v>
          </cell>
          <cell r="H106" t="str">
            <v>S</v>
          </cell>
          <cell r="I106" t="str">
            <v>S</v>
          </cell>
          <cell r="J106" t="str">
            <v>5123</v>
          </cell>
          <cell r="K106">
            <v>44077</v>
          </cell>
          <cell r="L106" t="str">
            <v>OVSCD3JVL</v>
          </cell>
          <cell r="M106" t="str">
            <v>2604106 - Caruaru - PE</v>
          </cell>
          <cell r="N106">
            <v>60824.761242941648</v>
          </cell>
        </row>
        <row r="107">
          <cell r="C107" t="str">
            <v>HOSPITAL MESTRE VITALINO (COVID-19)</v>
          </cell>
          <cell r="E107" t="str">
            <v>5.15 - Serviços Domésticos</v>
          </cell>
          <cell r="F107">
            <v>6272575004803</v>
          </cell>
          <cell r="G107" t="str">
            <v>LAVEBRAS GESTAO DE TEXTEIS S.A</v>
          </cell>
          <cell r="H107" t="str">
            <v>S</v>
          </cell>
          <cell r="I107" t="str">
            <v>S</v>
          </cell>
          <cell r="J107" t="str">
            <v>3.600</v>
          </cell>
          <cell r="K107">
            <v>44104</v>
          </cell>
          <cell r="M107" t="str">
            <v>2610707 - Paulista - PE</v>
          </cell>
          <cell r="N107">
            <v>49027.307943474436</v>
          </cell>
        </row>
        <row r="108">
          <cell r="C108" t="str">
            <v>HOSPITAL MESTRE VITALINO (COVID-19)</v>
          </cell>
          <cell r="E108" t="str">
            <v>5.10 - Detetização/Tratamento de Resíduos e Afins</v>
          </cell>
          <cell r="F108">
            <v>7575881000118</v>
          </cell>
          <cell r="G108" t="str">
            <v>SIM GESTAO AMBIENTAL SERVIÇOS LTDA</v>
          </cell>
          <cell r="H108" t="str">
            <v>S</v>
          </cell>
          <cell r="I108" t="str">
            <v>S</v>
          </cell>
          <cell r="J108" t="str">
            <v>1.019.515</v>
          </cell>
          <cell r="K108">
            <v>44104</v>
          </cell>
          <cell r="L108" t="str">
            <v>6KOAAXBJO</v>
          </cell>
          <cell r="M108" t="str">
            <v>2507507 - João Pessoa - PB</v>
          </cell>
          <cell r="N108">
            <v>9637.8807973084022</v>
          </cell>
        </row>
        <row r="109">
          <cell r="C109" t="str">
            <v>HOSPITAL MESTRE VITALINO (COVID-19)</v>
          </cell>
          <cell r="E109" t="str">
            <v>5.17 - Manutenção de Software, Certificação Digital e Microfilmagem</v>
          </cell>
          <cell r="F109">
            <v>10891998000115</v>
          </cell>
          <cell r="G109" t="str">
            <v>ADVISERSIT SERVICOS EM INFORMATICA LTDA</v>
          </cell>
          <cell r="H109" t="str">
            <v>S</v>
          </cell>
          <cell r="I109" t="str">
            <v>S</v>
          </cell>
          <cell r="J109" t="str">
            <v>000000355</v>
          </cell>
          <cell r="K109">
            <v>44104</v>
          </cell>
          <cell r="L109" t="str">
            <v>VCCU16108</v>
          </cell>
          <cell r="M109" t="str">
            <v>2610707 - Paulista - PE</v>
          </cell>
          <cell r="N109">
            <v>138.10731029617781</v>
          </cell>
        </row>
        <row r="110">
          <cell r="C110" t="str">
            <v>HOSPITAL MESTRE VITALINO (COVID-19)</v>
          </cell>
          <cell r="E110" t="str">
            <v>5.17 - Manutenção de Software, Certificação Digital e Microfilmagem</v>
          </cell>
          <cell r="F110">
            <v>11698838000117</v>
          </cell>
          <cell r="G110" t="str">
            <v>INUVEM COMPUTACAO LTDA ME</v>
          </cell>
          <cell r="H110" t="str">
            <v>S</v>
          </cell>
          <cell r="I110" t="str">
            <v>S</v>
          </cell>
          <cell r="J110" t="str">
            <v>00000662</v>
          </cell>
          <cell r="K110">
            <v>44083</v>
          </cell>
          <cell r="L110" t="str">
            <v>WMTC-SNWD</v>
          </cell>
          <cell r="M110" t="str">
            <v>2927408 - Salvador - BA</v>
          </cell>
          <cell r="N110">
            <v>34.296648723550824</v>
          </cell>
        </row>
        <row r="111">
          <cell r="C111" t="str">
            <v>HOSPITAL MESTRE VITALINO (COVID-19)</v>
          </cell>
          <cell r="E111" t="str">
            <v>5.17 - Manutenção de Software, Certificação Digital e Microfilmagem</v>
          </cell>
          <cell r="F111">
            <v>92306257000780</v>
          </cell>
          <cell r="G111" t="str">
            <v>MV INFORMATICA NORDESTE LTDA</v>
          </cell>
          <cell r="H111" t="str">
            <v>S</v>
          </cell>
          <cell r="I111" t="str">
            <v>S</v>
          </cell>
          <cell r="J111" t="str">
            <v>00015273</v>
          </cell>
          <cell r="K111">
            <v>44077</v>
          </cell>
          <cell r="L111" t="str">
            <v>XBQX-JRXW</v>
          </cell>
          <cell r="M111" t="str">
            <v>2611606 - Recife - PE</v>
          </cell>
          <cell r="N111">
            <v>5920.4624385857187</v>
          </cell>
        </row>
        <row r="112">
          <cell r="C112" t="str">
            <v>HOSPITAL MESTRE VITALINO (COVID-19)</v>
          </cell>
          <cell r="E112" t="str">
            <v>5.22 - Vigilância Ostensiva / Monitorada</v>
          </cell>
          <cell r="F112">
            <v>24402663000109</v>
          </cell>
          <cell r="G112" t="str">
            <v>BUNKER SEGURANCA E VIGILANCIA PATRIMONIAL EIRELI EPP</v>
          </cell>
          <cell r="H112" t="str">
            <v>S</v>
          </cell>
          <cell r="I112" t="str">
            <v>S</v>
          </cell>
          <cell r="J112" t="str">
            <v>00000899</v>
          </cell>
          <cell r="K112">
            <v>44096</v>
          </cell>
          <cell r="L112" t="str">
            <v>NRNV-TDJM</v>
          </cell>
          <cell r="M112" t="str">
            <v>2611606 - Recife - PE</v>
          </cell>
          <cell r="N112">
            <v>19378.389136897895</v>
          </cell>
        </row>
        <row r="113">
          <cell r="C113" t="str">
            <v>HOSPITAL MESTRE VITALINO (COVID-19)</v>
          </cell>
          <cell r="E113" t="str">
            <v>5.99 - Outros Serviços de Terceiros Pessoa Jurídica</v>
          </cell>
          <cell r="F113">
            <v>26467687000163</v>
          </cell>
          <cell r="G113" t="str">
            <v xml:space="preserve">CAMILA JULIETTE DE MELO SANTOS </v>
          </cell>
          <cell r="H113" t="str">
            <v>S</v>
          </cell>
          <cell r="I113" t="str">
            <v>S</v>
          </cell>
          <cell r="J113" t="str">
            <v>49</v>
          </cell>
          <cell r="K113">
            <v>44092</v>
          </cell>
          <cell r="L113" t="str">
            <v>MG9VLYPFJ</v>
          </cell>
          <cell r="M113" t="str">
            <v>2604106 - Caruaru - PE</v>
          </cell>
          <cell r="N113">
            <v>566.2399722143291</v>
          </cell>
        </row>
        <row r="114">
          <cell r="C114" t="str">
            <v>HOSPITAL MESTRE VITALINO (COVID-19)</v>
          </cell>
          <cell r="E114" t="str">
            <v>5.99 - Outros Serviços de Terceiros Pessoa Jurídica</v>
          </cell>
          <cell r="F114">
            <v>782637000187</v>
          </cell>
          <cell r="G114" t="str">
            <v>EDUARDO OLIVEIRA CONSULTORIA E ASSESSORIA JURIDICA S/C</v>
          </cell>
          <cell r="H114" t="str">
            <v>S</v>
          </cell>
          <cell r="I114" t="str">
            <v>S</v>
          </cell>
          <cell r="J114" t="str">
            <v>00000258</v>
          </cell>
          <cell r="K114">
            <v>44099</v>
          </cell>
          <cell r="L114" t="str">
            <v>BPQZ-LEJQ</v>
          </cell>
          <cell r="M114" t="str">
            <v>2611606 - Recife - PE</v>
          </cell>
          <cell r="N114">
            <v>1443.2213925950582</v>
          </cell>
        </row>
        <row r="115">
          <cell r="C115" t="str">
            <v>HOSPITAL MESTRE VITALINO (COVID-19)</v>
          </cell>
          <cell r="E115" t="str">
            <v>5.99 - Outros Serviços de Terceiros Pessoa Jurídica</v>
          </cell>
          <cell r="F115">
            <v>8902352000144</v>
          </cell>
          <cell r="G115" t="str">
            <v>JJ SERVIÇOS LABORATORIAIS LTDA ME</v>
          </cell>
          <cell r="H115" t="str">
            <v>S</v>
          </cell>
          <cell r="I115" t="str">
            <v>S</v>
          </cell>
          <cell r="J115" t="str">
            <v>00000214</v>
          </cell>
          <cell r="K115">
            <v>44102</v>
          </cell>
          <cell r="L115" t="str">
            <v>2QWA-5JYV</v>
          </cell>
          <cell r="M115" t="str">
            <v>2604106 - Caruaru - PE</v>
          </cell>
          <cell r="N115">
            <v>690.5365514808891</v>
          </cell>
        </row>
        <row r="116">
          <cell r="C116" t="str">
            <v>HOSPITAL MESTRE VITALINO (COVID-19)</v>
          </cell>
          <cell r="E116" t="str">
            <v>5.99 - Outros Serviços de Terceiros Pessoa Jurídica</v>
          </cell>
          <cell r="F116">
            <v>8276880000135</v>
          </cell>
          <cell r="G116" t="str">
            <v>JVG CONTABILIDADE LTDA ME</v>
          </cell>
          <cell r="H116" t="str">
            <v>S</v>
          </cell>
          <cell r="I116" t="str">
            <v>S</v>
          </cell>
          <cell r="J116" t="str">
            <v>00001597</v>
          </cell>
          <cell r="K116">
            <v>44102</v>
          </cell>
          <cell r="L116" t="str">
            <v>YLRZ-QRPL</v>
          </cell>
          <cell r="M116" t="str">
            <v>2604106 - Caruaru - PE</v>
          </cell>
          <cell r="N116">
            <v>4231.9716700586687</v>
          </cell>
        </row>
        <row r="117">
          <cell r="C117" t="str">
            <v>HOSPITAL MESTRE VITALINO (COVID-19)</v>
          </cell>
          <cell r="E117" t="str">
            <v>5.99 - Outros Serviços de Terceiros Pessoa Jurídica</v>
          </cell>
          <cell r="F117">
            <v>34529278000172</v>
          </cell>
          <cell r="G117" t="str">
            <v>KALICA JANAINA DA SILVA CORREIA</v>
          </cell>
          <cell r="H117" t="str">
            <v>S</v>
          </cell>
          <cell r="I117" t="str">
            <v>S</v>
          </cell>
          <cell r="J117" t="str">
            <v>000000120</v>
          </cell>
          <cell r="K117">
            <v>44102</v>
          </cell>
          <cell r="L117" t="str">
            <v>GNAO38529</v>
          </cell>
          <cell r="M117" t="str">
            <v>2610707 - Paulista - PE</v>
          </cell>
          <cell r="N117">
            <v>276.21462059235563</v>
          </cell>
        </row>
        <row r="118">
          <cell r="C118" t="str">
            <v>HOSPITAL MESTRE VITALINO (COVID-19)</v>
          </cell>
          <cell r="E118" t="str">
            <v>5.99 - Outros Serviços de Terceiros Pessoa Jurídica</v>
          </cell>
          <cell r="F118">
            <v>1699696000159</v>
          </cell>
          <cell r="G118" t="str">
            <v>QUALIAGUA LABORATORIO E CONSULTORIA LTDA</v>
          </cell>
          <cell r="H118" t="str">
            <v>S</v>
          </cell>
          <cell r="I118" t="str">
            <v>S</v>
          </cell>
          <cell r="J118" t="str">
            <v>00050763</v>
          </cell>
          <cell r="K118">
            <v>44095</v>
          </cell>
          <cell r="L118" t="str">
            <v>5XEJ-CEGI</v>
          </cell>
          <cell r="M118" t="str">
            <v>2611606 - Recife - PE</v>
          </cell>
          <cell r="N118">
            <v>256.64941830039714</v>
          </cell>
        </row>
        <row r="119">
          <cell r="C119" t="str">
            <v>HOSPITAL MESTRE VITALINO (COVID-19)</v>
          </cell>
          <cell r="E119" t="str">
            <v>5.99 - Outros Serviços de Terceiros Pessoa Jurídica</v>
          </cell>
          <cell r="F119">
            <v>24127434000115</v>
          </cell>
          <cell r="G119" t="str">
            <v>RODRIGO ALMENDRA E ADVOGADOS ASSOCIADOS</v>
          </cell>
          <cell r="H119" t="str">
            <v>S</v>
          </cell>
          <cell r="I119" t="str">
            <v>S</v>
          </cell>
          <cell r="J119" t="str">
            <v>00000287</v>
          </cell>
          <cell r="K119">
            <v>44099</v>
          </cell>
          <cell r="L119" t="str">
            <v>GDMA-AUSJ</v>
          </cell>
          <cell r="M119" t="str">
            <v>2611606 - Recife - PE</v>
          </cell>
          <cell r="N119">
            <v>1375.5488105499312</v>
          </cell>
        </row>
        <row r="120">
          <cell r="C120" t="str">
            <v>HOSPITAL MESTRE VITALINO (COVID-19)</v>
          </cell>
          <cell r="E120" t="str">
            <v>5.99 - Outros Serviços de Terceiros Pessoa Jurídica</v>
          </cell>
          <cell r="F120">
            <v>12332754000128</v>
          </cell>
          <cell r="G120" t="str">
            <v>PAULO WAGNER SAMPAIO DA SILVA ME</v>
          </cell>
          <cell r="H120" t="str">
            <v>S</v>
          </cell>
          <cell r="I120" t="str">
            <v>S</v>
          </cell>
          <cell r="J120" t="str">
            <v>00001095</v>
          </cell>
          <cell r="K120">
            <v>44105</v>
          </cell>
          <cell r="L120" t="str">
            <v>X8V9-BTY9</v>
          </cell>
          <cell r="M120" t="str">
            <v>2611606 - Recife - PE</v>
          </cell>
          <cell r="N120">
            <v>407.24393123585435</v>
          </cell>
        </row>
        <row r="121">
          <cell r="C121" t="str">
            <v>HOSPITAL MESTRE VITALINO (COVID-19)</v>
          </cell>
          <cell r="E121" t="str">
            <v>5.5 - Reparo e Manutenção de Máquinas e Equipamentos</v>
          </cell>
          <cell r="F121">
            <v>14951481000125</v>
          </cell>
          <cell r="G121" t="str">
            <v>BM COM E SERV DE EQUIP MEDICOS HOSPITALARES LTDA</v>
          </cell>
          <cell r="H121" t="str">
            <v>S</v>
          </cell>
          <cell r="I121" t="str">
            <v>S</v>
          </cell>
          <cell r="J121" t="str">
            <v>0000000064</v>
          </cell>
          <cell r="K121">
            <v>44103</v>
          </cell>
          <cell r="L121" t="str">
            <v>OTQQ15981</v>
          </cell>
          <cell r="M121" t="str">
            <v>2611606 - Recife - PE</v>
          </cell>
          <cell r="N121">
            <v>759.59020662897808</v>
          </cell>
        </row>
        <row r="122">
          <cell r="C122" t="str">
            <v>HOSPITAL MESTRE VITALINO (COVID-19)</v>
          </cell>
          <cell r="E122" t="str">
            <v>5.5 - Reparo e Manutenção de Máquinas e Equipamentos</v>
          </cell>
          <cell r="F122">
            <v>5410567000150</v>
          </cell>
          <cell r="G122" t="str">
            <v>LABORATORIO DE METROLOGIA DO NORDESTE LABNOR EIRELI</v>
          </cell>
          <cell r="H122" t="str">
            <v>S</v>
          </cell>
          <cell r="I122" t="str">
            <v>S</v>
          </cell>
          <cell r="J122" t="str">
            <v>00000573</v>
          </cell>
          <cell r="K122">
            <v>44102</v>
          </cell>
          <cell r="L122" t="str">
            <v>GUEM-M4EA</v>
          </cell>
          <cell r="M122" t="str">
            <v>2611606 - Recife - PE</v>
          </cell>
          <cell r="N122">
            <v>329.1557562058905</v>
          </cell>
        </row>
        <row r="123">
          <cell r="C123" t="str">
            <v>HOSPITAL MESTRE VITALINO (COVID-19)</v>
          </cell>
          <cell r="E123" t="str">
            <v>5.5 - Reparo e Manutenção de Máquinas e Equipamentos</v>
          </cell>
          <cell r="F123">
            <v>1449930000785</v>
          </cell>
          <cell r="G123" t="str">
            <v>SIEMENS HEALTHCARE DIAGNOSTICOS LTDA</v>
          </cell>
          <cell r="H123" t="str">
            <v>S</v>
          </cell>
          <cell r="I123" t="str">
            <v>S</v>
          </cell>
          <cell r="J123" t="str">
            <v>00008935</v>
          </cell>
          <cell r="K123">
            <v>44088</v>
          </cell>
          <cell r="L123" t="str">
            <v>XDTL-C3GK</v>
          </cell>
          <cell r="M123" t="str">
            <v>2611606 - Recife - PE</v>
          </cell>
          <cell r="N123">
            <v>12198.378821257016</v>
          </cell>
        </row>
        <row r="124">
          <cell r="C124" t="str">
            <v>HOSPITAL MESTRE VITALINO (COVID-19)</v>
          </cell>
          <cell r="E124" t="str">
            <v>5.5 - Reparo e Manutenção de Máquinas e Equipamentos</v>
          </cell>
          <cell r="F124">
            <v>1449930000785</v>
          </cell>
          <cell r="G124" t="str">
            <v>SIEMENS HEALTHCARE DIAGNOSTICOS LTDA</v>
          </cell>
          <cell r="H124" t="str">
            <v>S</v>
          </cell>
          <cell r="I124" t="str">
            <v>S</v>
          </cell>
          <cell r="J124" t="str">
            <v>00009016</v>
          </cell>
          <cell r="K124">
            <v>44104</v>
          </cell>
          <cell r="L124" t="str">
            <v>94BI-RHEN</v>
          </cell>
          <cell r="M124" t="str">
            <v>2611606 - Recife - PE</v>
          </cell>
          <cell r="N124">
            <v>8923.6012973990964</v>
          </cell>
        </row>
        <row r="125">
          <cell r="C125" t="str">
            <v>HOSPITAL MESTRE VITALINO (COVID-19)</v>
          </cell>
          <cell r="E125" t="str">
            <v>5.5 - Reparo e Manutenção de Máquinas e Equipamentos</v>
          </cell>
          <cell r="F125">
            <v>18204483000101</v>
          </cell>
          <cell r="G125" t="str">
            <v>WAGNER FERNANDES SALES DA SILVA &amp; CIA LTDA</v>
          </cell>
          <cell r="H125" t="str">
            <v>S</v>
          </cell>
          <cell r="I125" t="str">
            <v>S</v>
          </cell>
          <cell r="J125" t="str">
            <v>2804</v>
          </cell>
          <cell r="K125">
            <v>44102</v>
          </cell>
          <cell r="L125" t="str">
            <v>YYVCZABPS</v>
          </cell>
          <cell r="M125" t="str">
            <v>2704302 - Maceió - AL</v>
          </cell>
          <cell r="N125">
            <v>4751.9802201513521</v>
          </cell>
        </row>
        <row r="126">
          <cell r="C126" t="str">
            <v>HOSPITAL MESTRE VITALINO (COVID-19)</v>
          </cell>
          <cell r="E126" t="str">
            <v>5.5 - Reparo e Manutenção de Máquinas e Equipamentos</v>
          </cell>
          <cell r="F126">
            <v>23623014000167</v>
          </cell>
          <cell r="G126" t="str">
            <v>AIRMONT ENGENHARIA EIRELI - EPP</v>
          </cell>
          <cell r="H126" t="str">
            <v>S</v>
          </cell>
          <cell r="I126" t="str">
            <v>S</v>
          </cell>
          <cell r="J126" t="str">
            <v>000000795</v>
          </cell>
          <cell r="K126">
            <v>44103</v>
          </cell>
          <cell r="L126" t="str">
            <v>BCPW73452</v>
          </cell>
          <cell r="M126" t="str">
            <v>2609600 - Olinda - PE</v>
          </cell>
          <cell r="N126">
            <v>5426.5308504654586</v>
          </cell>
        </row>
        <row r="127">
          <cell r="C127" t="str">
            <v>HOSPITAL MESTRE VITALINO (COVID-19)</v>
          </cell>
          <cell r="E127" t="str">
            <v>5.5 - Reparo e Manutenção de Máquinas e Equipamentos</v>
          </cell>
          <cell r="F127">
            <v>90347840000894</v>
          </cell>
          <cell r="G127" t="str">
            <v>THYSSENKRUPP ELEVADORES S/A</v>
          </cell>
          <cell r="H127" t="str">
            <v>S</v>
          </cell>
          <cell r="I127" t="str">
            <v>S</v>
          </cell>
          <cell r="J127" t="str">
            <v>109935</v>
          </cell>
          <cell r="K127">
            <v>44078</v>
          </cell>
          <cell r="L127" t="str">
            <v>5XAG-BBKR</v>
          </cell>
          <cell r="M127" t="str">
            <v>2611606 - Recife - PE</v>
          </cell>
          <cell r="N127">
            <v>566.74176210840517</v>
          </cell>
        </row>
        <row r="128">
          <cell r="C128" t="str">
            <v>HOSPITAL MESTRE VITALINO (COVID-19)</v>
          </cell>
          <cell r="E128" t="str">
            <v>5.5 - Reparo e Manutenção de Máquinas e Equipamentos</v>
          </cell>
          <cell r="F128">
            <v>11189101000179</v>
          </cell>
          <cell r="G128" t="str">
            <v>GENSETS ENERGIA INSTALACAO ELETRICA LTDA</v>
          </cell>
          <cell r="H128" t="str">
            <v>S</v>
          </cell>
          <cell r="I128" t="str">
            <v>S</v>
          </cell>
          <cell r="J128" t="str">
            <v>00004677</v>
          </cell>
          <cell r="K128">
            <v>44075</v>
          </cell>
          <cell r="L128" t="str">
            <v>X7CD-CXMJ</v>
          </cell>
          <cell r="M128" t="str">
            <v>2611606 - Recife - PE</v>
          </cell>
          <cell r="N128">
            <v>919.21003229229052</v>
          </cell>
        </row>
        <row r="129">
          <cell r="C129" t="str">
            <v>HOSPITAL MESTRE VITALINO (COVID-19)</v>
          </cell>
          <cell r="E129" t="str">
            <v>5.5 - Reparo e Manutenção de Máquinas e Equipamentos</v>
          </cell>
          <cell r="F129">
            <v>24456295000173</v>
          </cell>
          <cell r="G129" t="str">
            <v>IRMAOS FREITAS REF COM DE PECAS LTDA</v>
          </cell>
          <cell r="H129" t="str">
            <v>S</v>
          </cell>
          <cell r="I129" t="str">
            <v>S</v>
          </cell>
          <cell r="J129" t="str">
            <v>3014</v>
          </cell>
          <cell r="K129">
            <v>44098</v>
          </cell>
          <cell r="L129" t="str">
            <v>MAYQ6FFKF</v>
          </cell>
          <cell r="M129" t="str">
            <v>2604106 - Caruaru - PE</v>
          </cell>
          <cell r="N129">
            <v>108.18405973200596</v>
          </cell>
        </row>
        <row r="130">
          <cell r="C130" t="str">
            <v>HOSPITAL MESTRE VITALINO (COVID-19)</v>
          </cell>
          <cell r="E130" t="str">
            <v>5.4 - Reparo e Manutenção de Bens Imóveis</v>
          </cell>
          <cell r="F130">
            <v>20548154000120</v>
          </cell>
          <cell r="G130" t="str">
            <v>GRACIANE XAVIER FERREIRA SOUSA 08019588493</v>
          </cell>
          <cell r="H130" t="str">
            <v>S</v>
          </cell>
          <cell r="I130" t="str">
            <v>S</v>
          </cell>
          <cell r="J130" t="str">
            <v>224</v>
          </cell>
          <cell r="K130">
            <v>44071</v>
          </cell>
          <cell r="L130" t="str">
            <v>SKOIRJ0XN</v>
          </cell>
          <cell r="M130" t="str">
            <v>2604106 - Caruaru - PE</v>
          </cell>
          <cell r="N130">
            <v>460.35770098725942</v>
          </cell>
        </row>
        <row r="131">
          <cell r="C131" t="str">
            <v>HOSPITAL MESTRE VITALINO (COVID-19)</v>
          </cell>
          <cell r="E131" t="str">
            <v>5.4 - Reparo e Manutenção de Bens Imóveis</v>
          </cell>
          <cell r="F131">
            <v>9595245000183</v>
          </cell>
          <cell r="G131" t="str">
            <v>FOCUS SERVICOS AMBIENTAIS LTDA ME</v>
          </cell>
          <cell r="H131" t="str">
            <v>S</v>
          </cell>
          <cell r="I131" t="str">
            <v>S</v>
          </cell>
          <cell r="J131" t="str">
            <v>00006234</v>
          </cell>
          <cell r="K131">
            <v>44105</v>
          </cell>
          <cell r="L131" t="str">
            <v>NWHI-1BVE</v>
          </cell>
          <cell r="M131" t="str">
            <v>2611606 - Recife - PE</v>
          </cell>
          <cell r="N131">
            <v>195.65202291958525</v>
          </cell>
        </row>
        <row r="132">
          <cell r="C132" t="str">
            <v>HOSPITAL MESTRE VITALINO (COVID-19)</v>
          </cell>
          <cell r="E132" t="str">
            <v xml:space="preserve">5.7 - Reparo e Manutenção de Bens Movéis de Outras Naturezas </v>
          </cell>
          <cell r="F132">
            <v>26375970000165</v>
          </cell>
          <cell r="G132" t="str">
            <v>FABIO EMMANUEL DE ANDRADE</v>
          </cell>
          <cell r="H132" t="str">
            <v>S</v>
          </cell>
          <cell r="I132" t="str">
            <v>S</v>
          </cell>
          <cell r="J132" t="str">
            <v>63</v>
          </cell>
          <cell r="K132">
            <v>44104</v>
          </cell>
          <cell r="L132" t="str">
            <v>5ZVSLJQDT</v>
          </cell>
          <cell r="M132" t="str">
            <v>2604106 - Caruaru - PE</v>
          </cell>
          <cell r="N132">
            <v>540.92029866002986</v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52" zoomScale="85" zoomScaleNormal="85" workbookViewId="0">
      <selection activeCell="D67" sqref="D6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10583920000800</v>
      </c>
      <c r="B2" s="4" t="str">
        <f>'[1]TCE - ANEXO IV - Preencher'!C11</f>
        <v>HOSPITAL MESTRE VITALINO (COVID-19)</v>
      </c>
      <c r="C2" s="4" t="str">
        <f>'[1]TCE - ANEXO IV - Preencher'!E11</f>
        <v>1.99 - Outras Despesas com Pessoal</v>
      </c>
      <c r="D2" s="3">
        <f>'[1]TCE - ANEXO IV - Preencher'!F11</f>
        <v>10548532000111</v>
      </c>
      <c r="E2" s="5" t="str">
        <f>'[1]TCE - ANEXO IV - Preencher'!G11</f>
        <v>Associação das Emp. De Transp. De Passag. do Mun. de Caruaru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2604106</v>
      </c>
      <c r="L2" s="7">
        <f>'[1]TCE - ANEXO IV - Preencher'!N11</f>
        <v>1716</v>
      </c>
    </row>
    <row r="3" spans="1:12" s="8" customFormat="1" ht="19.5" customHeight="1" x14ac:dyDescent="0.2">
      <c r="A3" s="3">
        <f>IFERROR(VLOOKUP(B3,'[1]DADOS (OCULTAR)'!$P$3:$R$56,3,0),"")</f>
        <v>10583920000800</v>
      </c>
      <c r="B3" s="4" t="str">
        <f>'[1]TCE - ANEXO IV - Preencher'!C12</f>
        <v>HOSPITAL MESTRE VITALINO (COVID-19)</v>
      </c>
      <c r="C3" s="4" t="str">
        <f>'[1]TCE - ANEXO IV - Preencher'!E12</f>
        <v>1.99 - Outras Despesas com Pessoal</v>
      </c>
      <c r="D3" s="3" t="str">
        <f>'[1]TCE - ANEXO IV - Preencher'!F12</f>
        <v xml:space="preserve">21.986.074/0001-19 </v>
      </c>
      <c r="E3" s="5" t="str">
        <f>'[1]TCE - ANEXO IV - Preencher'!G12</f>
        <v>PRUDENTIAL DO BRASIL VIDA EM GRUPO SA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>
        <f>IF('[1]TCE - ANEXO IV - Preencher'!K12="","",'[1]TCE - ANEXO IV - Preencher'!K12)</f>
        <v>44130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2604106</v>
      </c>
      <c r="L3" s="7">
        <f>'[1]TCE - ANEXO IV - Preencher'!N12</f>
        <v>341.25</v>
      </c>
    </row>
    <row r="4" spans="1:12" s="8" customFormat="1" ht="19.5" customHeight="1" x14ac:dyDescent="0.2">
      <c r="A4" s="3">
        <f>IFERROR(VLOOKUP(B4,'[1]DADOS (OCULTAR)'!$P$3:$R$56,3,0),"")</f>
        <v>10583920000800</v>
      </c>
      <c r="B4" s="4" t="str">
        <f>'[1]TCE - ANEXO IV - Preencher'!C13</f>
        <v>HOSPITAL MESTRE VITALINO (COVID-19)</v>
      </c>
      <c r="C4" s="4" t="str">
        <f>'[1]TCE - ANEXO IV - Preencher'!E13</f>
        <v>3.12 - Material Hospitalar</v>
      </c>
      <c r="D4" s="3">
        <f>'[1]TCE - ANEXO IV - Preencher'!F13</f>
        <v>82641325003648</v>
      </c>
      <c r="E4" s="5" t="str">
        <f>'[1]TCE - ANEXO IV - Preencher'!G13</f>
        <v>CREMER S.A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157430</v>
      </c>
      <c r="I4" s="6">
        <f>IF('[1]TCE - ANEXO IV - Preencher'!K13="","",'[1]TCE - ANEXO IV - Preencher'!K13)</f>
        <v>44070</v>
      </c>
      <c r="J4" s="5" t="str">
        <f>'[1]TCE - ANEXO IV - Preencher'!L13</f>
        <v>26200882641325003648550010001574301100182007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1233</v>
      </c>
    </row>
    <row r="5" spans="1:12" s="8" customFormat="1" ht="19.5" customHeight="1" x14ac:dyDescent="0.2">
      <c r="A5" s="3">
        <f>IFERROR(VLOOKUP(B5,'[1]DADOS (OCULTAR)'!$P$3:$R$56,3,0),"")</f>
        <v>10583920000800</v>
      </c>
      <c r="B5" s="4" t="str">
        <f>'[1]TCE - ANEXO IV - Preencher'!C14</f>
        <v>HOSPITAL MESTRE VITALINO (COVID-19)</v>
      </c>
      <c r="C5" s="4" t="str">
        <f>'[1]TCE - ANEXO IV - Preencher'!E14</f>
        <v>3.12 - Material Hospitalar</v>
      </c>
      <c r="D5" s="3">
        <f>'[1]TCE - ANEXO IV - Preencher'!F14</f>
        <v>31329180000183</v>
      </c>
      <c r="E5" s="5" t="str">
        <f>'[1]TCE - ANEXO IV - Preencher'!G14</f>
        <v>MAXXISUPRI COM DE SANEANTES EIRELI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6016</v>
      </c>
      <c r="I5" s="6">
        <f>IF('[1]TCE - ANEXO IV - Preencher'!K14="","",'[1]TCE - ANEXO IV - Preencher'!K14)</f>
        <v>44075</v>
      </c>
      <c r="J5" s="5" t="str">
        <f>'[1]TCE - ANEXO IV - Preencher'!L14</f>
        <v>26200931329180000183550070000060161073100663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1558.5</v>
      </c>
    </row>
    <row r="6" spans="1:12" s="8" customFormat="1" ht="19.5" customHeight="1" x14ac:dyDescent="0.2">
      <c r="A6" s="3">
        <f>IFERROR(VLOOKUP(B6,'[1]DADOS (OCULTAR)'!$P$3:$R$56,3,0),"")</f>
        <v>10583920000800</v>
      </c>
      <c r="B6" s="4" t="str">
        <f>'[1]TCE - ANEXO IV - Preencher'!C15</f>
        <v>HOSPITAL MESTRE VITALINO (COVID-19)</v>
      </c>
      <c r="C6" s="4" t="str">
        <f>'[1]TCE - ANEXO IV - Preencher'!E15</f>
        <v>3.12 - Material Hospitalar</v>
      </c>
      <c r="D6" s="3">
        <f>'[1]TCE - ANEXO IV - Preencher'!F15</f>
        <v>4614288000145</v>
      </c>
      <c r="E6" s="5" t="str">
        <f>'[1]TCE - ANEXO IV - Preencher'!G15</f>
        <v>DISK LIFE COM. DE PROD. CIRURGICOS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3015</v>
      </c>
      <c r="I6" s="6">
        <f>IF('[1]TCE - ANEXO IV - Preencher'!K15="","",'[1]TCE - ANEXO IV - Preencher'!K15)</f>
        <v>44075</v>
      </c>
      <c r="J6" s="5" t="str">
        <f>'[1]TCE - ANEXO IV - Preencher'!L15</f>
        <v>26200904614288000145550010000030151766564900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860</v>
      </c>
    </row>
    <row r="7" spans="1:12" s="8" customFormat="1" ht="19.5" customHeight="1" x14ac:dyDescent="0.2">
      <c r="A7" s="3">
        <f>IFERROR(VLOOKUP(B7,'[1]DADOS (OCULTAR)'!$P$3:$R$56,3,0),"")</f>
        <v>10583920000800</v>
      </c>
      <c r="B7" s="4" t="str">
        <f>'[1]TCE - ANEXO IV - Preencher'!C16</f>
        <v>HOSPITAL MESTRE VITALINO (COVID-19)</v>
      </c>
      <c r="C7" s="4" t="str">
        <f>'[1]TCE - ANEXO IV - Preencher'!E16</f>
        <v>3.12 - Material Hospitalar</v>
      </c>
      <c r="D7" s="3">
        <f>'[1]TCE - ANEXO IV - Preencher'!F16</f>
        <v>874929000140</v>
      </c>
      <c r="E7" s="5" t="str">
        <f>'[1]TCE - ANEXO IV - Preencher'!G16</f>
        <v>MEDCENTER COMERCIAL LTDA  MG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289056</v>
      </c>
      <c r="I7" s="6">
        <f>IF('[1]TCE - ANEXO IV - Preencher'!K16="","",'[1]TCE - ANEXO IV - Preencher'!K16)</f>
        <v>44070</v>
      </c>
      <c r="J7" s="5" t="str">
        <f>'[1]TCE - ANEXO IV - Preencher'!L16</f>
        <v>31200800874929000140550010002890561682940842</v>
      </c>
      <c r="K7" s="5" t="str">
        <f>IF(F7="B",LEFT('[1]TCE - ANEXO IV - Preencher'!M16,2),IF(F7="S",LEFT('[1]TCE - ANEXO IV - Preencher'!M16,7),IF('[1]TCE - ANEXO IV - Preencher'!H16="","")))</f>
        <v>31</v>
      </c>
      <c r="L7" s="7">
        <f>'[1]TCE - ANEXO IV - Preencher'!N16</f>
        <v>60</v>
      </c>
    </row>
    <row r="8" spans="1:12" s="8" customFormat="1" ht="19.5" customHeight="1" x14ac:dyDescent="0.2">
      <c r="A8" s="3">
        <f>IFERROR(VLOOKUP(B8,'[1]DADOS (OCULTAR)'!$P$3:$R$56,3,0),"")</f>
        <v>10583920000800</v>
      </c>
      <c r="B8" s="4" t="str">
        <f>'[1]TCE - ANEXO IV - Preencher'!C17</f>
        <v>HOSPITAL MESTRE VITALINO (COVID-19)</v>
      </c>
      <c r="C8" s="4" t="str">
        <f>'[1]TCE - ANEXO IV - Preencher'!E17</f>
        <v>3.12 - Material Hospitalar</v>
      </c>
      <c r="D8" s="3">
        <f>'[1]TCE - ANEXO IV - Preencher'!F17</f>
        <v>61418042000131</v>
      </c>
      <c r="E8" s="5" t="str">
        <f>'[1]TCE - ANEXO IV - Preencher'!G17</f>
        <v>CIRURGICA FERNANDES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1251431</v>
      </c>
      <c r="I8" s="6">
        <f>IF('[1]TCE - ANEXO IV - Preencher'!K17="","",'[1]TCE - ANEXO IV - Preencher'!K17)</f>
        <v>44070</v>
      </c>
      <c r="J8" s="5" t="str">
        <f>'[1]TCE - ANEXO IV - Preencher'!L17</f>
        <v>35200861418042000131550040012514311746974296</v>
      </c>
      <c r="K8" s="5" t="str">
        <f>IF(F8="B",LEFT('[1]TCE - ANEXO IV - Preencher'!M17,2),IF(F8="S",LEFT('[1]TCE - ANEXO IV - Preencher'!M17,7),IF('[1]TCE - ANEXO IV - Preencher'!H17="","")))</f>
        <v>35</v>
      </c>
      <c r="L8" s="7">
        <f>'[1]TCE - ANEXO IV - Preencher'!N17</f>
        <v>27</v>
      </c>
    </row>
    <row r="9" spans="1:12" s="8" customFormat="1" ht="19.5" customHeight="1" x14ac:dyDescent="0.2">
      <c r="A9" s="3">
        <f>IFERROR(VLOOKUP(B9,'[1]DADOS (OCULTAR)'!$P$3:$R$56,3,0),"")</f>
        <v>10583920000800</v>
      </c>
      <c r="B9" s="4" t="str">
        <f>'[1]TCE - ANEXO IV - Preencher'!C18</f>
        <v>HOSPITAL MESTRE VITALINO (COVID-19)</v>
      </c>
      <c r="C9" s="4" t="str">
        <f>'[1]TCE - ANEXO IV - Preencher'!E18</f>
        <v>3.12 - Material Hospitalar</v>
      </c>
      <c r="D9" s="3">
        <f>'[1]TCE - ANEXO IV - Preencher'!F18</f>
        <v>67729178000491</v>
      </c>
      <c r="E9" s="5" t="str">
        <f>'[1]TCE - ANEXO IV - Preencher'!G18</f>
        <v>COMERCIAL C RIOCLARENSE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1339163</v>
      </c>
      <c r="I9" s="6">
        <f>IF('[1]TCE - ANEXO IV - Preencher'!K18="","",'[1]TCE - ANEXO IV - Preencher'!K18)</f>
        <v>44069</v>
      </c>
      <c r="J9" s="5" t="str">
        <f>'[1]TCE - ANEXO IV - Preencher'!L18</f>
        <v>35200867729178000491550010013391631139131148</v>
      </c>
      <c r="K9" s="5" t="str">
        <f>IF(F9="B",LEFT('[1]TCE - ANEXO IV - Preencher'!M18,2),IF(F9="S",LEFT('[1]TCE - ANEXO IV - Preencher'!M18,7),IF('[1]TCE - ANEXO IV - Preencher'!H18="","")))</f>
        <v>35</v>
      </c>
      <c r="L9" s="7">
        <f>'[1]TCE - ANEXO IV - Preencher'!N18</f>
        <v>575</v>
      </c>
    </row>
    <row r="10" spans="1:12" s="8" customFormat="1" ht="19.5" customHeight="1" x14ac:dyDescent="0.2">
      <c r="A10" s="3">
        <f>IFERROR(VLOOKUP(B10,'[1]DADOS (OCULTAR)'!$P$3:$R$56,3,0),"")</f>
        <v>10583920000800</v>
      </c>
      <c r="B10" s="4" t="str">
        <f>'[1]TCE - ANEXO IV - Preencher'!C19</f>
        <v>HOSPITAL MESTRE VITALINO (COVID-19)</v>
      </c>
      <c r="C10" s="4" t="str">
        <f>'[1]TCE - ANEXO IV - Preencher'!E19</f>
        <v>3.12 - Material Hospitalar</v>
      </c>
      <c r="D10" s="3">
        <f>'[1]TCE - ANEXO IV - Preencher'!F19</f>
        <v>21043162000187</v>
      </c>
      <c r="E10" s="5" t="str">
        <f>'[1]TCE - ANEXO IV - Preencher'!G19</f>
        <v>BIOTECH INDUSTRIA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2642</v>
      </c>
      <c r="I10" s="6">
        <f>IF('[1]TCE - ANEXO IV - Preencher'!K19="","",'[1]TCE - ANEXO IV - Preencher'!K19)</f>
        <v>44071</v>
      </c>
      <c r="J10" s="5" t="str">
        <f>'[1]TCE - ANEXO IV - Preencher'!L19</f>
        <v>28200821043162000187550010000026421765408590</v>
      </c>
      <c r="K10" s="5" t="str">
        <f>IF(F10="B",LEFT('[1]TCE - ANEXO IV - Preencher'!M19,2),IF(F10="S",LEFT('[1]TCE - ANEXO IV - Preencher'!M19,7),IF('[1]TCE - ANEXO IV - Preencher'!H19="","")))</f>
        <v>28</v>
      </c>
      <c r="L10" s="7">
        <f>'[1]TCE - ANEXO IV - Preencher'!N19</f>
        <v>180</v>
      </c>
    </row>
    <row r="11" spans="1:12" s="8" customFormat="1" ht="19.5" customHeight="1" x14ac:dyDescent="0.2">
      <c r="A11" s="3">
        <f>IFERROR(VLOOKUP(B11,'[1]DADOS (OCULTAR)'!$P$3:$R$56,3,0),"")</f>
        <v>10583920000800</v>
      </c>
      <c r="B11" s="4" t="str">
        <f>'[1]TCE - ANEXO IV - Preencher'!C20</f>
        <v>HOSPITAL MESTRE VITALINO (COVID-19)</v>
      </c>
      <c r="C11" s="4" t="str">
        <f>'[1]TCE - ANEXO IV - Preencher'!E20</f>
        <v>3.12 - Material Hospitalar</v>
      </c>
      <c r="D11" s="3">
        <f>'[1]TCE - ANEXO IV - Preencher'!F20</f>
        <v>10779833000156</v>
      </c>
      <c r="E11" s="5" t="str">
        <f>'[1]TCE - ANEXO IV - Preencher'!G20</f>
        <v>MEDICAL MERCANTIL DE APARELHAGEM MEDICA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511153</v>
      </c>
      <c r="I11" s="6">
        <f>IF('[1]TCE - ANEXO IV - Preencher'!K20="","",'[1]TCE - ANEXO IV - Preencher'!K20)</f>
        <v>44088</v>
      </c>
      <c r="J11" s="5" t="str">
        <f>'[1]TCE - ANEXO IV - Preencher'!L20</f>
        <v>26200910779833000156550010005111531105454698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73.2</v>
      </c>
    </row>
    <row r="12" spans="1:12" s="8" customFormat="1" ht="19.5" customHeight="1" x14ac:dyDescent="0.2">
      <c r="A12" s="3">
        <f>IFERROR(VLOOKUP(B12,'[1]DADOS (OCULTAR)'!$P$3:$R$56,3,0),"")</f>
        <v>10583920000800</v>
      </c>
      <c r="B12" s="4" t="str">
        <f>'[1]TCE - ANEXO IV - Preencher'!C21</f>
        <v>HOSPITAL MESTRE VITALINO (COVID-19)</v>
      </c>
      <c r="C12" s="4" t="str">
        <f>'[1]TCE - ANEXO IV - Preencher'!E21</f>
        <v>3.12 - Material Hospitalar</v>
      </c>
      <c r="D12" s="3">
        <f>'[1]TCE - ANEXO IV - Preencher'!F21</f>
        <v>21043162000187</v>
      </c>
      <c r="E12" s="5" t="str">
        <f>'[1]TCE - ANEXO IV - Preencher'!G21</f>
        <v>BIOTECH INDUSTRIA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2960</v>
      </c>
      <c r="I12" s="6">
        <f>IF('[1]TCE - ANEXO IV - Preencher'!K21="","",'[1]TCE - ANEXO IV - Preencher'!K21)</f>
        <v>44093</v>
      </c>
      <c r="J12" s="5" t="str">
        <f>'[1]TCE - ANEXO IV - Preencher'!L21</f>
        <v>28200921043162000187550010000029601369594187</v>
      </c>
      <c r="K12" s="5" t="str">
        <f>IF(F12="B",LEFT('[1]TCE - ANEXO IV - Preencher'!M21,2),IF(F12="S",LEFT('[1]TCE - ANEXO IV - Preencher'!M21,7),IF('[1]TCE - ANEXO IV - Preencher'!H21="","")))</f>
        <v>28</v>
      </c>
      <c r="L12" s="7">
        <f>'[1]TCE - ANEXO IV - Preencher'!N21</f>
        <v>1350</v>
      </c>
    </row>
    <row r="13" spans="1:12" s="8" customFormat="1" ht="19.5" customHeight="1" x14ac:dyDescent="0.2">
      <c r="A13" s="3">
        <f>IFERROR(VLOOKUP(B13,'[1]DADOS (OCULTAR)'!$P$3:$R$56,3,0),"")</f>
        <v>10583920000800</v>
      </c>
      <c r="B13" s="4" t="str">
        <f>'[1]TCE - ANEXO IV - Preencher'!C22</f>
        <v>HOSPITAL MESTRE VITALINO (COVID-19)</v>
      </c>
      <c r="C13" s="4" t="str">
        <f>'[1]TCE - ANEXO IV - Preencher'!E22</f>
        <v>3.4 - Material Farmacológico</v>
      </c>
      <c r="D13" s="3">
        <f>'[1]TCE - ANEXO IV - Preencher'!F22</f>
        <v>31673254000285</v>
      </c>
      <c r="E13" s="5" t="str">
        <f>'[1]TCE - ANEXO IV - Preencher'!G22</f>
        <v>LABORATORIOS B BRAUN S/A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130743</v>
      </c>
      <c r="I13" s="6">
        <f>IF('[1]TCE - ANEXO IV - Preencher'!K22="","",'[1]TCE - ANEXO IV - Preencher'!K22)</f>
        <v>44071</v>
      </c>
      <c r="J13" s="5" t="str">
        <f>'[1]TCE - ANEXO IV - Preencher'!L22</f>
        <v>26200831673254000285550000001307431704748198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34.35</v>
      </c>
    </row>
    <row r="14" spans="1:12" s="8" customFormat="1" ht="19.5" customHeight="1" x14ac:dyDescent="0.2">
      <c r="A14" s="3">
        <f>IFERROR(VLOOKUP(B14,'[1]DADOS (OCULTAR)'!$P$3:$R$56,3,0),"")</f>
        <v>10583920000800</v>
      </c>
      <c r="B14" s="4" t="str">
        <f>'[1]TCE - ANEXO IV - Preencher'!C23</f>
        <v>HOSPITAL MESTRE VITALINO (COVID-19)</v>
      </c>
      <c r="C14" s="4" t="str">
        <f>'[1]TCE - ANEXO IV - Preencher'!E23</f>
        <v>3.4 - Material Farmacológico</v>
      </c>
      <c r="D14" s="3">
        <f>'[1]TCE - ANEXO IV - Preencher'!F23</f>
        <v>3817043000152</v>
      </c>
      <c r="E14" s="5" t="str">
        <f>'[1]TCE - ANEXO IV - Preencher'!G23</f>
        <v>PHARMAPLUS LTDA EPP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000.023.038</v>
      </c>
      <c r="I14" s="6">
        <f>IF('[1]TCE - ANEXO IV - Preencher'!K23="","",'[1]TCE - ANEXO IV - Preencher'!K23)</f>
        <v>44071</v>
      </c>
      <c r="J14" s="5" t="str">
        <f>'[1]TCE - ANEXO IV - Preencher'!L23</f>
        <v>26200803817043000152550010000230381031728636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162.5</v>
      </c>
    </row>
    <row r="15" spans="1:12" s="8" customFormat="1" ht="19.5" customHeight="1" x14ac:dyDescent="0.2">
      <c r="A15" s="3">
        <f>IFERROR(VLOOKUP(B15,'[1]DADOS (OCULTAR)'!$P$3:$R$56,3,0),"")</f>
        <v>10583920000800</v>
      </c>
      <c r="B15" s="4" t="str">
        <f>'[1]TCE - ANEXO IV - Preencher'!C24</f>
        <v>HOSPITAL MESTRE VITALINO (COVID-19)</v>
      </c>
      <c r="C15" s="4" t="str">
        <f>'[1]TCE - ANEXO IV - Preencher'!E24</f>
        <v>3.4 - Material Farmacológico</v>
      </c>
      <c r="D15" s="3">
        <f>'[1]TCE - ANEXO IV - Preencher'!F24</f>
        <v>3817043000152</v>
      </c>
      <c r="E15" s="5" t="str">
        <f>'[1]TCE - ANEXO IV - Preencher'!G24</f>
        <v>PHARMAPLUS LTDA EPP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000.023.035</v>
      </c>
      <c r="I15" s="6">
        <f>IF('[1]TCE - ANEXO IV - Preencher'!K24="","",'[1]TCE - ANEXO IV - Preencher'!K24)</f>
        <v>44071</v>
      </c>
      <c r="J15" s="5" t="str">
        <f>'[1]TCE - ANEXO IV - Preencher'!L24</f>
        <v>26200803817043000152550010000230351045346143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3.7</v>
      </c>
    </row>
    <row r="16" spans="1:12" s="8" customFormat="1" ht="19.5" customHeight="1" x14ac:dyDescent="0.2">
      <c r="A16" s="3">
        <f>IFERROR(VLOOKUP(B16,'[1]DADOS (OCULTAR)'!$P$3:$R$56,3,0),"")</f>
        <v>10583920000800</v>
      </c>
      <c r="B16" s="4" t="str">
        <f>'[1]TCE - ANEXO IV - Preencher'!C25</f>
        <v>HOSPITAL MESTRE VITALINO (COVID-19)</v>
      </c>
      <c r="C16" s="4" t="str">
        <f>'[1]TCE - ANEXO IV - Preencher'!E25</f>
        <v>3.4 - Material Farmacológico</v>
      </c>
      <c r="D16" s="3">
        <f>'[1]TCE - ANEXO IV - Preencher'!F25</f>
        <v>10461807000185</v>
      </c>
      <c r="E16" s="5" t="str">
        <f>'[1]TCE - ANEXO IV - Preencher'!G25</f>
        <v>PHARMEDICE MANIPULAC. ESPECIALI. EIRELI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2020/10826</v>
      </c>
      <c r="I16" s="6">
        <f>IF('[1]TCE - ANEXO IV - Preencher'!K25="","",'[1]TCE - ANEXO IV - Preencher'!K25)</f>
        <v>44070</v>
      </c>
      <c r="J16" s="5" t="str">
        <f>'[1]TCE - ANEXO IV - Preencher'!L25</f>
        <v>W8DCED78</v>
      </c>
      <c r="K16" s="5" t="str">
        <f>IF(F16="B",LEFT('[1]TCE - ANEXO IV - Preencher'!M25,2),IF(F16="S",LEFT('[1]TCE - ANEXO IV - Preencher'!M25,7),IF('[1]TCE - ANEXO IV - Preencher'!H25="","")))</f>
        <v>3106200</v>
      </c>
      <c r="L16" s="7">
        <f>'[1]TCE - ANEXO IV - Preencher'!N25</f>
        <v>1221.75</v>
      </c>
    </row>
    <row r="17" spans="1:12" s="8" customFormat="1" ht="19.5" customHeight="1" x14ac:dyDescent="0.2">
      <c r="A17" s="3">
        <f>IFERROR(VLOOKUP(B17,'[1]DADOS (OCULTAR)'!$P$3:$R$56,3,0),"")</f>
        <v>10583920000800</v>
      </c>
      <c r="B17" s="4" t="str">
        <f>'[1]TCE - ANEXO IV - Preencher'!C26</f>
        <v>HOSPITAL MESTRE VITALINO (COVID-19)</v>
      </c>
      <c r="C17" s="4" t="str">
        <f>'[1]TCE - ANEXO IV - Preencher'!E26</f>
        <v>3.4 - Material Farmacológico</v>
      </c>
      <c r="D17" s="3">
        <f>'[1]TCE - ANEXO IV - Preencher'!F26</f>
        <v>18269125000187</v>
      </c>
      <c r="E17" s="5" t="str">
        <f>'[1]TCE - ANEXO IV - Preencher'!G26</f>
        <v>BIOHOSP PRODUTOS HOSPITALARES SA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276.158</v>
      </c>
      <c r="I17" s="6">
        <f>IF('[1]TCE - ANEXO IV - Preencher'!K26="","",'[1]TCE - ANEXO IV - Preencher'!K26)</f>
        <v>44070</v>
      </c>
      <c r="J17" s="5" t="str">
        <f>'[1]TCE - ANEXO IV - Preencher'!L26</f>
        <v>31200818269125000187550010002761581082904058</v>
      </c>
      <c r="K17" s="5" t="str">
        <f>IF(F17="B",LEFT('[1]TCE - ANEXO IV - Preencher'!M26,2),IF(F17="S",LEFT('[1]TCE - ANEXO IV - Preencher'!M26,7),IF('[1]TCE - ANEXO IV - Preencher'!H26="","")))</f>
        <v>31</v>
      </c>
      <c r="L17" s="7">
        <f>'[1]TCE - ANEXO IV - Preencher'!N26</f>
        <v>3044.11</v>
      </c>
    </row>
    <row r="18" spans="1:12" s="8" customFormat="1" ht="19.5" customHeight="1" x14ac:dyDescent="0.2">
      <c r="A18" s="3">
        <f>IFERROR(VLOOKUP(B18,'[1]DADOS (OCULTAR)'!$P$3:$R$56,3,0),"")</f>
        <v>10583920000800</v>
      </c>
      <c r="B18" s="4" t="str">
        <f>'[1]TCE - ANEXO IV - Preencher'!C27</f>
        <v>HOSPITAL MESTRE VITALINO (COVID-19)</v>
      </c>
      <c r="C18" s="4" t="str">
        <f>'[1]TCE - ANEXO IV - Preencher'!E27</f>
        <v>3.4 - Material Farmacológico</v>
      </c>
      <c r="D18" s="3">
        <f>'[1]TCE - ANEXO IV - Preencher'!F27</f>
        <v>7484373000124</v>
      </c>
      <c r="E18" s="5" t="str">
        <f>'[1]TCE - ANEXO IV - Preencher'!G27</f>
        <v>UNI HOSPITALAR LTDA  EPP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106.289</v>
      </c>
      <c r="I18" s="6">
        <f>IF('[1]TCE - ANEXO IV - Preencher'!K27="","",'[1]TCE - ANEXO IV - Preencher'!K27)</f>
        <v>44074</v>
      </c>
      <c r="J18" s="5" t="str">
        <f>'[1]TCE - ANEXO IV - Preencher'!L27</f>
        <v>26200807484373000124550010001062891680839921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9216</v>
      </c>
    </row>
    <row r="19" spans="1:12" s="8" customFormat="1" ht="19.5" customHeight="1" x14ac:dyDescent="0.2">
      <c r="A19" s="3">
        <f>IFERROR(VLOOKUP(B19,'[1]DADOS (OCULTAR)'!$P$3:$R$56,3,0),"")</f>
        <v>10583920000800</v>
      </c>
      <c r="B19" s="4" t="str">
        <f>'[1]TCE - ANEXO IV - Preencher'!C28</f>
        <v>HOSPITAL MESTRE VITALINO (COVID-19)</v>
      </c>
      <c r="C19" s="4" t="str">
        <f>'[1]TCE - ANEXO IV - Preencher'!E28</f>
        <v>3.4 - Material Farmacológico</v>
      </c>
      <c r="D19" s="3">
        <f>'[1]TCE - ANEXO IV - Preencher'!F28</f>
        <v>11260846000187</v>
      </c>
      <c r="E19" s="5" t="str">
        <f>'[1]TCE - ANEXO IV - Preencher'!G28</f>
        <v>ANBIOTON IMPORTADORA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120881</v>
      </c>
      <c r="I19" s="6">
        <f>IF('[1]TCE - ANEXO IV - Preencher'!K28="","",'[1]TCE - ANEXO IV - Preencher'!K28)</f>
        <v>44069</v>
      </c>
      <c r="J19" s="5" t="str">
        <f>'[1]TCE - ANEXO IV - Preencher'!L28</f>
        <v>35200811260846000187550010001208811100238481</v>
      </c>
      <c r="K19" s="5" t="str">
        <f>IF(F19="B",LEFT('[1]TCE - ANEXO IV - Preencher'!M28,2),IF(F19="S",LEFT('[1]TCE - ANEXO IV - Preencher'!M28,7),IF('[1]TCE - ANEXO IV - Preencher'!H28="","")))</f>
        <v>35</v>
      </c>
      <c r="L19" s="7">
        <f>'[1]TCE - ANEXO IV - Preencher'!N28</f>
        <v>2206.1</v>
      </c>
    </row>
    <row r="20" spans="1:12" s="8" customFormat="1" ht="19.5" customHeight="1" x14ac:dyDescent="0.2">
      <c r="A20" s="3">
        <f>IFERROR(VLOOKUP(B20,'[1]DADOS (OCULTAR)'!$P$3:$R$56,3,0),"")</f>
        <v>10583920000800</v>
      </c>
      <c r="B20" s="4" t="str">
        <f>'[1]TCE - ANEXO IV - Preencher'!C29</f>
        <v>HOSPITAL MESTRE VITALINO (COVID-19)</v>
      </c>
      <c r="C20" s="4" t="str">
        <f>'[1]TCE - ANEXO IV - Preencher'!E29</f>
        <v>3.4 - Material Farmacológico</v>
      </c>
      <c r="D20" s="3">
        <f>'[1]TCE - ANEXO IV - Preencher'!F29</f>
        <v>67729178000491</v>
      </c>
      <c r="E20" s="5" t="str">
        <f>'[1]TCE - ANEXO IV - Preencher'!G29</f>
        <v>COMERCIAL C RIOCLARENSE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1339049</v>
      </c>
      <c r="I20" s="6">
        <f>IF('[1]TCE - ANEXO IV - Preencher'!K29="","",'[1]TCE - ANEXO IV - Preencher'!K29)</f>
        <v>44069</v>
      </c>
      <c r="J20" s="5" t="str">
        <f>'[1]TCE - ANEXO IV - Preencher'!L29</f>
        <v>35200867729178000491550010013390491334686230</v>
      </c>
      <c r="K20" s="5" t="str">
        <f>IF(F20="B",LEFT('[1]TCE - ANEXO IV - Preencher'!M29,2),IF(F20="S",LEFT('[1]TCE - ANEXO IV - Preencher'!M29,7),IF('[1]TCE - ANEXO IV - Preencher'!H29="","")))</f>
        <v>35</v>
      </c>
      <c r="L20" s="7">
        <f>'[1]TCE - ANEXO IV - Preencher'!N29</f>
        <v>518.54</v>
      </c>
    </row>
    <row r="21" spans="1:12" s="8" customFormat="1" ht="19.5" customHeight="1" x14ac:dyDescent="0.2">
      <c r="A21" s="3">
        <f>IFERROR(VLOOKUP(B21,'[1]DADOS (OCULTAR)'!$P$3:$R$56,3,0),"")</f>
        <v>10583920000800</v>
      </c>
      <c r="B21" s="4" t="str">
        <f>'[1]TCE - ANEXO IV - Preencher'!C30</f>
        <v>HOSPITAL MESTRE VITALINO (COVID-19)</v>
      </c>
      <c r="C21" s="4" t="str">
        <f>'[1]TCE - ANEXO IV - Preencher'!E30</f>
        <v>3.4 - Material Farmacológico</v>
      </c>
      <c r="D21" s="3">
        <f>'[1]TCE - ANEXO IV - Preencher'!F30</f>
        <v>44734671002286</v>
      </c>
      <c r="E21" s="5" t="str">
        <f>'[1]TCE - ANEXO IV - Preencher'!G30</f>
        <v>CRISTALIA PRODUTOS QUIMICOS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24906</v>
      </c>
      <c r="I21" s="6">
        <f>IF('[1]TCE - ANEXO IV - Preencher'!K30="","",'[1]TCE - ANEXO IV - Preencher'!K30)</f>
        <v>44069</v>
      </c>
      <c r="J21" s="5" t="str">
        <f>'[1]TCE - ANEXO IV - Preencher'!L30</f>
        <v>35200844734671002286550100000249061208133195</v>
      </c>
      <c r="K21" s="5" t="str">
        <f>IF(F21="B",LEFT('[1]TCE - ANEXO IV - Preencher'!M30,2),IF(F21="S",LEFT('[1]TCE - ANEXO IV - Preencher'!M30,7),IF('[1]TCE - ANEXO IV - Preencher'!H30="","")))</f>
        <v>35</v>
      </c>
      <c r="L21" s="7">
        <f>'[1]TCE - ANEXO IV - Preencher'!N30</f>
        <v>339</v>
      </c>
    </row>
    <row r="22" spans="1:12" s="8" customFormat="1" ht="19.5" customHeight="1" x14ac:dyDescent="0.2">
      <c r="A22" s="3">
        <f>IFERROR(VLOOKUP(B22,'[1]DADOS (OCULTAR)'!$P$3:$R$56,3,0),"")</f>
        <v>10583920000800</v>
      </c>
      <c r="B22" s="4" t="str">
        <f>'[1]TCE - ANEXO IV - Preencher'!C31</f>
        <v>HOSPITAL MESTRE VITALINO (COVID-19)</v>
      </c>
      <c r="C22" s="4" t="str">
        <f>'[1]TCE - ANEXO IV - Preencher'!E31</f>
        <v>3.4 - Material Farmacológico</v>
      </c>
      <c r="D22" s="3">
        <f>'[1]TCE - ANEXO IV - Preencher'!F31</f>
        <v>44734671002286</v>
      </c>
      <c r="E22" s="5" t="str">
        <f>'[1]TCE - ANEXO IV - Preencher'!G31</f>
        <v>CRISTALIA PRODUTOS QUIMICOS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24910</v>
      </c>
      <c r="I22" s="6">
        <f>IF('[1]TCE - ANEXO IV - Preencher'!K31="","",'[1]TCE - ANEXO IV - Preencher'!K31)</f>
        <v>44069</v>
      </c>
      <c r="J22" s="5" t="str">
        <f>'[1]TCE - ANEXO IV - Preencher'!L31</f>
        <v>35200844734671002286550100000249101926162393</v>
      </c>
      <c r="K22" s="5" t="str">
        <f>IF(F22="B",LEFT('[1]TCE - ANEXO IV - Preencher'!M31,2),IF(F22="S",LEFT('[1]TCE - ANEXO IV - Preencher'!M31,7),IF('[1]TCE - ANEXO IV - Preencher'!H31="","")))</f>
        <v>35</v>
      </c>
      <c r="L22" s="7">
        <f>'[1]TCE - ANEXO IV - Preencher'!N31</f>
        <v>276</v>
      </c>
    </row>
    <row r="23" spans="1:12" s="8" customFormat="1" ht="19.5" customHeight="1" x14ac:dyDescent="0.2">
      <c r="A23" s="3">
        <f>IFERROR(VLOOKUP(B23,'[1]DADOS (OCULTAR)'!$P$3:$R$56,3,0),"")</f>
        <v>10583920000800</v>
      </c>
      <c r="B23" s="4" t="str">
        <f>'[1]TCE - ANEXO IV - Preencher'!C32</f>
        <v>HOSPITAL MESTRE VITALINO (COVID-19)</v>
      </c>
      <c r="C23" s="4" t="str">
        <f>'[1]TCE - ANEXO IV - Preencher'!E32</f>
        <v>3.4 - Material Farmacológico</v>
      </c>
      <c r="D23" s="3">
        <f>'[1]TCE - ANEXO IV - Preencher'!F32</f>
        <v>44734671002286</v>
      </c>
      <c r="E23" s="5" t="str">
        <f>'[1]TCE - ANEXO IV - Preencher'!G32</f>
        <v>CRISTALIA PRODUTOS QUIMICOS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24907</v>
      </c>
      <c r="I23" s="6">
        <f>IF('[1]TCE - ANEXO IV - Preencher'!K32="","",'[1]TCE - ANEXO IV - Preencher'!K32)</f>
        <v>44069</v>
      </c>
      <c r="J23" s="5" t="str">
        <f>'[1]TCE - ANEXO IV - Preencher'!L32</f>
        <v>35200844734671002286550100000249071376621689</v>
      </c>
      <c r="K23" s="5" t="str">
        <f>IF(F23="B",LEFT('[1]TCE - ANEXO IV - Preencher'!M32,2),IF(F23="S",LEFT('[1]TCE - ANEXO IV - Preencher'!M32,7),IF('[1]TCE - ANEXO IV - Preencher'!H32="","")))</f>
        <v>35</v>
      </c>
      <c r="L23" s="7">
        <f>'[1]TCE - ANEXO IV - Preencher'!N32</f>
        <v>221</v>
      </c>
    </row>
    <row r="24" spans="1:12" s="8" customFormat="1" ht="19.5" customHeight="1" x14ac:dyDescent="0.2">
      <c r="A24" s="3">
        <f>IFERROR(VLOOKUP(B24,'[1]DADOS (OCULTAR)'!$P$3:$R$56,3,0),"")</f>
        <v>10583920000800</v>
      </c>
      <c r="B24" s="4" t="str">
        <f>'[1]TCE - ANEXO IV - Preencher'!C33</f>
        <v>HOSPITAL MESTRE VITALINO (COVID-19)</v>
      </c>
      <c r="C24" s="4" t="str">
        <f>'[1]TCE - ANEXO IV - Preencher'!E33</f>
        <v>3.4 - Material Farmacológico</v>
      </c>
      <c r="D24" s="3">
        <f>'[1]TCE - ANEXO IV - Preencher'!F33</f>
        <v>49324221000880</v>
      </c>
      <c r="E24" s="5" t="str">
        <f>'[1]TCE - ANEXO IV - Preencher'!G33</f>
        <v>FRESENIUS KABI BRASIL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189246</v>
      </c>
      <c r="I24" s="6">
        <f>IF('[1]TCE - ANEXO IV - Preencher'!K33="","",'[1]TCE - ANEXO IV - Preencher'!K33)</f>
        <v>44075</v>
      </c>
      <c r="J24" s="5" t="str">
        <f>'[1]TCE - ANEXO IV - Preencher'!L33</f>
        <v>23200949324221000880550000001892461362334699</v>
      </c>
      <c r="K24" s="5" t="str">
        <f>IF(F24="B",LEFT('[1]TCE - ANEXO IV - Preencher'!M33,2),IF(F24="S",LEFT('[1]TCE - ANEXO IV - Preencher'!M33,7),IF('[1]TCE - ANEXO IV - Preencher'!H33="","")))</f>
        <v>23</v>
      </c>
      <c r="L24" s="7">
        <f>'[1]TCE - ANEXO IV - Preencher'!N33</f>
        <v>361.32</v>
      </c>
    </row>
    <row r="25" spans="1:12" s="8" customFormat="1" ht="19.5" customHeight="1" x14ac:dyDescent="0.2">
      <c r="A25" s="3">
        <f>IFERROR(VLOOKUP(B25,'[1]DADOS (OCULTAR)'!$P$3:$R$56,3,0),"")</f>
        <v>10583920000800</v>
      </c>
      <c r="B25" s="4" t="str">
        <f>'[1]TCE - ANEXO IV - Preencher'!C34</f>
        <v>HOSPITAL MESTRE VITALINO (COVID-19)</v>
      </c>
      <c r="C25" s="4" t="str">
        <f>'[1]TCE - ANEXO IV - Preencher'!E34</f>
        <v>3.4 - Material Farmacológico</v>
      </c>
      <c r="D25" s="3">
        <f>'[1]TCE - ANEXO IV - Preencher'!F34</f>
        <v>11260846000187</v>
      </c>
      <c r="E25" s="5" t="str">
        <f>'[1]TCE - ANEXO IV - Preencher'!G34</f>
        <v>ANBIOTON IMPORTADORA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121070</v>
      </c>
      <c r="I25" s="6">
        <f>IF('[1]TCE - ANEXO IV - Preencher'!K34="","",'[1]TCE - ANEXO IV - Preencher'!K34)</f>
        <v>44074</v>
      </c>
      <c r="J25" s="5" t="str">
        <f>'[1]TCE - ANEXO IV - Preencher'!L34</f>
        <v>35200811260846000187550010001210701100173360</v>
      </c>
      <c r="K25" s="5" t="str">
        <f>IF(F25="B",LEFT('[1]TCE - ANEXO IV - Preencher'!M34,2),IF(F25="S",LEFT('[1]TCE - ANEXO IV - Preencher'!M34,7),IF('[1]TCE - ANEXO IV - Preencher'!H34="","")))</f>
        <v>35</v>
      </c>
      <c r="L25" s="7">
        <f>'[1]TCE - ANEXO IV - Preencher'!N34</f>
        <v>1614</v>
      </c>
    </row>
    <row r="26" spans="1:12" s="8" customFormat="1" ht="19.5" customHeight="1" x14ac:dyDescent="0.2">
      <c r="A26" s="3">
        <f>IFERROR(VLOOKUP(B26,'[1]DADOS (OCULTAR)'!$P$3:$R$56,3,0),"")</f>
        <v>10583920000800</v>
      </c>
      <c r="B26" s="4" t="str">
        <f>'[1]TCE - ANEXO IV - Preencher'!C35</f>
        <v>HOSPITAL MESTRE VITALINO (COVID-19)</v>
      </c>
      <c r="C26" s="4" t="str">
        <f>'[1]TCE - ANEXO IV - Preencher'!E35</f>
        <v>3.4 - Material Farmacológico</v>
      </c>
      <c r="D26" s="3">
        <f>'[1]TCE - ANEXO IV - Preencher'!F35</f>
        <v>49324221002077</v>
      </c>
      <c r="E26" s="5" t="str">
        <f>'[1]TCE - ANEXO IV - Preencher'!G35</f>
        <v>FRESENIUS KABI BRASIL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5010</v>
      </c>
      <c r="I26" s="6">
        <f>IF('[1]TCE - ANEXO IV - Preencher'!K35="","",'[1]TCE - ANEXO IV - Preencher'!K35)</f>
        <v>44075</v>
      </c>
      <c r="J26" s="5" t="str">
        <f>'[1]TCE - ANEXO IV - Preencher'!L35</f>
        <v>52200949324221002077550010000050101979976014</v>
      </c>
      <c r="K26" s="5" t="str">
        <f>IF(F26="B",LEFT('[1]TCE - ANEXO IV - Preencher'!M35,2),IF(F26="S",LEFT('[1]TCE - ANEXO IV - Preencher'!M35,7),IF('[1]TCE - ANEXO IV - Preencher'!H35="","")))</f>
        <v>52</v>
      </c>
      <c r="L26" s="7">
        <f>'[1]TCE - ANEXO IV - Preencher'!N35</f>
        <v>325</v>
      </c>
    </row>
    <row r="27" spans="1:12" s="8" customFormat="1" ht="19.5" customHeight="1" x14ac:dyDescent="0.2">
      <c r="A27" s="3">
        <f>IFERROR(VLOOKUP(B27,'[1]DADOS (OCULTAR)'!$P$3:$R$56,3,0),"")</f>
        <v>10583920000800</v>
      </c>
      <c r="B27" s="4" t="str">
        <f>'[1]TCE - ANEXO IV - Preencher'!C36</f>
        <v>HOSPITAL MESTRE VITALINO (COVID-19)</v>
      </c>
      <c r="C27" s="4" t="str">
        <f>'[1]TCE - ANEXO IV - Preencher'!E36</f>
        <v>3.14 - Alimentação Preparada</v>
      </c>
      <c r="D27" s="3">
        <f>'[1]TCE - ANEXO IV - Preencher'!F36</f>
        <v>49324221000104</v>
      </c>
      <c r="E27" s="5" t="str">
        <f>'[1]TCE - ANEXO IV - Preencher'!G36</f>
        <v>FRESENIUS KABI BRASIL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1480097</v>
      </c>
      <c r="I27" s="6">
        <f>IF('[1]TCE - ANEXO IV - Preencher'!K36="","",'[1]TCE - ANEXO IV - Preencher'!K36)</f>
        <v>44083</v>
      </c>
      <c r="J27" s="5" t="str">
        <f>'[1]TCE - ANEXO IV - Preencher'!L36</f>
        <v>35200949324221000104550000014800971112282550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384</v>
      </c>
    </row>
    <row r="28" spans="1:12" s="8" customFormat="1" ht="19.5" customHeight="1" x14ac:dyDescent="0.2">
      <c r="A28" s="3">
        <f>IFERROR(VLOOKUP(B28,'[1]DADOS (OCULTAR)'!$P$3:$R$56,3,0),"")</f>
        <v>10583920000800</v>
      </c>
      <c r="B28" s="4" t="str">
        <f>'[1]TCE - ANEXO IV - Preencher'!C37</f>
        <v>HOSPITAL MESTRE VITALINO (COVID-19)</v>
      </c>
      <c r="C28" s="4" t="str">
        <f>'[1]TCE - ANEXO IV - Preencher'!E37</f>
        <v>3.14 - Alimentação Preparada</v>
      </c>
      <c r="D28" s="3">
        <f>'[1]TCE - ANEXO IV - Preencher'!F37</f>
        <v>49324221001500</v>
      </c>
      <c r="E28" s="5" t="str">
        <f>'[1]TCE - ANEXO IV - Preencher'!G37</f>
        <v>FRESENIUS KABI BRASIL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40158</v>
      </c>
      <c r="I28" s="6">
        <f>IF('[1]TCE - ANEXO IV - Preencher'!K37="","",'[1]TCE - ANEXO IV - Preencher'!K37)</f>
        <v>44084</v>
      </c>
      <c r="J28" s="5" t="str">
        <f>'[1]TCE - ANEXO IV - Preencher'!L37</f>
        <v>23200949324221001500550000000401581432366914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6606.4</v>
      </c>
    </row>
    <row r="29" spans="1:12" s="8" customFormat="1" ht="19.5" customHeight="1" x14ac:dyDescent="0.2">
      <c r="A29" s="3">
        <f>IFERROR(VLOOKUP(B29,'[1]DADOS (OCULTAR)'!$P$3:$R$56,3,0),"")</f>
        <v>10583920000800</v>
      </c>
      <c r="B29" s="4" t="str">
        <f>'[1]TCE - ANEXO IV - Preencher'!C38</f>
        <v>HOSPITAL MESTRE VITALINO (COVID-19)</v>
      </c>
      <c r="C29" s="4" t="str">
        <f>'[1]TCE - ANEXO IV - Preencher'!E38</f>
        <v>3.2 - Gás e Outros Materiais Engarrafados</v>
      </c>
      <c r="D29" s="3">
        <f>'[1]TCE - ANEXO IV - Preencher'!F38</f>
        <v>60619202001209</v>
      </c>
      <c r="E29" s="5" t="str">
        <f>'[1]TCE - ANEXO IV - Preencher'!G38</f>
        <v>MESSER GASES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000.000.462</v>
      </c>
      <c r="I29" s="6">
        <f>IF('[1]TCE - ANEXO IV - Preencher'!K38="","",'[1]TCE - ANEXO IV - Preencher'!K38)</f>
        <v>44097</v>
      </c>
      <c r="J29" s="5" t="str">
        <f>'[1]TCE - ANEXO IV - Preencher'!L38</f>
        <v>26200960619202001209550410000004621027567594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20312.490000000002</v>
      </c>
    </row>
    <row r="30" spans="1:12" s="8" customFormat="1" ht="19.5" customHeight="1" x14ac:dyDescent="0.2">
      <c r="A30" s="3">
        <f>IFERROR(VLOOKUP(B30,'[1]DADOS (OCULTAR)'!$P$3:$R$56,3,0),"")</f>
        <v>10583920000800</v>
      </c>
      <c r="B30" s="4" t="str">
        <f>'[1]TCE - ANEXO IV - Preencher'!C39</f>
        <v>HOSPITAL MESTRE VITALINO (COVID-19)</v>
      </c>
      <c r="C30" s="4" t="str">
        <f>'[1]TCE - ANEXO IV - Preencher'!E39</f>
        <v>3.2 - Gás e Outros Materiais Engarrafados</v>
      </c>
      <c r="D30" s="3">
        <f>'[1]TCE - ANEXO IV - Preencher'!F39</f>
        <v>60619202001209</v>
      </c>
      <c r="E30" s="5" t="str">
        <f>'[1]TCE - ANEXO IV - Preencher'!G39</f>
        <v>MESSER GASES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000.000.431</v>
      </c>
      <c r="I30" s="6">
        <f>IF('[1]TCE - ANEXO IV - Preencher'!K39="","",'[1]TCE - ANEXO IV - Preencher'!K39)</f>
        <v>44097</v>
      </c>
      <c r="J30" s="5" t="str">
        <f>'[1]TCE - ANEXO IV - Preencher'!L39</f>
        <v>26200960619202001209095054000000431010296086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3385.9</v>
      </c>
    </row>
    <row r="31" spans="1:12" s="8" customFormat="1" ht="19.5" customHeight="1" x14ac:dyDescent="0.2">
      <c r="A31" s="3">
        <f>IFERROR(VLOOKUP(B31,'[1]DADOS (OCULTAR)'!$P$3:$R$56,3,0),"")</f>
        <v>10583920000800</v>
      </c>
      <c r="B31" s="4" t="str">
        <f>'[1]TCE - ANEXO IV - Preencher'!C40</f>
        <v>HOSPITAL MESTRE VITALINO (COVID-19)</v>
      </c>
      <c r="C31" s="4" t="str">
        <f>'[1]TCE - ANEXO IV - Preencher'!E40</f>
        <v>3.11 - Material Laboratorial</v>
      </c>
      <c r="D31" s="3">
        <f>'[1]TCE - ANEXO IV - Preencher'!F40</f>
        <v>10859287000163</v>
      </c>
      <c r="E31" s="5" t="str">
        <f>'[1]TCE - ANEXO IV - Preencher'!G40</f>
        <v>NEWMED COM E SERV DE EQUIP HOSP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4258</v>
      </c>
      <c r="I31" s="6">
        <f>IF('[1]TCE - ANEXO IV - Preencher'!K40="","",'[1]TCE - ANEXO IV - Preencher'!K40)</f>
        <v>44088</v>
      </c>
      <c r="J31" s="5" t="str">
        <f>'[1]TCE - ANEXO IV - Preencher'!L40</f>
        <v>26200910859287000163550010000042581209194269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260</v>
      </c>
    </row>
    <row r="32" spans="1:12" s="8" customFormat="1" ht="19.5" customHeight="1" x14ac:dyDescent="0.2">
      <c r="A32" s="3">
        <f>IFERROR(VLOOKUP(B32,'[1]DADOS (OCULTAR)'!$P$3:$R$56,3,0),"")</f>
        <v>10583920000800</v>
      </c>
      <c r="B32" s="4" t="str">
        <f>'[1]TCE - ANEXO IV - Preencher'!C41</f>
        <v>HOSPITAL MESTRE VITALINO (COVID-19)</v>
      </c>
      <c r="C32" s="4" t="str">
        <f>'[1]TCE - ANEXO IV - Preencher'!E41</f>
        <v>3.7 - Material de Limpeza e Produtos de Hgienização</v>
      </c>
      <c r="D32" s="3">
        <f>'[1]TCE - ANEXO IV - Preencher'!F41</f>
        <v>31329180000183</v>
      </c>
      <c r="E32" s="5" t="str">
        <f>'[1]TCE - ANEXO IV - Preencher'!G41</f>
        <v>MAXXISUPRI COM DE SANEANTES EIRELI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6016</v>
      </c>
      <c r="I32" s="6">
        <f>IF('[1]TCE - ANEXO IV - Preencher'!K41="","",'[1]TCE - ANEXO IV - Preencher'!K41)</f>
        <v>44075</v>
      </c>
      <c r="J32" s="5" t="str">
        <f>'[1]TCE - ANEXO IV - Preencher'!L41</f>
        <v>26200931329180000183550070000060161073100663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443.48</v>
      </c>
    </row>
    <row r="33" spans="1:12" s="8" customFormat="1" ht="19.5" customHeight="1" x14ac:dyDescent="0.2">
      <c r="A33" s="3">
        <f>IFERROR(VLOOKUP(B33,'[1]DADOS (OCULTAR)'!$P$3:$R$56,3,0),"")</f>
        <v>10583920000800</v>
      </c>
      <c r="B33" s="4" t="str">
        <f>'[1]TCE - ANEXO IV - Preencher'!C42</f>
        <v>HOSPITAL MESTRE VITALINO (COVID-19)</v>
      </c>
      <c r="C33" s="4" t="str">
        <f>'[1]TCE - ANEXO IV - Preencher'!E42</f>
        <v>3.7 - Material de Limpeza e Produtos de Hgienização</v>
      </c>
      <c r="D33" s="3">
        <f>'[1]TCE - ANEXO IV - Preencher'!F42</f>
        <v>22006201000139</v>
      </c>
      <c r="E33" s="5" t="str">
        <f>'[1]TCE - ANEXO IV - Preencher'!G42</f>
        <v>FORTPEL COMERCIO DE DESCARTAVEIS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69343</v>
      </c>
      <c r="I33" s="6">
        <f>IF('[1]TCE - ANEXO IV - Preencher'!K42="","",'[1]TCE - ANEXO IV - Preencher'!K42)</f>
        <v>44074</v>
      </c>
      <c r="J33" s="5" t="str">
        <f>'[1]TCE - ANEXO IV - Preencher'!L42</f>
        <v>26200822006201000139550000000693431100693434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163.5</v>
      </c>
    </row>
    <row r="34" spans="1:12" s="8" customFormat="1" ht="19.5" customHeight="1" x14ac:dyDescent="0.2">
      <c r="A34" s="3">
        <f>IFERROR(VLOOKUP(B34,'[1]DADOS (OCULTAR)'!$P$3:$R$56,3,0),"")</f>
        <v>10583920000800</v>
      </c>
      <c r="B34" s="4" t="str">
        <f>'[1]TCE - ANEXO IV - Preencher'!C43</f>
        <v>HOSPITAL MESTRE VITALINO (COVID-19)</v>
      </c>
      <c r="C34" s="4" t="str">
        <f>'[1]TCE - ANEXO IV - Preencher'!E43</f>
        <v>3.7 - Material de Limpeza e Produtos de Hgienização</v>
      </c>
      <c r="D34" s="3">
        <f>'[1]TCE - ANEXO IV - Preencher'!F43</f>
        <v>10928726000142</v>
      </c>
      <c r="E34" s="5" t="str">
        <f>'[1]TCE - ANEXO IV - Preencher'!G43</f>
        <v>DOKAPACK INDUSTRIA E COM. DE EMB. 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33393</v>
      </c>
      <c r="I34" s="6">
        <f>IF('[1]TCE - ANEXO IV - Preencher'!K43="","",'[1]TCE - ANEXO IV - Preencher'!K43)</f>
        <v>44074</v>
      </c>
      <c r="J34" s="5" t="str">
        <f>'[1]TCE - ANEXO IV - Preencher'!L43</f>
        <v>26200810928726000142550010000333931508420834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826.16</v>
      </c>
    </row>
    <row r="35" spans="1:12" s="8" customFormat="1" ht="19.5" customHeight="1" x14ac:dyDescent="0.2">
      <c r="A35" s="3">
        <f>IFERROR(VLOOKUP(B35,'[1]DADOS (OCULTAR)'!$P$3:$R$56,3,0),"")</f>
        <v>10583920000800</v>
      </c>
      <c r="B35" s="4" t="str">
        <f>'[1]TCE - ANEXO IV - Preencher'!C44</f>
        <v>HOSPITAL MESTRE VITALINO (COVID-19)</v>
      </c>
      <c r="C35" s="4" t="str">
        <f>'[1]TCE - ANEXO IV - Preencher'!E44</f>
        <v>3.7 - Material de Limpeza e Produtos de Hgienização</v>
      </c>
      <c r="D35" s="3">
        <f>'[1]TCE - ANEXO IV - Preencher'!F44</f>
        <v>16432670000117</v>
      </c>
      <c r="E35" s="5" t="str">
        <f>'[1]TCE - ANEXO IV - Preencher'!G44</f>
        <v>M E M COMERCIO E DISTRIBUIDORA LTDA ME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12738</v>
      </c>
      <c r="I35" s="6">
        <f>IF('[1]TCE - ANEXO IV - Preencher'!K44="","",'[1]TCE - ANEXO IV - Preencher'!K44)</f>
        <v>44082</v>
      </c>
      <c r="J35" s="5" t="str">
        <f>'[1]TCE - ANEXO IV - Preencher'!L44</f>
        <v>26200916432670000117550010000127381503058032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212.04</v>
      </c>
    </row>
    <row r="36" spans="1:12" s="8" customFormat="1" ht="19.5" customHeight="1" x14ac:dyDescent="0.2">
      <c r="A36" s="3">
        <f>IFERROR(VLOOKUP(B36,'[1]DADOS (OCULTAR)'!$P$3:$R$56,3,0),"")</f>
        <v>10583920000800</v>
      </c>
      <c r="B36" s="4" t="str">
        <f>'[1]TCE - ANEXO IV - Preencher'!C45</f>
        <v>HOSPITAL MESTRE VITALINO (COVID-19)</v>
      </c>
      <c r="C36" s="4" t="str">
        <f>'[1]TCE - ANEXO IV - Preencher'!E45</f>
        <v>3.7 - Material de Limpeza e Produtos de Hgienização</v>
      </c>
      <c r="D36" s="3">
        <f>'[1]TCE - ANEXO IV - Preencher'!F45</f>
        <v>11555207000149</v>
      </c>
      <c r="E36" s="5" t="str">
        <f>'[1]TCE - ANEXO IV - Preencher'!G45</f>
        <v>MOV SUPRIMENTOS LTDA.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8650</v>
      </c>
      <c r="I36" s="6">
        <f>IF('[1]TCE - ANEXO IV - Preencher'!K45="","",'[1]TCE - ANEXO IV - Preencher'!K45)</f>
        <v>44082</v>
      </c>
      <c r="J36" s="5" t="str">
        <f>'[1]TCE - ANEXO IV - Preencher'!L45</f>
        <v>26200911555207000149550010000086501002220870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2796</v>
      </c>
    </row>
    <row r="37" spans="1:12" s="8" customFormat="1" ht="19.5" customHeight="1" x14ac:dyDescent="0.2">
      <c r="A37" s="3">
        <f>IFERROR(VLOOKUP(B37,'[1]DADOS (OCULTAR)'!$P$3:$R$56,3,0),"")</f>
        <v>10583920000800</v>
      </c>
      <c r="B37" s="4" t="str">
        <f>'[1]TCE - ANEXO IV - Preencher'!C46</f>
        <v>HOSPITAL MESTRE VITALINO (COVID-19)</v>
      </c>
      <c r="C37" s="4" t="str">
        <f>'[1]TCE - ANEXO IV - Preencher'!E46</f>
        <v>3.7 - Material de Limpeza e Produtos de Hgienização</v>
      </c>
      <c r="D37" s="3">
        <f>'[1]TCE - ANEXO IV - Preencher'!F46</f>
        <v>10928726000142</v>
      </c>
      <c r="E37" s="5" t="str">
        <f>'[1]TCE - ANEXO IV - Preencher'!G46</f>
        <v>DOKAPACK INDUSTRIA E COM. DE EMB. 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33556</v>
      </c>
      <c r="I37" s="6">
        <f>IF('[1]TCE - ANEXO IV - Preencher'!K46="","",'[1]TCE - ANEXO IV - Preencher'!K46)</f>
        <v>44083</v>
      </c>
      <c r="J37" s="5" t="str">
        <f>'[1]TCE - ANEXO IV - Preencher'!L46</f>
        <v>26200910928726000142550010000335561635317782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421.18</v>
      </c>
    </row>
    <row r="38" spans="1:12" s="8" customFormat="1" ht="19.5" customHeight="1" x14ac:dyDescent="0.2">
      <c r="A38" s="3">
        <f>IFERROR(VLOOKUP(B38,'[1]DADOS (OCULTAR)'!$P$3:$R$56,3,0),"")</f>
        <v>10583920000800</v>
      </c>
      <c r="B38" s="4" t="str">
        <f>'[1]TCE - ANEXO IV - Preencher'!C47</f>
        <v>HOSPITAL MESTRE VITALINO (COVID-19)</v>
      </c>
      <c r="C38" s="4" t="str">
        <f>'[1]TCE - ANEXO IV - Preencher'!E47</f>
        <v>3.14 - Alimentação Preparada</v>
      </c>
      <c r="D38" s="3">
        <f>'[1]TCE - ANEXO IV - Preencher'!F47</f>
        <v>22006201000139</v>
      </c>
      <c r="E38" s="5" t="str">
        <f>'[1]TCE - ANEXO IV - Preencher'!G47</f>
        <v>FORTPEL COMERCIO DE DESCARTAVEIS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69343</v>
      </c>
      <c r="I38" s="6">
        <f>IF('[1]TCE - ANEXO IV - Preencher'!K47="","",'[1]TCE - ANEXO IV - Preencher'!K47)</f>
        <v>44074</v>
      </c>
      <c r="J38" s="5" t="str">
        <f>'[1]TCE - ANEXO IV - Preencher'!L47</f>
        <v>26200822006201000139550000000693431100693434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57.9</v>
      </c>
    </row>
    <row r="39" spans="1:12" s="8" customFormat="1" ht="19.5" customHeight="1" x14ac:dyDescent="0.2">
      <c r="A39" s="3">
        <f>IFERROR(VLOOKUP(B39,'[1]DADOS (OCULTAR)'!$P$3:$R$56,3,0),"")</f>
        <v>10583920000800</v>
      </c>
      <c r="B39" s="4" t="str">
        <f>'[1]TCE - ANEXO IV - Preencher'!C48</f>
        <v>HOSPITAL MESTRE VITALINO (COVID-19)</v>
      </c>
      <c r="C39" s="4" t="str">
        <f>'[1]TCE - ANEXO IV - Preencher'!E48</f>
        <v>3.14 - Alimentação Preparada</v>
      </c>
      <c r="D39" s="3">
        <f>'[1]TCE - ANEXO IV - Preencher'!F48</f>
        <v>10928726000142</v>
      </c>
      <c r="E39" s="5" t="str">
        <f>'[1]TCE - ANEXO IV - Preencher'!G48</f>
        <v>DOKAPACK INDUSTRIA E COM. DE EMB. 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33393</v>
      </c>
      <c r="I39" s="6">
        <f>IF('[1]TCE - ANEXO IV - Preencher'!K48="","",'[1]TCE - ANEXO IV - Preencher'!K48)</f>
        <v>44074</v>
      </c>
      <c r="J39" s="5" t="str">
        <f>'[1]TCE - ANEXO IV - Preencher'!L48</f>
        <v>26200810928726000142550010000333931508420834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1267.78</v>
      </c>
    </row>
    <row r="40" spans="1:12" s="8" customFormat="1" ht="19.5" customHeight="1" x14ac:dyDescent="0.2">
      <c r="A40" s="3">
        <f>IFERROR(VLOOKUP(B40,'[1]DADOS (OCULTAR)'!$P$3:$R$56,3,0),"")</f>
        <v>10583920000800</v>
      </c>
      <c r="B40" s="4" t="str">
        <f>'[1]TCE - ANEXO IV - Preencher'!C49</f>
        <v>HOSPITAL MESTRE VITALINO (COVID-19)</v>
      </c>
      <c r="C40" s="4" t="str">
        <f>'[1]TCE - ANEXO IV - Preencher'!E49</f>
        <v>3.14 - Alimentação Preparada</v>
      </c>
      <c r="D40" s="3">
        <f>'[1]TCE - ANEXO IV - Preencher'!F49</f>
        <v>7534303000133</v>
      </c>
      <c r="E40" s="5" t="str">
        <f>'[1]TCE - ANEXO IV - Preencher'!G49</f>
        <v>COMAL COMERCIO ATACADISTA DE ALIMENTOS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1047196</v>
      </c>
      <c r="I40" s="6">
        <f>IF('[1]TCE - ANEXO IV - Preencher'!K49="","",'[1]TCE - ANEXO IV - Preencher'!K49)</f>
        <v>44075</v>
      </c>
      <c r="J40" s="5" t="str">
        <f>'[1]TCE - ANEXO IV - Preencher'!L49</f>
        <v>26200907534303000133550010010471961811951833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119.95</v>
      </c>
    </row>
    <row r="41" spans="1:12" s="8" customFormat="1" ht="19.5" customHeight="1" x14ac:dyDescent="0.2">
      <c r="A41" s="3">
        <f>IFERROR(VLOOKUP(B41,'[1]DADOS (OCULTAR)'!$P$3:$R$56,3,0),"")</f>
        <v>10583920000800</v>
      </c>
      <c r="B41" s="4" t="str">
        <f>'[1]TCE - ANEXO IV - Preencher'!C50</f>
        <v>HOSPITAL MESTRE VITALINO (COVID-19)</v>
      </c>
      <c r="C41" s="4" t="str">
        <f>'[1]TCE - ANEXO IV - Preencher'!E50</f>
        <v>3.14 - Alimentação Preparada</v>
      </c>
      <c r="D41" s="3">
        <f>'[1]TCE - ANEXO IV - Preencher'!F50</f>
        <v>24150377000195</v>
      </c>
      <c r="E41" s="5" t="str">
        <f>'[1]TCE - ANEXO IV - Preencher'!G50</f>
        <v>KARNEKEIJO LOGISTICA INTEGRADA LT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3948304</v>
      </c>
      <c r="I41" s="6">
        <f>IF('[1]TCE - ANEXO IV - Preencher'!K50="","",'[1]TCE - ANEXO IV - Preencher'!K50)</f>
        <v>44075</v>
      </c>
      <c r="J41" s="5" t="str">
        <f>'[1]TCE - ANEXO IV - Preencher'!L50</f>
        <v>26200924150377000195550010039483041092079018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415.58</v>
      </c>
    </row>
    <row r="42" spans="1:12" s="8" customFormat="1" ht="19.5" customHeight="1" x14ac:dyDescent="0.2">
      <c r="A42" s="3">
        <f>IFERROR(VLOOKUP(B42,'[1]DADOS (OCULTAR)'!$P$3:$R$56,3,0),"")</f>
        <v>10583920000800</v>
      </c>
      <c r="B42" s="4" t="str">
        <f>'[1]TCE - ANEXO IV - Preencher'!C51</f>
        <v>HOSPITAL MESTRE VITALINO (COVID-19)</v>
      </c>
      <c r="C42" s="4" t="str">
        <f>'[1]TCE - ANEXO IV - Preencher'!E51</f>
        <v>3.14 - Alimentação Preparada</v>
      </c>
      <c r="D42" s="3">
        <f>'[1]TCE - ANEXO IV - Preencher'!F51</f>
        <v>1348814000184</v>
      </c>
      <c r="E42" s="5" t="str">
        <f>'[1]TCE - ANEXO IV - Preencher'!G51</f>
        <v>BDL BEZERRA DISTRIBUIDORA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000.018.454</v>
      </c>
      <c r="I42" s="6">
        <f>IF('[1]TCE - ANEXO IV - Preencher'!K51="","",'[1]TCE - ANEXO IV - Preencher'!K51)</f>
        <v>44077</v>
      </c>
      <c r="J42" s="5" t="str">
        <f>'[1]TCE - ANEXO IV - Preencher'!L51</f>
        <v>26200901348814000184550010000184541046403278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1184.8</v>
      </c>
    </row>
    <row r="43" spans="1:12" s="8" customFormat="1" ht="19.5" customHeight="1" x14ac:dyDescent="0.2">
      <c r="A43" s="3">
        <f>IFERROR(VLOOKUP(B43,'[1]DADOS (OCULTAR)'!$P$3:$R$56,3,0),"")</f>
        <v>10583920000800</v>
      </c>
      <c r="B43" s="4" t="str">
        <f>'[1]TCE - ANEXO IV - Preencher'!C52</f>
        <v>HOSPITAL MESTRE VITALINO (COVID-19)</v>
      </c>
      <c r="C43" s="4" t="str">
        <f>'[1]TCE - ANEXO IV - Preencher'!E52</f>
        <v>3.14 - Alimentação Preparada</v>
      </c>
      <c r="D43" s="3">
        <f>'[1]TCE - ANEXO IV - Preencher'!F52</f>
        <v>24150377000195</v>
      </c>
      <c r="E43" s="5" t="str">
        <f>'[1]TCE - ANEXO IV - Preencher'!G52</f>
        <v>KARNEKEIJO LOGISTICA INTEGRADA LT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3952910</v>
      </c>
      <c r="I43" s="6">
        <f>IF('[1]TCE - ANEXO IV - Preencher'!K52="","",'[1]TCE - ANEXO IV - Preencher'!K52)</f>
        <v>44077</v>
      </c>
      <c r="J43" s="5" t="str">
        <f>'[1]TCE - ANEXO IV - Preencher'!L52</f>
        <v>26200924150377000195550010039529101843250770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803.3</v>
      </c>
    </row>
    <row r="44" spans="1:12" s="8" customFormat="1" ht="19.5" customHeight="1" x14ac:dyDescent="0.2">
      <c r="A44" s="3">
        <f>IFERROR(VLOOKUP(B44,'[1]DADOS (OCULTAR)'!$P$3:$R$56,3,0),"")</f>
        <v>10583920000800</v>
      </c>
      <c r="B44" s="4" t="str">
        <f>'[1]TCE - ANEXO IV - Preencher'!C53</f>
        <v>HOSPITAL MESTRE VITALINO (COVID-19)</v>
      </c>
      <c r="C44" s="4" t="str">
        <f>'[1]TCE - ANEXO IV - Preencher'!E53</f>
        <v>3.14 - Alimentação Preparada</v>
      </c>
      <c r="D44" s="3">
        <f>'[1]TCE - ANEXO IV - Preencher'!F53</f>
        <v>12350749000148</v>
      </c>
      <c r="E44" s="5" t="str">
        <f>'[1]TCE - ANEXO IV - Preencher'!G53</f>
        <v>GRANJA ALIANCA LTDA ME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000.011.505</v>
      </c>
      <c r="I44" s="6">
        <f>IF('[1]TCE - ANEXO IV - Preencher'!K53="","",'[1]TCE - ANEXO IV - Preencher'!K53)</f>
        <v>44077</v>
      </c>
      <c r="J44" s="5" t="str">
        <f>'[1]TCE - ANEXO IV - Preencher'!L53</f>
        <v>26200912350749000148550010001155501100311214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85.5</v>
      </c>
    </row>
    <row r="45" spans="1:12" s="8" customFormat="1" ht="19.5" customHeight="1" x14ac:dyDescent="0.2">
      <c r="A45" s="3">
        <f>IFERROR(VLOOKUP(B45,'[1]DADOS (OCULTAR)'!$P$3:$R$56,3,0),"")</f>
        <v>10583920000800</v>
      </c>
      <c r="B45" s="4" t="str">
        <f>'[1]TCE - ANEXO IV - Preencher'!C54</f>
        <v>HOSPITAL MESTRE VITALINO (COVID-19)</v>
      </c>
      <c r="C45" s="4" t="str">
        <f>'[1]TCE - ANEXO IV - Preencher'!E54</f>
        <v>3.14 - Alimentação Preparada</v>
      </c>
      <c r="D45" s="3">
        <f>'[1]TCE - ANEXO IV - Preencher'!F54</f>
        <v>7534303000133</v>
      </c>
      <c r="E45" s="5" t="str">
        <f>'[1]TCE - ANEXO IV - Preencher'!G54</f>
        <v>COMAL COMERCIO ATACADISTA DE ALIMENTOS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1048445</v>
      </c>
      <c r="I45" s="6">
        <f>IF('[1]TCE - ANEXO IV - Preencher'!K54="","",'[1]TCE - ANEXO IV - Preencher'!K54)</f>
        <v>44078</v>
      </c>
      <c r="J45" s="5" t="str">
        <f>'[1]TCE - ANEXO IV - Preencher'!L54</f>
        <v>26200907534303000133550010010484451978318206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279.92</v>
      </c>
    </row>
    <row r="46" spans="1:12" s="8" customFormat="1" ht="19.5" customHeight="1" x14ac:dyDescent="0.2">
      <c r="A46" s="3">
        <f>IFERROR(VLOOKUP(B46,'[1]DADOS (OCULTAR)'!$P$3:$R$56,3,0),"")</f>
        <v>10583920000800</v>
      </c>
      <c r="B46" s="4" t="str">
        <f>'[1]TCE - ANEXO IV - Preencher'!C55</f>
        <v>HOSPITAL MESTRE VITALINO (COVID-19)</v>
      </c>
      <c r="C46" s="4" t="str">
        <f>'[1]TCE - ANEXO IV - Preencher'!E55</f>
        <v>3.14 - Alimentação Preparada</v>
      </c>
      <c r="D46" s="3">
        <f>'[1]TCE - ANEXO IV - Preencher'!F55</f>
        <v>25529293000120</v>
      </c>
      <c r="E46" s="5" t="str">
        <f>'[1]TCE - ANEXO IV - Preencher'!G55</f>
        <v>TAYNA NASCIMENTO DE MELO EPP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000.009.320</v>
      </c>
      <c r="I46" s="6">
        <f>IF('[1]TCE - ANEXO IV - Preencher'!K55="","",'[1]TCE - ANEXO IV - Preencher'!K55)</f>
        <v>44078</v>
      </c>
      <c r="J46" s="5" t="str">
        <f>'[1]TCE - ANEXO IV - Preencher'!L55</f>
        <v>26200925529293000120550010000093201737317346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180</v>
      </c>
    </row>
    <row r="47" spans="1:12" s="8" customFormat="1" ht="19.5" customHeight="1" x14ac:dyDescent="0.2">
      <c r="A47" s="3">
        <f>IFERROR(VLOOKUP(B47,'[1]DADOS (OCULTAR)'!$P$3:$R$56,3,0),"")</f>
        <v>10583920000800</v>
      </c>
      <c r="B47" s="4" t="str">
        <f>'[1]TCE - ANEXO IV - Preencher'!C56</f>
        <v>HOSPITAL MESTRE VITALINO (COVID-19)</v>
      </c>
      <c r="C47" s="4" t="str">
        <f>'[1]TCE - ANEXO IV - Preencher'!E56</f>
        <v>3.14 - Alimentação Preparada</v>
      </c>
      <c r="D47" s="3">
        <f>'[1]TCE - ANEXO IV - Preencher'!F56</f>
        <v>6015530000190</v>
      </c>
      <c r="E47" s="5" t="str">
        <f>'[1]TCE - ANEXO IV - Preencher'!G56</f>
        <v>AGROINDUSTRIAL FRUTN AA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151150</v>
      </c>
      <c r="I47" s="6">
        <f>IF('[1]TCE - ANEXO IV - Preencher'!K56="","",'[1]TCE - ANEXO IV - Preencher'!K56)</f>
        <v>44078</v>
      </c>
      <c r="J47" s="5" t="str">
        <f>'[1]TCE - ANEXO IV - Preencher'!L56</f>
        <v>26200906015530000190550010001515011100285048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164</v>
      </c>
    </row>
    <row r="48" spans="1:12" s="8" customFormat="1" ht="19.5" customHeight="1" x14ac:dyDescent="0.2">
      <c r="A48" s="3">
        <f>IFERROR(VLOOKUP(B48,'[1]DADOS (OCULTAR)'!$P$3:$R$56,3,0),"")</f>
        <v>10583920000800</v>
      </c>
      <c r="B48" s="4" t="str">
        <f>'[1]TCE - ANEXO IV - Preencher'!C57</f>
        <v>HOSPITAL MESTRE VITALINO (COVID-19)</v>
      </c>
      <c r="C48" s="4" t="str">
        <f>'[1]TCE - ANEXO IV - Preencher'!E57</f>
        <v>3.14 - Alimentação Preparada</v>
      </c>
      <c r="D48" s="3">
        <f>'[1]TCE - ANEXO IV - Preencher'!F57</f>
        <v>69944973000185</v>
      </c>
      <c r="E48" s="5" t="str">
        <f>'[1]TCE - ANEXO IV - Preencher'!G57</f>
        <v>DIA DISTRIBUIDORA E IMP AFOGADOS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969592</v>
      </c>
      <c r="I48" s="6">
        <f>IF('[1]TCE - ANEXO IV - Preencher'!K57="","",'[1]TCE - ANEXO IV - Preencher'!K57)</f>
        <v>44079</v>
      </c>
      <c r="J48" s="5" t="str">
        <f>'[1]TCE - ANEXO IV - Preencher'!L57</f>
        <v>26200969944973000185550030009695921111281258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506.42</v>
      </c>
    </row>
    <row r="49" spans="1:12" s="8" customFormat="1" ht="19.5" customHeight="1" x14ac:dyDescent="0.2">
      <c r="A49" s="3">
        <f>IFERROR(VLOOKUP(B49,'[1]DADOS (OCULTAR)'!$P$3:$R$56,3,0),"")</f>
        <v>10583920000800</v>
      </c>
      <c r="B49" s="4" t="str">
        <f>'[1]TCE - ANEXO IV - Preencher'!C58</f>
        <v>HOSPITAL MESTRE VITALINO (COVID-19)</v>
      </c>
      <c r="C49" s="4" t="str">
        <f>'[1]TCE - ANEXO IV - Preencher'!E58</f>
        <v>3.14 - Alimentação Preparada</v>
      </c>
      <c r="D49" s="3">
        <f>'[1]TCE - ANEXO IV - Preencher'!F58</f>
        <v>24150377000195</v>
      </c>
      <c r="E49" s="5" t="str">
        <f>'[1]TCE - ANEXO IV - Preencher'!G58</f>
        <v>KARNEKEIJO LOGISTICA INTEGRADA LT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3955055</v>
      </c>
      <c r="I49" s="6">
        <f>IF('[1]TCE - ANEXO IV - Preencher'!K58="","",'[1]TCE - ANEXO IV - Preencher'!K58)</f>
        <v>44081</v>
      </c>
      <c r="J49" s="5" t="str">
        <f>'[1]TCE - ANEXO IV - Preencher'!L58</f>
        <v>26200924150377000195550010039550551187440233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300</v>
      </c>
    </row>
    <row r="50" spans="1:12" s="8" customFormat="1" ht="19.5" customHeight="1" x14ac:dyDescent="0.2">
      <c r="A50" s="3">
        <f>IFERROR(VLOOKUP(B50,'[1]DADOS (OCULTAR)'!$P$3:$R$56,3,0),"")</f>
        <v>10583920000800</v>
      </c>
      <c r="B50" s="4" t="str">
        <f>'[1]TCE - ANEXO IV - Preencher'!C59</f>
        <v>HOSPITAL MESTRE VITALINO (COVID-19)</v>
      </c>
      <c r="C50" s="4" t="str">
        <f>'[1]TCE - ANEXO IV - Preencher'!E59</f>
        <v>3.14 - Alimentação Preparada</v>
      </c>
      <c r="D50" s="3">
        <f>'[1]TCE - ANEXO IV - Preencher'!F59</f>
        <v>3504437000150</v>
      </c>
      <c r="E50" s="5" t="str">
        <f>'[1]TCE - ANEXO IV - Preencher'!G59</f>
        <v>FRINSCAL DIST E IMPORT DE ALIMENTOS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1157401</v>
      </c>
      <c r="I50" s="6">
        <f>IF('[1]TCE - ANEXO IV - Preencher'!K59="","",'[1]TCE - ANEXO IV - Preencher'!K59)</f>
        <v>44081</v>
      </c>
      <c r="J50" s="5" t="str">
        <f>'[1]TCE - ANEXO IV - Preencher'!L59</f>
        <v>26200903504437000150550010011574011117358156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1692.5</v>
      </c>
    </row>
    <row r="51" spans="1:12" s="8" customFormat="1" ht="19.5" customHeight="1" x14ac:dyDescent="0.2">
      <c r="A51" s="3">
        <f>IFERROR(VLOOKUP(B51,'[1]DADOS (OCULTAR)'!$P$3:$R$56,3,0),"")</f>
        <v>10583920000800</v>
      </c>
      <c r="B51" s="4" t="str">
        <f>'[1]TCE - ANEXO IV - Preencher'!C60</f>
        <v>HOSPITAL MESTRE VITALINO (COVID-19)</v>
      </c>
      <c r="C51" s="4" t="str">
        <f>'[1]TCE - ANEXO IV - Preencher'!E60</f>
        <v>3.14 - Alimentação Preparada</v>
      </c>
      <c r="D51" s="3">
        <f>'[1]TCE - ANEXO IV - Preencher'!F60</f>
        <v>7534303000133</v>
      </c>
      <c r="E51" s="5" t="str">
        <f>'[1]TCE - ANEXO IV - Preencher'!G60</f>
        <v>COMAL COMERCIO ATACADISTA DE ALIMENTOS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1048808</v>
      </c>
      <c r="I51" s="6">
        <f>IF('[1]TCE - ANEXO IV - Preencher'!K60="","",'[1]TCE - ANEXO IV - Preencher'!K60)</f>
        <v>44082</v>
      </c>
      <c r="J51" s="5" t="str">
        <f>'[1]TCE - ANEXO IV - Preencher'!L60</f>
        <v>26200907534303000133550010010488081801452311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479.2</v>
      </c>
    </row>
    <row r="52" spans="1:12" s="8" customFormat="1" ht="19.5" customHeight="1" x14ac:dyDescent="0.2">
      <c r="A52" s="3">
        <f>IFERROR(VLOOKUP(B52,'[1]DADOS (OCULTAR)'!$P$3:$R$56,3,0),"")</f>
        <v>10583920000800</v>
      </c>
      <c r="B52" s="4" t="str">
        <f>'[1]TCE - ANEXO IV - Preencher'!C61</f>
        <v>HOSPITAL MESTRE VITALINO (COVID-19)</v>
      </c>
      <c r="C52" s="4" t="str">
        <f>'[1]TCE - ANEXO IV - Preencher'!E61</f>
        <v>3.14 - Alimentação Preparada</v>
      </c>
      <c r="D52" s="3">
        <f>'[1]TCE - ANEXO IV - Preencher'!F61</f>
        <v>11555207000149</v>
      </c>
      <c r="E52" s="5" t="str">
        <f>'[1]TCE - ANEXO IV - Preencher'!G61</f>
        <v>MOV SUPRIMENTOS LTDA.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8653</v>
      </c>
      <c r="I52" s="6">
        <f>IF('[1]TCE - ANEXO IV - Preencher'!K61="","",'[1]TCE - ANEXO IV - Preencher'!K61)</f>
        <v>44082</v>
      </c>
      <c r="J52" s="5" t="str">
        <f>'[1]TCE - ANEXO IV - Preencher'!L61</f>
        <v>26200911555207000146550010000086531005699907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3409.12</v>
      </c>
    </row>
    <row r="53" spans="1:12" s="8" customFormat="1" ht="19.5" customHeight="1" x14ac:dyDescent="0.2">
      <c r="A53" s="3">
        <f>IFERROR(VLOOKUP(B53,'[1]DADOS (OCULTAR)'!$P$3:$R$56,3,0),"")</f>
        <v>10583920000800</v>
      </c>
      <c r="B53" s="4" t="str">
        <f>'[1]TCE - ANEXO IV - Preencher'!C62</f>
        <v>HOSPITAL MESTRE VITALINO (COVID-19)</v>
      </c>
      <c r="C53" s="4" t="str">
        <f>'[1]TCE - ANEXO IV - Preencher'!E62</f>
        <v>3.14 - Alimentação Preparada</v>
      </c>
      <c r="D53" s="3">
        <f>'[1]TCE - ANEXO IV - Preencher'!F62</f>
        <v>8029696000352</v>
      </c>
      <c r="E53" s="5" t="str">
        <f>'[1]TCE - ANEXO IV - Preencher'!G62</f>
        <v>ESTIVAS NOVO PRADO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1.517.873</v>
      </c>
      <c r="I53" s="6">
        <f>IF('[1]TCE - ANEXO IV - Preencher'!K62="","",'[1]TCE - ANEXO IV - Preencher'!K62)</f>
        <v>44082</v>
      </c>
      <c r="J53" s="5" t="str">
        <f>'[1]TCE - ANEXO IV - Preencher'!L62</f>
        <v>26200908029696000352550010015178731009091473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1638</v>
      </c>
    </row>
    <row r="54" spans="1:12" s="8" customFormat="1" ht="19.5" customHeight="1" x14ac:dyDescent="0.2">
      <c r="A54" s="3">
        <f>IFERROR(VLOOKUP(B54,'[1]DADOS (OCULTAR)'!$P$3:$R$56,3,0),"")</f>
        <v>10583920000800</v>
      </c>
      <c r="B54" s="4" t="str">
        <f>'[1]TCE - ANEXO IV - Preencher'!C63</f>
        <v>HOSPITAL MESTRE VITALINO (COVID-19)</v>
      </c>
      <c r="C54" s="4" t="str">
        <f>'[1]TCE - ANEXO IV - Preencher'!E63</f>
        <v>3.14 - Alimentação Preparada</v>
      </c>
      <c r="D54" s="3">
        <f>'[1]TCE - ANEXO IV - Preencher'!F63</f>
        <v>30779584000106</v>
      </c>
      <c r="E54" s="5" t="str">
        <f>'[1]TCE - ANEXO IV - Preencher'!G63</f>
        <v>DISPAN ATACADO DE ALIMENTOS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000.004.393</v>
      </c>
      <c r="I54" s="6">
        <f>IF('[1]TCE - ANEXO IV - Preencher'!K63="","",'[1]TCE - ANEXO IV - Preencher'!K63)</f>
        <v>44082</v>
      </c>
      <c r="J54" s="5" t="str">
        <f>'[1]TCE - ANEXO IV - Preencher'!L63</f>
        <v>26200930779584000106550010000043931299061002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212</v>
      </c>
    </row>
    <row r="55" spans="1:12" s="8" customFormat="1" ht="19.5" customHeight="1" x14ac:dyDescent="0.2">
      <c r="A55" s="3">
        <f>IFERROR(VLOOKUP(B55,'[1]DADOS (OCULTAR)'!$P$3:$R$56,3,0),"")</f>
        <v>10583920000800</v>
      </c>
      <c r="B55" s="4" t="str">
        <f>'[1]TCE - ANEXO IV - Preencher'!C64</f>
        <v>HOSPITAL MESTRE VITALINO (COVID-19)</v>
      </c>
      <c r="C55" s="4" t="str">
        <f>'[1]TCE - ANEXO IV - Preencher'!E64</f>
        <v>3.14 - Alimentação Preparada</v>
      </c>
      <c r="D55" s="3">
        <f>'[1]TCE - ANEXO IV - Preencher'!F64</f>
        <v>1348814000184</v>
      </c>
      <c r="E55" s="5" t="str">
        <f>'[1]TCE - ANEXO IV - Preencher'!G64</f>
        <v>BDL BEZERRA DISTRIBUIDORA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000.018.488</v>
      </c>
      <c r="I55" s="6">
        <f>IF('[1]TCE - ANEXO IV - Preencher'!K64="","",'[1]TCE - ANEXO IV - Preencher'!K64)</f>
        <v>44083</v>
      </c>
      <c r="J55" s="5" t="str">
        <f>'[1]TCE - ANEXO IV - Preencher'!L64</f>
        <v>26200901348814000184550010000184881046403276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1068</v>
      </c>
    </row>
    <row r="56" spans="1:12" s="8" customFormat="1" ht="19.5" customHeight="1" x14ac:dyDescent="0.2">
      <c r="A56" s="3">
        <f>IFERROR(VLOOKUP(B56,'[1]DADOS (OCULTAR)'!$P$3:$R$56,3,0),"")</f>
        <v>10583920000800</v>
      </c>
      <c r="B56" s="4" t="str">
        <f>'[1]TCE - ANEXO IV - Preencher'!C65</f>
        <v>HOSPITAL MESTRE VITALINO (COVID-19)</v>
      </c>
      <c r="C56" s="4" t="str">
        <f>'[1]TCE - ANEXO IV - Preencher'!E65</f>
        <v>3.14 - Alimentação Preparada</v>
      </c>
      <c r="D56" s="3">
        <f>'[1]TCE - ANEXO IV - Preencher'!F65</f>
        <v>11744898000390</v>
      </c>
      <c r="E56" s="5" t="str">
        <f>'[1]TCE - ANEXO IV - Preencher'!G65</f>
        <v>ATACADAO COMERCIO DE CARNES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757562</v>
      </c>
      <c r="I56" s="6">
        <f>IF('[1]TCE - ANEXO IV - Preencher'!K65="","",'[1]TCE - ANEXO IV - Preencher'!K65)</f>
        <v>44088</v>
      </c>
      <c r="J56" s="5" t="str">
        <f>'[1]TCE - ANEXO IV - Preencher'!L65</f>
        <v>26200911744898000390550010007575621107248922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1787.21</v>
      </c>
    </row>
    <row r="57" spans="1:12" s="8" customFormat="1" ht="19.5" customHeight="1" x14ac:dyDescent="0.2">
      <c r="A57" s="3">
        <f>IFERROR(VLOOKUP(B57,'[1]DADOS (OCULTAR)'!$P$3:$R$56,3,0),"")</f>
        <v>10583920000800</v>
      </c>
      <c r="B57" s="4" t="str">
        <f>'[1]TCE - ANEXO IV - Preencher'!C66</f>
        <v>HOSPITAL MESTRE VITALINO (COVID-19)</v>
      </c>
      <c r="C57" s="4" t="str">
        <f>'[1]TCE - ANEXO IV - Preencher'!E66</f>
        <v>3.14 - Alimentação Preparada</v>
      </c>
      <c r="D57" s="3">
        <f>'[1]TCE - ANEXO IV - Preencher'!F66</f>
        <v>8029696000352</v>
      </c>
      <c r="E57" s="5" t="str">
        <f>'[1]TCE - ANEXO IV - Preencher'!G66</f>
        <v>ESTIVAS NOVO PRADO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1.520.504</v>
      </c>
      <c r="I57" s="6">
        <f>IF('[1]TCE - ANEXO IV - Preencher'!K66="","",'[1]TCE - ANEXO IV - Preencher'!K66)</f>
        <v>44088</v>
      </c>
      <c r="J57" s="5" t="str">
        <f>'[1]TCE - ANEXO IV - Preencher'!L66</f>
        <v>26200908029696000352550010015205041009404569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717.38</v>
      </c>
    </row>
    <row r="58" spans="1:12" s="8" customFormat="1" ht="19.5" customHeight="1" x14ac:dyDescent="0.2">
      <c r="A58" s="3">
        <f>IFERROR(VLOOKUP(B58,'[1]DADOS (OCULTAR)'!$P$3:$R$56,3,0),"")</f>
        <v>10583920000800</v>
      </c>
      <c r="B58" s="4" t="str">
        <f>'[1]TCE - ANEXO IV - Preencher'!C67</f>
        <v>HOSPITAL MESTRE VITALINO (COVID-19)</v>
      </c>
      <c r="C58" s="4" t="str">
        <f>'[1]TCE - ANEXO IV - Preencher'!E67</f>
        <v>3.14 - Alimentação Preparada</v>
      </c>
      <c r="D58" s="3">
        <f>'[1]TCE - ANEXO IV - Preencher'!F67</f>
        <v>7534303000133</v>
      </c>
      <c r="E58" s="5" t="str">
        <f>'[1]TCE - ANEXO IV - Preencher'!G67</f>
        <v>COMAL COMERCIO ATACADISTA DE ALIMENTOS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1051039</v>
      </c>
      <c r="I58" s="6">
        <f>IF('[1]TCE - ANEXO IV - Preencher'!K67="","",'[1]TCE - ANEXO IV - Preencher'!K67)</f>
        <v>44089</v>
      </c>
      <c r="J58" s="5" t="str">
        <f>'[1]TCE - ANEXO IV - Preencher'!L67</f>
        <v>26200907534303000133550010010510391203281887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531.72</v>
      </c>
    </row>
    <row r="59" spans="1:12" s="8" customFormat="1" ht="19.5" customHeight="1" x14ac:dyDescent="0.2">
      <c r="A59" s="3">
        <f>IFERROR(VLOOKUP(B59,'[1]DADOS (OCULTAR)'!$P$3:$R$56,3,0),"")</f>
        <v>10583920000800</v>
      </c>
      <c r="B59" s="4" t="str">
        <f>'[1]TCE - ANEXO IV - Preencher'!C68</f>
        <v>HOSPITAL MESTRE VITALINO (COVID-19)</v>
      </c>
      <c r="C59" s="4" t="str">
        <f>'[1]TCE - ANEXO IV - Preencher'!E68</f>
        <v>3.14 - Alimentação Preparada</v>
      </c>
      <c r="D59" s="3">
        <f>'[1]TCE - ANEXO IV - Preencher'!F68</f>
        <v>11555207000149</v>
      </c>
      <c r="E59" s="5" t="str">
        <f>'[1]TCE - ANEXO IV - Preencher'!G68</f>
        <v>MOV SUPRIMENTOS LTDA.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8680</v>
      </c>
      <c r="I59" s="6">
        <f>IF('[1]TCE - ANEXO IV - Preencher'!K68="","",'[1]TCE - ANEXO IV - Preencher'!K68)</f>
        <v>44089</v>
      </c>
      <c r="J59" s="5" t="str">
        <f>'[1]TCE - ANEXO IV - Preencher'!L68</f>
        <v>2620091155520700014655001000086801000108886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191.7</v>
      </c>
    </row>
    <row r="60" spans="1:12" s="8" customFormat="1" ht="19.5" customHeight="1" x14ac:dyDescent="0.2">
      <c r="A60" s="3">
        <f>IFERROR(VLOOKUP(B60,'[1]DADOS (OCULTAR)'!$P$3:$R$56,3,0),"")</f>
        <v>10583920000800</v>
      </c>
      <c r="B60" s="4" t="str">
        <f>'[1]TCE - ANEXO IV - Preencher'!C69</f>
        <v>HOSPITAL MESTRE VITALINO (COVID-19)</v>
      </c>
      <c r="C60" s="4" t="str">
        <f>'[1]TCE - ANEXO IV - Preencher'!E69</f>
        <v>3.14 - Alimentação Preparada</v>
      </c>
      <c r="D60" s="3">
        <f>'[1]TCE - ANEXO IV - Preencher'!F69</f>
        <v>9248632000143</v>
      </c>
      <c r="E60" s="5" t="str">
        <f>'[1]TCE - ANEXO IV - Preencher'!G69</f>
        <v>D NASCIMENTO SILVA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000.002.123</v>
      </c>
      <c r="I60" s="6">
        <f>IF('[1]TCE - ANEXO IV - Preencher'!K69="","",'[1]TCE - ANEXO IV - Preencher'!K69)</f>
        <v>44103</v>
      </c>
      <c r="J60" s="5" t="str">
        <f>'[1]TCE - ANEXO IV - Preencher'!L69</f>
        <v>26200909248632000143550010000021231025776150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1919.1</v>
      </c>
    </row>
    <row r="61" spans="1:12" s="8" customFormat="1" ht="19.5" customHeight="1" x14ac:dyDescent="0.2">
      <c r="A61" s="3">
        <f>IFERROR(VLOOKUP(B61,'[1]DADOS (OCULTAR)'!$P$3:$R$56,3,0),"")</f>
        <v>10583920000800</v>
      </c>
      <c r="B61" s="4" t="str">
        <f>'[1]TCE - ANEXO IV - Preencher'!C70</f>
        <v>HOSPITAL MESTRE VITALINO (COVID-19)</v>
      </c>
      <c r="C61" s="4" t="str">
        <f>'[1]TCE - ANEXO IV - Preencher'!E70</f>
        <v>3.14 - Alimentação Preparada</v>
      </c>
      <c r="D61" s="3">
        <f>'[1]TCE - ANEXO IV - Preencher'!F70</f>
        <v>659083000125</v>
      </c>
      <c r="E61" s="5" t="str">
        <f>'[1]TCE - ANEXO IV - Preencher'!G70</f>
        <v>ULYSSES CAVALCANTI JUNIOR  ME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000.000.078</v>
      </c>
      <c r="I61" s="6">
        <f>IF('[1]TCE - ANEXO IV - Preencher'!K70="","",'[1]TCE - ANEXO IV - Preencher'!K70)</f>
        <v>44104</v>
      </c>
      <c r="J61" s="5" t="str">
        <f>'[1]TCE - ANEXO IV - Preencher'!L70</f>
        <v>26200900659083000125550010000000781000013119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496.5</v>
      </c>
    </row>
    <row r="62" spans="1:12" s="8" customFormat="1" ht="19.5" customHeight="1" x14ac:dyDescent="0.2">
      <c r="A62" s="3">
        <f>IFERROR(VLOOKUP(B62,'[1]DADOS (OCULTAR)'!$P$3:$R$56,3,0),"")</f>
        <v>10583920000800</v>
      </c>
      <c r="B62" s="4" t="str">
        <f>'[1]TCE - ANEXO IV - Preencher'!C71</f>
        <v>HOSPITAL MESTRE VITALINO (COVID-19)</v>
      </c>
      <c r="C62" s="4" t="str">
        <f>'[1]TCE - ANEXO IV - Preencher'!E71</f>
        <v>3.6 - Material de Expediente</v>
      </c>
      <c r="D62" s="3">
        <f>'[1]TCE - ANEXO IV - Preencher'!F71</f>
        <v>3370994000126</v>
      </c>
      <c r="E62" s="5" t="str">
        <f>'[1]TCE - ANEXO IV - Preencher'!G71</f>
        <v>LIVRARIA E PAPELARIA  ATUAL LTDA ME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000.011.204</v>
      </c>
      <c r="I62" s="6">
        <f>IF('[1]TCE - ANEXO IV - Preencher'!K71="","",'[1]TCE - ANEXO IV - Preencher'!K71)</f>
        <v>44088</v>
      </c>
      <c r="J62" s="5" t="str">
        <f>'[1]TCE - ANEXO IV - Preencher'!L71</f>
        <v>26200903370994000126550010000112041415656237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270</v>
      </c>
    </row>
    <row r="63" spans="1:12" s="8" customFormat="1" ht="19.5" customHeight="1" x14ac:dyDescent="0.2">
      <c r="A63" s="3">
        <f>IFERROR(VLOOKUP(B63,'[1]DADOS (OCULTAR)'!$P$3:$R$56,3,0),"")</f>
        <v>10583920000800</v>
      </c>
      <c r="B63" s="4" t="str">
        <f>'[1]TCE - ANEXO IV - Preencher'!C72</f>
        <v>HOSPITAL MESTRE VITALINO (COVID-19)</v>
      </c>
      <c r="C63" s="4" t="str">
        <f>'[1]TCE - ANEXO IV - Preencher'!E72</f>
        <v>3.6 - Material de Expediente</v>
      </c>
      <c r="D63" s="3">
        <f>'[1]TCE - ANEXO IV - Preencher'!F72</f>
        <v>7601049000149</v>
      </c>
      <c r="E63" s="5" t="str">
        <f>'[1]TCE - ANEXO IV - Preencher'!G72</f>
        <v>SEVERINO JOSE DE ARAUJO SOBRINHO ME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14.040</v>
      </c>
      <c r="I63" s="6">
        <f>IF('[1]TCE - ANEXO IV - Preencher'!K72="","",'[1]TCE - ANEXO IV - Preencher'!K72)</f>
        <v>44089</v>
      </c>
      <c r="J63" s="5" t="str">
        <f>'[1]TCE - ANEXO IV - Preencher'!L72</f>
        <v>26200907601049000149550010000140401688573620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174.43</v>
      </c>
    </row>
    <row r="64" spans="1:12" s="8" customFormat="1" ht="19.5" customHeight="1" x14ac:dyDescent="0.2">
      <c r="A64" s="3">
        <f>IFERROR(VLOOKUP(B64,'[1]DADOS (OCULTAR)'!$P$3:$R$56,3,0),"")</f>
        <v>10583920000800</v>
      </c>
      <c r="B64" s="4" t="str">
        <f>'[1]TCE - ANEXO IV - Preencher'!C73</f>
        <v>HOSPITAL MESTRE VITALINO (COVID-19)</v>
      </c>
      <c r="C64" s="4" t="str">
        <f>'[1]TCE - ANEXO IV - Preencher'!E73</f>
        <v>3.6 - Material de Expediente</v>
      </c>
      <c r="D64" s="3">
        <f>'[1]TCE - ANEXO IV - Preencher'!F73</f>
        <v>24425720000167</v>
      </c>
      <c r="E64" s="5" t="str">
        <f>'[1]TCE - ANEXO IV - Preencher'!G73</f>
        <v>ORIGINAL SUPRIMENTOS E EQUIP. LTDA.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6369</v>
      </c>
      <c r="I64" s="6">
        <f>IF('[1]TCE - ANEXO IV - Preencher'!K73="","",'[1]TCE - ANEXO IV - Preencher'!K73)</f>
        <v>44089</v>
      </c>
      <c r="J64" s="5" t="str">
        <f>'[1]TCE - ANEXO IV - Preencher'!L73</f>
        <v>26200924425720000167550010000063691030096292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56.32</v>
      </c>
    </row>
    <row r="65" spans="1:12" s="8" customFormat="1" ht="19.5" customHeight="1" x14ac:dyDescent="0.2">
      <c r="A65" s="3">
        <f>IFERROR(VLOOKUP(B65,'[1]DADOS (OCULTAR)'!$P$3:$R$56,3,0),"")</f>
        <v>10583920000800</v>
      </c>
      <c r="B65" s="4" t="str">
        <f>'[1]TCE - ANEXO IV - Preencher'!C74</f>
        <v>HOSPITAL MESTRE VITALINO (COVID-19)</v>
      </c>
      <c r="C65" s="4" t="str">
        <f>'[1]TCE - ANEXO IV - Preencher'!E74</f>
        <v>3.6 - Material de Expediente</v>
      </c>
      <c r="D65" s="3">
        <f>'[1]TCE - ANEXO IV - Preencher'!F74</f>
        <v>11447578000107</v>
      </c>
      <c r="E65" s="5" t="str">
        <f>'[1]TCE - ANEXO IV - Preencher'!G74</f>
        <v>AMPLA COM DE PAPEL E MAT DE LIMP EIRELI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000.001.808</v>
      </c>
      <c r="I65" s="6">
        <f>IF('[1]TCE - ANEXO IV - Preencher'!K74="","",'[1]TCE - ANEXO IV - Preencher'!K74)</f>
        <v>44092</v>
      </c>
      <c r="J65" s="5" t="str">
        <f>'[1]TCE - ANEXO IV - Preencher'!L74</f>
        <v>26200911447578000107550010000018081000024411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224.4</v>
      </c>
    </row>
    <row r="66" spans="1:12" s="8" customFormat="1" ht="19.5" customHeight="1" x14ac:dyDescent="0.2">
      <c r="A66" s="3">
        <f>IFERROR(VLOOKUP(B66,'[1]DADOS (OCULTAR)'!$P$3:$R$56,3,0),"")</f>
        <v>10583920000800</v>
      </c>
      <c r="B66" s="4" t="str">
        <f>'[1]TCE - ANEXO IV - Preencher'!C75</f>
        <v>HOSPITAL MESTRE VITALINO (COVID-19)</v>
      </c>
      <c r="C66" s="4" t="str">
        <f>'[1]TCE - ANEXO IV - Preencher'!E75</f>
        <v>3.6 - Material de Expediente</v>
      </c>
      <c r="D66" s="3">
        <f>'[1]TCE - ANEXO IV - Preencher'!F75</f>
        <v>24073694000155</v>
      </c>
      <c r="E66" s="5" t="str">
        <f>'[1]TCE - ANEXO IV - Preencher'!G75</f>
        <v>NAGEM CIL COMERCIO DE INFORMATICA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000.562.598</v>
      </c>
      <c r="I66" s="6">
        <f>IF('[1]TCE - ANEXO IV - Preencher'!K75="","",'[1]TCE - ANEXO IV - Preencher'!K75)</f>
        <v>44099</v>
      </c>
      <c r="J66" s="5" t="str">
        <f>'[1]TCE - ANEXO IV - Preencher'!L75</f>
        <v>26200924073694000155550010005625981016939592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403</v>
      </c>
    </row>
    <row r="67" spans="1:12" s="8" customFormat="1" ht="19.5" customHeight="1" x14ac:dyDescent="0.2">
      <c r="A67" s="3">
        <f>IFERROR(VLOOKUP(B67,'[1]DADOS (OCULTAR)'!$P$3:$R$56,3,0),"")</f>
        <v>10583920000800</v>
      </c>
      <c r="B67" s="4" t="str">
        <f>'[1]TCE - ANEXO IV - Preencher'!C76</f>
        <v>HOSPITAL MESTRE VITALINO (COVID-19)</v>
      </c>
      <c r="C67" s="4" t="str">
        <f>'[1]TCE - ANEXO IV - Preencher'!E76</f>
        <v xml:space="preserve">3.9 - Material para Manutenção de Bens Imóveis </v>
      </c>
      <c r="D67" s="3">
        <f>'[1]TCE - ANEXO IV - Preencher'!F76</f>
        <v>3370994000126</v>
      </c>
      <c r="E67" s="5" t="str">
        <f>'[1]TCE - ANEXO IV - Preencher'!G76</f>
        <v>LIVRARIA E PAPELARIA  ATUAL LTDA ME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000.011.204</v>
      </c>
      <c r="I67" s="6">
        <f>IF('[1]TCE - ANEXO IV - Preencher'!K76="","",'[1]TCE - ANEXO IV - Preencher'!K76)</f>
        <v>44088</v>
      </c>
      <c r="J67" s="5" t="str">
        <f>'[1]TCE - ANEXO IV - Preencher'!L76</f>
        <v>26200903370994000126550010000112041415656237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40</v>
      </c>
    </row>
    <row r="68" spans="1:12" s="8" customFormat="1" ht="19.5" customHeight="1" x14ac:dyDescent="0.2">
      <c r="A68" s="3">
        <f>IFERROR(VLOOKUP(B68,'[1]DADOS (OCULTAR)'!$P$3:$R$56,3,0),"")</f>
        <v>10583920000800</v>
      </c>
      <c r="B68" s="4" t="str">
        <f>'[1]TCE - ANEXO IV - Preencher'!C77</f>
        <v>HOSPITAL MESTRE VITALINO (COVID-19)</v>
      </c>
      <c r="C68" s="4" t="str">
        <f>'[1]TCE - ANEXO IV - Preencher'!E77</f>
        <v xml:space="preserve">3.9 - Material para Manutenção de Bens Imóveis </v>
      </c>
      <c r="D68" s="3">
        <f>'[1]TCE - ANEXO IV - Preencher'!F77</f>
        <v>24425720000167</v>
      </c>
      <c r="E68" s="5" t="str">
        <f>'[1]TCE - ANEXO IV - Preencher'!G77</f>
        <v>ORIGINAL SUPRIMENTOS E EQUIP. LTDA.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006369</v>
      </c>
      <c r="I68" s="6">
        <f>IF('[1]TCE - ANEXO IV - Preencher'!K77="","",'[1]TCE - ANEXO IV - Preencher'!K77)</f>
        <v>44089</v>
      </c>
      <c r="J68" s="5" t="str">
        <f>'[1]TCE - ANEXO IV - Preencher'!L77</f>
        <v>26200924425720000167550010000063691030096292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25.5</v>
      </c>
    </row>
    <row r="69" spans="1:12" s="8" customFormat="1" ht="19.5" customHeight="1" x14ac:dyDescent="0.2">
      <c r="A69" s="3">
        <f>IFERROR(VLOOKUP(B69,'[1]DADOS (OCULTAR)'!$P$3:$R$56,3,0),"")</f>
        <v>10583920000800</v>
      </c>
      <c r="B69" s="4" t="str">
        <f>'[1]TCE - ANEXO IV - Preencher'!C78</f>
        <v>HOSPITAL MESTRE VITALINO (COVID-19)</v>
      </c>
      <c r="C69" s="4" t="str">
        <f>'[1]TCE - ANEXO IV - Preencher'!E78</f>
        <v xml:space="preserve">3.8 - Uniformes, Tecidos e Aviamentos </v>
      </c>
      <c r="D69" s="3">
        <f>'[1]TCE - ANEXO IV - Preencher'!F78</f>
        <v>188968000517</v>
      </c>
      <c r="E69" s="5" t="str">
        <f>'[1]TCE - ANEXO IV - Preencher'!G78</f>
        <v>NOVO AVIAMENTO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000.019.337</v>
      </c>
      <c r="I69" s="6">
        <f>IF('[1]TCE - ANEXO IV - Preencher'!K78="","",'[1]TCE - ANEXO IV - Preencher'!K78)</f>
        <v>44099</v>
      </c>
      <c r="J69" s="5" t="str">
        <f>'[1]TCE - ANEXO IV - Preencher'!L78</f>
        <v>26200900188968000517550010000193371210500192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269.18</v>
      </c>
    </row>
    <row r="70" spans="1:12" s="8" customFormat="1" ht="19.5" customHeight="1" x14ac:dyDescent="0.2">
      <c r="A70" s="3">
        <f>IFERROR(VLOOKUP(B70,'[1]DADOS (OCULTAR)'!$P$3:$R$56,3,0),"")</f>
        <v>10583920000800</v>
      </c>
      <c r="B70" s="4" t="str">
        <f>'[1]TCE - ANEXO IV - Preencher'!C79</f>
        <v>HOSPITAL MESTRE VITALINO (COVID-19)</v>
      </c>
      <c r="C70" s="4" t="str">
        <f>'[1]TCE - ANEXO IV - Preencher'!E79</f>
        <v xml:space="preserve">3.8 - Uniformes, Tecidos e Aviamentos </v>
      </c>
      <c r="D70" s="3">
        <f>'[1]TCE - ANEXO IV - Preencher'!F79</f>
        <v>188968000517</v>
      </c>
      <c r="E70" s="5" t="str">
        <f>'[1]TCE - ANEXO IV - Preencher'!G79</f>
        <v>NOVO AVIAMENTO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000.019.376</v>
      </c>
      <c r="I70" s="6">
        <f>IF('[1]TCE - ANEXO IV - Preencher'!K79="","",'[1]TCE - ANEXO IV - Preencher'!K79)</f>
        <v>44104</v>
      </c>
      <c r="J70" s="5" t="str">
        <f>'[1]TCE - ANEXO IV - Preencher'!L79</f>
        <v>26200900188968000517550010000193761309301440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269.18</v>
      </c>
    </row>
    <row r="71" spans="1:12" s="8" customFormat="1" ht="19.5" customHeight="1" x14ac:dyDescent="0.2">
      <c r="A71" s="3">
        <f>IFERROR(VLOOKUP(B71,'[1]DADOS (OCULTAR)'!$P$3:$R$56,3,0),"")</f>
        <v>10583920000800</v>
      </c>
      <c r="B71" s="4" t="str">
        <f>'[1]TCE - ANEXO IV - Preencher'!C80</f>
        <v>HOSPITAL MESTRE VITALINO (COVID-19)</v>
      </c>
      <c r="C71" s="4" t="str">
        <f>'[1]TCE - ANEXO IV - Preencher'!E80</f>
        <v>3.99 - Outras despesas com Material de Consumo</v>
      </c>
      <c r="D71" s="3">
        <f>'[1]TCE - ANEXO IV - Preencher'!F80</f>
        <v>12420164001048</v>
      </c>
      <c r="E71" s="5" t="str">
        <f>'[1]TCE - ANEXO IV - Preencher'!G80</f>
        <v>CM HOSPITALAR AS RECIFE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000074725</v>
      </c>
      <c r="I71" s="6">
        <f>IF('[1]TCE - ANEXO IV - Preencher'!K80="","",'[1]TCE - ANEXO IV - Preencher'!K80)</f>
        <v>44085</v>
      </c>
      <c r="J71" s="5" t="str">
        <f>'[1]TCE - ANEXO IV - Preencher'!L80</f>
        <v>26200912420164001048550010000747251100121335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216.08</v>
      </c>
    </row>
    <row r="72" spans="1:12" s="8" customFormat="1" ht="19.5" customHeight="1" x14ac:dyDescent="0.2">
      <c r="A72" s="3">
        <f>IFERROR(VLOOKUP(B72,'[1]DADOS (OCULTAR)'!$P$3:$R$56,3,0),"")</f>
        <v>10583920000800</v>
      </c>
      <c r="B72" s="4" t="str">
        <f>'[1]TCE - ANEXO IV - Preencher'!C81</f>
        <v>HOSPITAL MESTRE VITALINO (COVID-19)</v>
      </c>
      <c r="C72" s="4" t="str">
        <f>'[1]TCE - ANEXO IV - Preencher'!E81</f>
        <v xml:space="preserve">5.21 - Seguros em geral </v>
      </c>
      <c r="D72" s="3">
        <f>'[1]TCE - ANEXO IV - Preencher'!F81</f>
        <v>61074175000138</v>
      </c>
      <c r="E72" s="5" t="str">
        <f>'[1]TCE - ANEXO IV - Preencher'!G81</f>
        <v>Mapfre</v>
      </c>
      <c r="F72" s="5" t="str">
        <f>'[1]TCE - ANEXO IV - Preencher'!H81</f>
        <v>S</v>
      </c>
      <c r="G72" s="5" t="str">
        <f>'[1]TCE - ANEXO IV - Preencher'!I81</f>
        <v>N</v>
      </c>
      <c r="H72" s="5" t="str">
        <f>'[1]TCE - ANEXO IV - Preencher'!J81</f>
        <v>2143000022931</v>
      </c>
      <c r="I72" s="6">
        <f>IF('[1]TCE - ANEXO IV - Preencher'!K81="","",'[1]TCE - ANEXO IV - Preencher'!K81)</f>
        <v>44043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86.496608438496168</v>
      </c>
    </row>
    <row r="73" spans="1:12" s="8" customFormat="1" ht="19.5" customHeight="1" x14ac:dyDescent="0.2">
      <c r="A73" s="3">
        <f>IFERROR(VLOOKUP(B73,'[1]DADOS (OCULTAR)'!$P$3:$R$56,3,0),"")</f>
        <v>10583920000800</v>
      </c>
      <c r="B73" s="4" t="str">
        <f>'[1]TCE - ANEXO IV - Preencher'!C82</f>
        <v>HOSPITAL MESTRE VITALINO (COVID-19)</v>
      </c>
      <c r="C73" s="4" t="str">
        <f>'[1]TCE - ANEXO IV - Preencher'!E82</f>
        <v xml:space="preserve">5.21 - Seguros em geral </v>
      </c>
      <c r="D73" s="3">
        <f>'[1]TCE - ANEXO IV - Preencher'!F82</f>
        <v>3502099000118</v>
      </c>
      <c r="E73" s="5" t="str">
        <f>'[1]TCE - ANEXO IV - Preencher'!G82</f>
        <v>Chubb Seguros Brasil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1180033420</v>
      </c>
      <c r="I73" s="6">
        <f>IF('[1]TCE - ANEXO IV - Preencher'!K82="","",'[1]TCE - ANEXO IV - Preencher'!K82)</f>
        <v>44043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546.16607466277958</v>
      </c>
    </row>
    <row r="74" spans="1:12" s="8" customFormat="1" ht="19.5" customHeight="1" x14ac:dyDescent="0.2">
      <c r="A74" s="3">
        <f>IFERROR(VLOOKUP(B74,'[1]DADOS (OCULTAR)'!$P$3:$R$56,3,0),"")</f>
        <v>10583920000800</v>
      </c>
      <c r="B74" s="4" t="str">
        <f>'[1]TCE - ANEXO IV - Preencher'!C83</f>
        <v>HOSPITAL MESTRE VITALINO (COVID-19)</v>
      </c>
      <c r="C74" s="4" t="str">
        <f>'[1]TCE - ANEXO IV - Preencher'!E83</f>
        <v xml:space="preserve">5.21 - Seguros em geral </v>
      </c>
      <c r="D74" s="3">
        <f>'[1]TCE - ANEXO IV - Preencher'!F83</f>
        <v>61198164000160</v>
      </c>
      <c r="E74" s="5" t="str">
        <f>'[1]TCE - ANEXO IV - Preencher'!G83</f>
        <v>Porto Seguro</v>
      </c>
      <c r="F74" s="5" t="str">
        <f>'[1]TCE - ANEXO IV - Preencher'!H83</f>
        <v>S</v>
      </c>
      <c r="G74" s="5" t="str">
        <f>'[1]TCE - ANEXO IV - Preencher'!I83</f>
        <v>N</v>
      </c>
      <c r="H74" s="5" t="str">
        <f>'[1]TCE - ANEXO IV - Preencher'!J83</f>
        <v>0531.03.7731115</v>
      </c>
      <c r="I74" s="6">
        <f>IF('[1]TCE - ANEXO IV - Preencher'!K83="","",'[1]TCE - ANEXO IV - Preencher'!K83)</f>
        <v>44043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88.308115991881039</v>
      </c>
    </row>
    <row r="75" spans="1:12" s="8" customFormat="1" ht="19.5" customHeight="1" x14ac:dyDescent="0.2">
      <c r="A75" s="3">
        <f>IFERROR(VLOOKUP(B75,'[1]DADOS (OCULTAR)'!$P$3:$R$56,3,0),"")</f>
        <v>10583920000800</v>
      </c>
      <c r="B75" s="4" t="str">
        <f>'[1]TCE - ANEXO IV - Preencher'!C84</f>
        <v>HOSPITAL MESTRE VITALINO (COVID-19)</v>
      </c>
      <c r="C75" s="4" t="str">
        <f>'[1]TCE - ANEXO IV - Preencher'!E84</f>
        <v>5.13 - Água e Esgoto</v>
      </c>
      <c r="D75" s="3">
        <f>'[1]TCE - ANEXO IV - Preencher'!F84</f>
        <v>9769035000164</v>
      </c>
      <c r="E75" s="5" t="str">
        <f>'[1]TCE - ANEXO IV - Preencher'!G84</f>
        <v>COMPESA- COMPANHIA PERNAMBUCANA DE SANEAMENTO  À VENCER 28/09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202009103447679</v>
      </c>
      <c r="I75" s="6">
        <f>IF('[1]TCE - ANEXO IV - Preencher'!K84="","",'[1]TCE - ANEXO IV - Preencher'!K84)</f>
        <v>44112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275.80812474238388</v>
      </c>
    </row>
    <row r="76" spans="1:12" s="8" customFormat="1" ht="19.5" customHeight="1" x14ac:dyDescent="0.2">
      <c r="A76" s="3">
        <f>IFERROR(VLOOKUP(B76,'[1]DADOS (OCULTAR)'!$P$3:$R$56,3,0),"")</f>
        <v>10583920000800</v>
      </c>
      <c r="B76" s="4" t="str">
        <f>'[1]TCE - ANEXO IV - Preencher'!C85</f>
        <v>HOSPITAL MESTRE VITALINO (COVID-19)</v>
      </c>
      <c r="C76" s="4" t="str">
        <f>'[1]TCE - ANEXO IV - Preencher'!E85</f>
        <v>5.12 - Energia Elétrica</v>
      </c>
      <c r="D76" s="3">
        <f>'[1]TCE - ANEXO IV - Preencher'!F85</f>
        <v>2558157000839</v>
      </c>
      <c r="E76" s="5" t="str">
        <f>'[1]TCE - ANEXO IV - Preencher'!G85</f>
        <v xml:space="preserve">COMPANHIA ENERGETICA DE PERNAMBUCO 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125135453</v>
      </c>
      <c r="I76" s="6">
        <f>IF('[1]TCE - ANEXO IV - Preencher'!K85="","",'[1]TCE - ANEXO IV - Preencher'!K85)</f>
        <v>44095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5607.6300457414345</v>
      </c>
    </row>
    <row r="77" spans="1:12" s="8" customFormat="1" ht="19.5" customHeight="1" x14ac:dyDescent="0.2">
      <c r="A77" s="3">
        <f>IFERROR(VLOOKUP(B77,'[1]DADOS (OCULTAR)'!$P$3:$R$56,3,0),"")</f>
        <v>10583920000800</v>
      </c>
      <c r="B77" s="4" t="str">
        <f>'[1]TCE - ANEXO IV - Preencher'!C86</f>
        <v>HOSPITAL MESTRE VITALINO (COVID-19)</v>
      </c>
      <c r="C77" s="4" t="str">
        <f>'[1]TCE - ANEXO IV - Preencher'!E86</f>
        <v>5.3 - Locação de Máquinas e Equipamentos</v>
      </c>
      <c r="D77" s="3">
        <f>'[1]TCE - ANEXO IV - Preencher'!F86</f>
        <v>9168271000206</v>
      </c>
      <c r="E77" s="5" t="str">
        <f>'[1]TCE - ANEXO IV - Preencher'!G86</f>
        <v xml:space="preserve">AGISA CONTAINNERS LTDA - MATRIZ 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004909</v>
      </c>
      <c r="I77" s="6">
        <f>IF('[1]TCE - ANEXO IV - Preencher'!K86="","",'[1]TCE - ANEXO IV - Preencher'!K86)</f>
        <v>44046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161.12519534554079</v>
      </c>
    </row>
    <row r="78" spans="1:12" s="8" customFormat="1" ht="19.5" customHeight="1" x14ac:dyDescent="0.2">
      <c r="A78" s="3">
        <f>IFERROR(VLOOKUP(B78,'[1]DADOS (OCULTAR)'!$P$3:$R$56,3,0),"")</f>
        <v>10583920000800</v>
      </c>
      <c r="B78" s="4" t="str">
        <f>'[1]TCE - ANEXO IV - Preencher'!C87</f>
        <v>HOSPITAL MESTRE VITALINO (COVID-19)</v>
      </c>
      <c r="C78" s="4" t="str">
        <f>'[1]TCE - ANEXO IV - Preencher'!E87</f>
        <v>5.3 - Locação de Máquinas e Equipamentos</v>
      </c>
      <c r="D78" s="3">
        <f>'[1]TCE - ANEXO IV - Preencher'!F87</f>
        <v>5097661000109</v>
      </c>
      <c r="E78" s="5" t="str">
        <f>'[1]TCE - ANEXO IV - Preencher'!G87</f>
        <v>CONTAGE REPRESENTAÇÕES E CONSULTORIA LTDA ME F. COMPROVANTE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FAT002049</v>
      </c>
      <c r="I78" s="6">
        <f>IF('[1]TCE - ANEXO IV - Preencher'!K87="","",'[1]TCE - ANEXO IV - Preencher'!K87)</f>
        <v>44097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702.04549400557062</v>
      </c>
    </row>
    <row r="79" spans="1:12" s="8" customFormat="1" ht="19.5" customHeight="1" x14ac:dyDescent="0.2">
      <c r="A79" s="3">
        <f>IFERROR(VLOOKUP(B79,'[1]DADOS (OCULTAR)'!$P$3:$R$56,3,0),"")</f>
        <v>10583920000800</v>
      </c>
      <c r="B79" s="4" t="str">
        <f>'[1]TCE - ANEXO IV - Preencher'!C88</f>
        <v>HOSPITAL MESTRE VITALINO (COVID-19)</v>
      </c>
      <c r="C79" s="4" t="str">
        <f>'[1]TCE - ANEXO IV - Preencher'!E88</f>
        <v>5.3 - Locação de Máquinas e Equipamentos</v>
      </c>
      <c r="D79" s="3">
        <f>'[1]TCE - ANEXO IV - Preencher'!F88</f>
        <v>97406706000190</v>
      </c>
      <c r="E79" s="5" t="str">
        <f>'[1]TCE - ANEXO IV - Preencher'!G88</f>
        <v xml:space="preserve">HP FINANCIAL SERVICES ARRENDAMENTO MERCANTIL S.A. </v>
      </c>
      <c r="F79" s="5" t="str">
        <f>'[1]TCE - ANEXO IV - Preencher'!H88</f>
        <v>S</v>
      </c>
      <c r="G79" s="5" t="str">
        <f>'[1]TCE - ANEXO IV - Preencher'!I88</f>
        <v>N</v>
      </c>
      <c r="H79" s="5" t="str">
        <f>'[1]TCE - ANEXO IV - Preencher'!J88</f>
        <v>5329708517</v>
      </c>
      <c r="I79" s="6">
        <f>IF('[1]TCE - ANEXO IV - Preencher'!K88="","",'[1]TCE - ANEXO IV - Preencher'!K88)</f>
        <v>43521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3505708</v>
      </c>
      <c r="L79" s="7">
        <f>'[1]TCE - ANEXO IV - Preencher'!N88</f>
        <v>383.76338669699919</v>
      </c>
    </row>
    <row r="80" spans="1:12" s="8" customFormat="1" ht="19.5" customHeight="1" x14ac:dyDescent="0.2">
      <c r="A80" s="3">
        <f>IFERROR(VLOOKUP(B80,'[1]DADOS (OCULTAR)'!$P$3:$R$56,3,0),"")</f>
        <v>10583920000800</v>
      </c>
      <c r="B80" s="4" t="str">
        <f>'[1]TCE - ANEXO IV - Preencher'!C89</f>
        <v>HOSPITAL MESTRE VITALINO (COVID-19)</v>
      </c>
      <c r="C80" s="4" t="str">
        <f>'[1]TCE - ANEXO IV - Preencher'!E89</f>
        <v>5.3 - Locação de Máquinas e Equipamentos</v>
      </c>
      <c r="D80" s="3">
        <f>'[1]TCE - ANEXO IV - Preencher'!F89</f>
        <v>27893009000125</v>
      </c>
      <c r="E80" s="5" t="str">
        <f>'[1]TCE - ANEXO IV - Preencher'!G89</f>
        <v xml:space="preserve">L S A SOLUÇÕES EM TECNOLOGIA EIRELI - ME 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00000066</v>
      </c>
      <c r="I80" s="6">
        <f>IF('[1]TCE - ANEXO IV - Preencher'!K89="","",'[1]TCE - ANEXO IV - Preencher'!K89)</f>
        <v>44104</v>
      </c>
      <c r="J80" s="5" t="str">
        <f>'[1]TCE - ANEXO IV - Preencher'!L89</f>
        <v>JGEC-LINP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414.32193088853347</v>
      </c>
    </row>
    <row r="81" spans="1:12" s="8" customFormat="1" ht="19.5" customHeight="1" x14ac:dyDescent="0.2">
      <c r="A81" s="3">
        <f>IFERROR(VLOOKUP(B81,'[1]DADOS (OCULTAR)'!$P$3:$R$56,3,0),"")</f>
        <v>10583920000800</v>
      </c>
      <c r="B81" s="4" t="str">
        <f>'[1]TCE - ANEXO IV - Preencher'!C90</f>
        <v>HOSPITAL MESTRE VITALINO (COVID-19)</v>
      </c>
      <c r="C81" s="4" t="str">
        <f>'[1]TCE - ANEXO IV - Preencher'!E90</f>
        <v>5.3 - Locação de Máquinas e Equipamentos</v>
      </c>
      <c r="D81" s="3">
        <f>'[1]TCE - ANEXO IV - Preencher'!F90</f>
        <v>4966953000160</v>
      </c>
      <c r="E81" s="5" t="str">
        <f>'[1]TCE - ANEXO IV - Preencher'!G90</f>
        <v xml:space="preserve">MPM - ALUGUEL DE AR LTDA 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0002282</v>
      </c>
      <c r="I81" s="6">
        <f>IF('[1]TCE - ANEXO IV - Preencher'!K90="","",'[1]TCE - ANEXO IV - Preencher'!K90)</f>
        <v>44075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1049.6155582509514</v>
      </c>
    </row>
    <row r="82" spans="1:12" s="8" customFormat="1" ht="19.5" customHeight="1" x14ac:dyDescent="0.2">
      <c r="A82" s="3">
        <f>IFERROR(VLOOKUP(B82,'[1]DADOS (OCULTAR)'!$P$3:$R$56,3,0),"")</f>
        <v>10583920000800</v>
      </c>
      <c r="B82" s="4" t="str">
        <f>'[1]TCE - ANEXO IV - Preencher'!C91</f>
        <v>HOSPITAL MESTRE VITALINO (COVID-19)</v>
      </c>
      <c r="C82" s="4" t="str">
        <f>'[1]TCE - ANEXO IV - Preencher'!E91</f>
        <v>5.3 - Locação de Máquinas e Equipamentos</v>
      </c>
      <c r="D82" s="3">
        <f>'[1]TCE - ANEXO IV - Preencher'!F91</f>
        <v>10279299000119</v>
      </c>
      <c r="E82" s="5" t="str">
        <f>'[1]TCE - ANEXO IV - Preencher'!G91</f>
        <v xml:space="preserve">RGRAPH LOC. COM. E SERV. LTDA ME 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03003</v>
      </c>
      <c r="I82" s="6">
        <f>IF('[1]TCE - ANEXO IV - Preencher'!K91="","",'[1]TCE - ANEXO IV - Preencher'!K91)</f>
        <v>44074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1333.4145719670721</v>
      </c>
    </row>
    <row r="83" spans="1:12" s="8" customFormat="1" ht="19.5" customHeight="1" x14ac:dyDescent="0.2">
      <c r="A83" s="3">
        <f>IFERROR(VLOOKUP(B83,'[1]DADOS (OCULTAR)'!$P$3:$R$56,3,0),"")</f>
        <v>10583920000800</v>
      </c>
      <c r="B83" s="4" t="str">
        <f>'[1]TCE - ANEXO IV - Preencher'!C92</f>
        <v>HOSPITAL MESTRE VITALINO (COVID-19)</v>
      </c>
      <c r="C83" s="4" t="str">
        <f>'[1]TCE - ANEXO IV - Preencher'!E92</f>
        <v>5.3 - Locação de Máquinas e Equipamentos</v>
      </c>
      <c r="D83" s="3">
        <f>'[1]TCE - ANEXO IV - Preencher'!F92</f>
        <v>13490233000161</v>
      </c>
      <c r="E83" s="5" t="str">
        <f>'[1]TCE - ANEXO IV - Preencher'!G92</f>
        <v xml:space="preserve">ALONETEC IMPORTAÇÃO E SERVIÇOS DE EQUIPAMENTOS 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2726</v>
      </c>
      <c r="I83" s="6">
        <f>IF('[1]TCE - ANEXO IV - Preencher'!K92="","",'[1]TCE - ANEXO IV - Preencher'!K92)</f>
        <v>44088</v>
      </c>
      <c r="J83" s="5" t="str">
        <f>'[1]TCE - ANEXO IV - Preencher'!L92</f>
        <v>VBNP-AWBT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250.66476818756274</v>
      </c>
    </row>
    <row r="84" spans="1:12" s="8" customFormat="1" ht="19.5" customHeight="1" x14ac:dyDescent="0.2">
      <c r="A84" s="3">
        <f>IFERROR(VLOOKUP(B84,'[1]DADOS (OCULTAR)'!$P$3:$R$56,3,0),"")</f>
        <v>10583920000800</v>
      </c>
      <c r="B84" s="4" t="str">
        <f>'[1]TCE - ANEXO IV - Preencher'!C93</f>
        <v>HOSPITAL MESTRE VITALINO (COVID-19)</v>
      </c>
      <c r="C84" s="4" t="str">
        <f>'[1]TCE - ANEXO IV - Preencher'!E93</f>
        <v>5.1 - Locação de Equipamentos Médicos-Hospitalares</v>
      </c>
      <c r="D84" s="3">
        <f>'[1]TCE - ANEXO IV - Preencher'!F93</f>
        <v>24884275000101</v>
      </c>
      <c r="E84" s="5" t="str">
        <f>'[1]TCE - ANEXO IV - Preencher'!G93</f>
        <v xml:space="preserve">INNOVAR SERVIÇOS DE EQUIPAMENTOS HOSPITALARES  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102-09/2020</v>
      </c>
      <c r="I84" s="6">
        <f>IF('[1]TCE - ANEXO IV - Preencher'!K93="","",'[1]TCE - ANEXO IV - Preencher'!K93)</f>
        <v>44099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2609600</v>
      </c>
      <c r="L84" s="7">
        <f>'[1]TCE - ANEXO IV - Preencher'!N93</f>
        <v>2946.2892863184602</v>
      </c>
    </row>
    <row r="85" spans="1:12" s="8" customFormat="1" ht="19.5" customHeight="1" x14ac:dyDescent="0.2">
      <c r="A85" s="3">
        <f>IFERROR(VLOOKUP(B85,'[1]DADOS (OCULTAR)'!$P$3:$R$56,3,0),"")</f>
        <v>10583920000800</v>
      </c>
      <c r="B85" s="4" t="str">
        <f>'[1]TCE - ANEXO IV - Preencher'!C94</f>
        <v>HOSPITAL MESTRE VITALINO (COVID-19)</v>
      </c>
      <c r="C85" s="4" t="str">
        <f>'[1]TCE - ANEXO IV - Preencher'!E94</f>
        <v>5.1 - Locação de Equipamentos Médicos-Hospitalares</v>
      </c>
      <c r="D85" s="3">
        <f>'[1]TCE - ANEXO IV - Preencher'!F94</f>
        <v>60619202001209</v>
      </c>
      <c r="E85" s="5" t="str">
        <f>'[1]TCE - ANEXO IV - Preencher'!G94</f>
        <v>MESSER GASES LTDA   À VENCER 24/09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0084495530-ND</v>
      </c>
      <c r="I85" s="6">
        <f>IF('[1]TCE - ANEXO IV - Preencher'!K94="","",'[1]TCE - ANEXO IV - Preencher'!K94)</f>
        <v>44101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2607901</v>
      </c>
      <c r="L85" s="7">
        <f>'[1]TCE - ANEXO IV - Preencher'!N94</f>
        <v>1644.4920812551929</v>
      </c>
    </row>
    <row r="86" spans="1:12" s="8" customFormat="1" ht="19.5" customHeight="1" x14ac:dyDescent="0.2">
      <c r="A86" s="3">
        <f>IFERROR(VLOOKUP(B86,'[1]DADOS (OCULTAR)'!$P$3:$R$56,3,0),"")</f>
        <v>10583920000800</v>
      </c>
      <c r="B86" s="4" t="str">
        <f>'[1]TCE - ANEXO IV - Preencher'!C95</f>
        <v>HOSPITAL MESTRE VITALINO (COVID-19)</v>
      </c>
      <c r="C86" s="4" t="str">
        <f>'[1]TCE - ANEXO IV - Preencher'!E95</f>
        <v>5.1 - Locação de Equipamentos Médicos-Hospitalares</v>
      </c>
      <c r="D86" s="3">
        <f>'[1]TCE - ANEXO IV - Preencher'!F95</f>
        <v>60619202001209</v>
      </c>
      <c r="E86" s="5" t="str">
        <f>'[1]TCE - ANEXO IV - Preencher'!G95</f>
        <v>MESSER GASES LTDA À VENCER 24/09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0007118-88</v>
      </c>
      <c r="I86" s="6">
        <f>IF('[1]TCE - ANEXO IV - Preencher'!K95="","",'[1]TCE - ANEXO IV - Preencher'!K95)</f>
        <v>44070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2607901</v>
      </c>
      <c r="L86" s="7">
        <f>'[1]TCE - ANEXO IV - Preencher'!N95</f>
        <v>2384.1948352015215</v>
      </c>
    </row>
    <row r="87" spans="1:12" s="8" customFormat="1" ht="19.5" customHeight="1" x14ac:dyDescent="0.2">
      <c r="A87" s="3">
        <f>IFERROR(VLOOKUP(B87,'[1]DADOS (OCULTAR)'!$P$3:$R$56,3,0),"")</f>
        <v>10583920000800</v>
      </c>
      <c r="B87" s="4" t="str">
        <f>'[1]TCE - ANEXO IV - Preencher'!C96</f>
        <v>HOSPITAL MESTRE VITALINO (COVID-19)</v>
      </c>
      <c r="C87" s="4" t="str">
        <f>'[1]TCE - ANEXO IV - Preencher'!E96</f>
        <v>5.8 - Locação de Veículos Automotores</v>
      </c>
      <c r="D87" s="3">
        <f>'[1]TCE - ANEXO IV - Preencher'!F96</f>
        <v>16670085049162</v>
      </c>
      <c r="E87" s="5" t="str">
        <f>'[1]TCE - ANEXO IV - Preencher'!G96</f>
        <v>LOCALIZA RENT A CAR S/A  F. COMPROVANTE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46347</v>
      </c>
      <c r="I87" s="6">
        <f>IF('[1]TCE - ANEXO IV - Preencher'!K96="","",'[1]TCE - ANEXO IV - Preencher'!K96)</f>
        <v>44074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2604106</v>
      </c>
      <c r="L87" s="7">
        <f>'[1]TCE - ANEXO IV - Preencher'!N96</f>
        <v>359.07900677006234</v>
      </c>
    </row>
    <row r="88" spans="1:12" s="8" customFormat="1" ht="19.5" customHeight="1" x14ac:dyDescent="0.2">
      <c r="A88" s="3">
        <f>IFERROR(VLOOKUP(B88,'[1]DADOS (OCULTAR)'!$P$3:$R$56,3,0),"")</f>
        <v>10583920000800</v>
      </c>
      <c r="B88" s="4" t="str">
        <f>'[1]TCE - ANEXO IV - Preencher'!C97</f>
        <v>HOSPITAL MESTRE VITALINO (COVID-19)</v>
      </c>
      <c r="C88" s="4" t="str">
        <f>'[1]TCE - ANEXO IV - Preencher'!E97</f>
        <v>5.8 - Locação de Veículos Automotores</v>
      </c>
      <c r="D88" s="3">
        <f>'[1]TCE - ANEXO IV - Preencher'!F97</f>
        <v>16670085090987</v>
      </c>
      <c r="E88" s="5" t="str">
        <f>'[1]TCE - ANEXO IV - Preencher'!G97</f>
        <v xml:space="preserve">LOCALIZA RENT A CAR S/A  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45846</v>
      </c>
      <c r="I88" s="6">
        <f>IF('[1]TCE - ANEXO IV - Preencher'!K97="","",'[1]TCE - ANEXO IV - Preencher'!K97)</f>
        <v>44058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2604106</v>
      </c>
      <c r="L88" s="7">
        <f>'[1]TCE - ANEXO IV - Preencher'!N97</f>
        <v>359.07900677006234</v>
      </c>
    </row>
    <row r="89" spans="1:12" s="8" customFormat="1" ht="19.5" customHeight="1" x14ac:dyDescent="0.2">
      <c r="A89" s="3">
        <f>IFERROR(VLOOKUP(B89,'[1]DADOS (OCULTAR)'!$P$3:$R$56,3,0),"")</f>
        <v>10583920000800</v>
      </c>
      <c r="B89" s="4" t="str">
        <f>'[1]TCE - ANEXO IV - Preencher'!C98</f>
        <v>HOSPITAL MESTRE VITALINO (COVID-19)</v>
      </c>
      <c r="C89" s="4" t="str">
        <f>'[1]TCE - ANEXO IV - Preencher'!E98</f>
        <v>5.99 - Outros Serviços de Terceiros Pessoa Jurídica</v>
      </c>
      <c r="D89" s="3">
        <f>'[1]TCE - ANEXO IV - Preencher'!F98</f>
        <v>20147617002276</v>
      </c>
      <c r="E89" s="5" t="str">
        <f>'[1]TCE - ANEXO IV - Preencher'!G98</f>
        <v xml:space="preserve">JAMEF TRANSPORTES EIRELI  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947357</v>
      </c>
      <c r="I89" s="6">
        <f>IF('[1]TCE - ANEXO IV - Preencher'!K98="","",'[1]TCE - ANEXO IV - Preencher'!K98)</f>
        <v>44076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3505708</v>
      </c>
      <c r="L89" s="7">
        <f>'[1]TCE - ANEXO IV - Preencher'!N98</f>
        <v>187.79832054074259</v>
      </c>
    </row>
    <row r="90" spans="1:12" s="8" customFormat="1" ht="19.5" customHeight="1" x14ac:dyDescent="0.2">
      <c r="A90" s="3">
        <f>IFERROR(VLOOKUP(B90,'[1]DADOS (OCULTAR)'!$P$3:$R$56,3,0),"")</f>
        <v>10583920000800</v>
      </c>
      <c r="B90" s="4" t="str">
        <f>'[1]TCE - ANEXO IV - Preencher'!C99</f>
        <v>HOSPITAL MESTRE VITALINO (COVID-19)</v>
      </c>
      <c r="C90" s="4" t="str">
        <f>'[1]TCE - ANEXO IV - Preencher'!E99</f>
        <v>5.16 - Serviços Médico-Hospitalares, Odotonlogia e Laboratoriais</v>
      </c>
      <c r="D90" s="3">
        <f>'[1]TCE - ANEXO IV - Preencher'!F99</f>
        <v>27816524000101</v>
      </c>
      <c r="E90" s="5" t="str">
        <f>'[1]TCE - ANEXO IV - Preencher'!G99</f>
        <v xml:space="preserve">CLINICA NEFROAGRESTE LTDA ME 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69</v>
      </c>
      <c r="I90" s="6">
        <f>IF('[1]TCE - ANEXO IV - Preencher'!K99="","",'[1]TCE - ANEXO IV - Preencher'!K99)</f>
        <v>44099</v>
      </c>
      <c r="J90" s="5" t="str">
        <f>'[1]TCE - ANEXO IV - Preencher'!L99</f>
        <v>JUVG4R9PQ</v>
      </c>
      <c r="K90" s="5" t="str">
        <f>IF(F90="B",LEFT('[1]TCE - ANEXO IV - Preencher'!M99,2),IF(F90="S",LEFT('[1]TCE - ANEXO IV - Preencher'!M99,7),IF('[1]TCE - ANEXO IV - Preencher'!H99="","")))</f>
        <v>2604106</v>
      </c>
      <c r="L90" s="7">
        <f>'[1]TCE - ANEXO IV - Preencher'!N99</f>
        <v>23961.618336386851</v>
      </c>
    </row>
    <row r="91" spans="1:12" s="8" customFormat="1" ht="19.5" customHeight="1" x14ac:dyDescent="0.2">
      <c r="A91" s="3">
        <f>IFERROR(VLOOKUP(B91,'[1]DADOS (OCULTAR)'!$P$3:$R$56,3,0),"")</f>
        <v>10583920000800</v>
      </c>
      <c r="B91" s="4" t="str">
        <f>'[1]TCE - ANEXO IV - Preencher'!C100</f>
        <v>HOSPITAL MESTRE VITALINO (COVID-19)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5844351000100</v>
      </c>
      <c r="E91" s="5" t="str">
        <f>'[1]TCE - ANEXO IV - Preencher'!G100</f>
        <v xml:space="preserve">IMAGEM INTERIOR DIAGNOSTICOS SS LTDA 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137</v>
      </c>
      <c r="I91" s="6">
        <f>IF('[1]TCE - ANEXO IV - Preencher'!K100="","",'[1]TCE - ANEXO IV - Preencher'!K100)</f>
        <v>44103</v>
      </c>
      <c r="J91" s="5" t="str">
        <f>'[1]TCE - ANEXO IV - Preencher'!L100</f>
        <v>0ABMHDEL3</v>
      </c>
      <c r="K91" s="5" t="str">
        <f>IF(F91="B",LEFT('[1]TCE - ANEXO IV - Preencher'!M100,2),IF(F91="S",LEFT('[1]TCE - ANEXO IV - Preencher'!M100,7),IF('[1]TCE - ANEXO IV - Preencher'!H100="","")))</f>
        <v>2604106</v>
      </c>
      <c r="L91" s="7">
        <f>'[1]TCE - ANEXO IV - Preencher'!N100</f>
        <v>21506.82994952744</v>
      </c>
    </row>
    <row r="92" spans="1:12" s="8" customFormat="1" ht="19.5" customHeight="1" x14ac:dyDescent="0.2">
      <c r="A92" s="3">
        <f>IFERROR(VLOOKUP(B92,'[1]DADOS (OCULTAR)'!$P$3:$R$56,3,0),"")</f>
        <v>10583920000800</v>
      </c>
      <c r="B92" s="4" t="str">
        <f>'[1]TCE - ANEXO IV - Preencher'!C101</f>
        <v>HOSPITAL MESTRE VITALINO (COVID-19)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28629942000152</v>
      </c>
      <c r="E92" s="5" t="str">
        <f>'[1]TCE - ANEXO IV - Preencher'!G101</f>
        <v>ARC SERVICOS MEDICOS E HOSPITALARES LTDA ME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000000187</v>
      </c>
      <c r="I92" s="6">
        <f>IF('[1]TCE - ANEXO IV - Preencher'!K101="","",'[1]TCE - ANEXO IV - Preencher'!K101)</f>
        <v>44099</v>
      </c>
      <c r="J92" s="5" t="str">
        <f>'[1]TCE - ANEXO IV - Preencher'!L101</f>
        <v>VACA83605</v>
      </c>
      <c r="K92" s="5" t="str">
        <f>IF(F92="B",LEFT('[1]TCE - ANEXO IV - Preencher'!M101,2),IF(F92="S",LEFT('[1]TCE - ANEXO IV - Preencher'!M101,7),IF('[1]TCE - ANEXO IV - Preencher'!H101="","")))</f>
        <v>2609600</v>
      </c>
      <c r="L92" s="7">
        <f>'[1]TCE - ANEXO IV - Preencher'!N101</f>
        <v>805.62597672770403</v>
      </c>
    </row>
    <row r="93" spans="1:12" s="8" customFormat="1" ht="19.5" customHeight="1" x14ac:dyDescent="0.2">
      <c r="A93" s="3">
        <f>IFERROR(VLOOKUP(B93,'[1]DADOS (OCULTAR)'!$P$3:$R$56,3,0),"")</f>
        <v>10583920000800</v>
      </c>
      <c r="B93" s="4" t="str">
        <f>'[1]TCE - ANEXO IV - Preencher'!C102</f>
        <v>HOSPITAL MESTRE VITALINO (COVID-19)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19378769005305</v>
      </c>
      <c r="E93" s="5" t="str">
        <f>'[1]TCE - ANEXO IV - Preencher'!G102</f>
        <v>INSTITUTO HERMES PARDINI S/A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00020850</v>
      </c>
      <c r="I93" s="6">
        <f>IF('[1]TCE - ANEXO IV - Preencher'!K102="","",'[1]TCE - ANEXO IV - Preencher'!K102)</f>
        <v>44105</v>
      </c>
      <c r="J93" s="5" t="str">
        <f>'[1]TCE - ANEXO IV - Preencher'!L102</f>
        <v>B9GJ-VCLL</v>
      </c>
      <c r="K93" s="5" t="str">
        <f>IF(F93="B",LEFT('[1]TCE - ANEXO IV - Preencher'!M102,2),IF(F93="S",LEFT('[1]TCE - ANEXO IV - Preencher'!M102,7),IF('[1]TCE - ANEXO IV - Preencher'!H102="","")))</f>
        <v>3171204</v>
      </c>
      <c r="L93" s="7">
        <f>'[1]TCE - ANEXO IV - Preencher'!N102</f>
        <v>2014.06494181926</v>
      </c>
    </row>
    <row r="94" spans="1:12" s="8" customFormat="1" ht="19.5" customHeight="1" x14ac:dyDescent="0.2">
      <c r="A94" s="3">
        <f>IFERROR(VLOOKUP(B94,'[1]DADOS (OCULTAR)'!$P$3:$R$56,3,0),"")</f>
        <v>10583920000800</v>
      </c>
      <c r="B94" s="4" t="str">
        <f>'[1]TCE - ANEXO IV - Preencher'!C103</f>
        <v>HOSPITAL MESTRE VITALINO (COVID-19)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31145185000156</v>
      </c>
      <c r="E94" s="5" t="str">
        <f>'[1]TCE - ANEXO IV - Preencher'!G103</f>
        <v>CONSULT LAB LABORATORIO DE ANALISES CLINICAS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000000166</v>
      </c>
      <c r="I94" s="6">
        <f>IF('[1]TCE - ANEXO IV - Preencher'!K103="","",'[1]TCE - ANEXO IV - Preencher'!K103)</f>
        <v>44104</v>
      </c>
      <c r="J94" s="5" t="str">
        <f>'[1]TCE - ANEXO IV - Preencher'!L103</f>
        <v>CMVK44107</v>
      </c>
      <c r="K94" s="5" t="str">
        <f>IF(F94="B",LEFT('[1]TCE - ANEXO IV - Preencher'!M103,2),IF(F94="S",LEFT('[1]TCE - ANEXO IV - Preencher'!M103,7),IF('[1]TCE - ANEXO IV - Preencher'!H103="","")))</f>
        <v>2609600</v>
      </c>
      <c r="L94" s="7">
        <f>'[1]TCE - ANEXO IV - Preencher'!N103</f>
        <v>62467.430307700932</v>
      </c>
    </row>
    <row r="95" spans="1:12" s="8" customFormat="1" ht="19.5" customHeight="1" x14ac:dyDescent="0.2">
      <c r="A95" s="3">
        <f>IFERROR(VLOOKUP(B95,'[1]DADOS (OCULTAR)'!$P$3:$R$56,3,0),"")</f>
        <v>10583920000800</v>
      </c>
      <c r="B95" s="4" t="str">
        <f>'[1]TCE - ANEXO IV - Preencher'!C104</f>
        <v>HOSPITAL MESTRE VITALINO (COVID-19)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19378769005305</v>
      </c>
      <c r="E95" s="5" t="str">
        <f>'[1]TCE - ANEXO IV - Preencher'!G104</f>
        <v>INSTITUTO HERMES PARDINI S/A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1482354</v>
      </c>
      <c r="I95" s="6">
        <f>IF('[1]TCE - ANEXO IV - Preencher'!K104="","",'[1]TCE - ANEXO IV - Preencher'!K104)</f>
        <v>44099</v>
      </c>
      <c r="J95" s="5" t="str">
        <f>'[1]TCE - ANEXO IV - Preencher'!L104</f>
        <v>b7cfr81qjg8bn</v>
      </c>
      <c r="K95" s="5" t="str">
        <f>IF(F95="B",LEFT('[1]TCE - ANEXO IV - Preencher'!M104,2),IF(F95="S",LEFT('[1]TCE - ANEXO IV - Preencher'!M104,7),IF('[1]TCE - ANEXO IV - Preencher'!H104="","")))</f>
        <v>3171204</v>
      </c>
      <c r="L95" s="7">
        <f>'[1]TCE - ANEXO IV - Preencher'!N104</f>
        <v>2530.0384566627904</v>
      </c>
    </row>
    <row r="96" spans="1:12" s="8" customFormat="1" ht="19.5" customHeight="1" x14ac:dyDescent="0.2">
      <c r="A96" s="3">
        <f>IFERROR(VLOOKUP(B96,'[1]DADOS (OCULTAR)'!$P$3:$R$56,3,0),"")</f>
        <v>10583920000800</v>
      </c>
      <c r="B96" s="4" t="str">
        <f>'[1]TCE - ANEXO IV - Preencher'!C105</f>
        <v>HOSPITAL MESTRE VITALINO (COVID-19)</v>
      </c>
      <c r="C96" s="4" t="str">
        <f>'[1]TCE - ANEXO IV - Preencher'!E105</f>
        <v>5.8 - Locação de Veículos Automotores</v>
      </c>
      <c r="D96" s="3">
        <f>'[1]TCE - ANEXO IV - Preencher'!F105</f>
        <v>29932922000119</v>
      </c>
      <c r="E96" s="5" t="str">
        <f>'[1]TCE - ANEXO IV - Preencher'!G105</f>
        <v xml:space="preserve">MEDLIFE LOCAÇÃO DE MÁQUINAS E EQUIPAMENTOS LTDA 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195</v>
      </c>
      <c r="I96" s="6">
        <f>IF('[1]TCE - ANEXO IV - Preencher'!K105="","",'[1]TCE - ANEXO IV - Preencher'!K105)</f>
        <v>44112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6905.365514808891</v>
      </c>
    </row>
    <row r="97" spans="1:12" s="8" customFormat="1" ht="19.5" customHeight="1" x14ac:dyDescent="0.2">
      <c r="A97" s="3">
        <f>IFERROR(VLOOKUP(B97,'[1]DADOS (OCULTAR)'!$P$3:$R$56,3,0),"")</f>
        <v>10583920000800</v>
      </c>
      <c r="B97" s="4" t="str">
        <f>'[1]TCE - ANEXO IV - Preencher'!C106</f>
        <v>HOSPITAL MESTRE VITALINO (COVID-19)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610112000164</v>
      </c>
      <c r="E97" s="5" t="str">
        <f>'[1]TCE - ANEXO IV - Preencher'!G106</f>
        <v xml:space="preserve">COOPAGRESTE COOP DOS MEDICOS ANEST. DO INT DE PE 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5123</v>
      </c>
      <c r="I97" s="6">
        <f>IF('[1]TCE - ANEXO IV - Preencher'!K106="","",'[1]TCE - ANEXO IV - Preencher'!K106)</f>
        <v>44077</v>
      </c>
      <c r="J97" s="5" t="str">
        <f>'[1]TCE - ANEXO IV - Preencher'!L106</f>
        <v>OVSCD3JVL</v>
      </c>
      <c r="K97" s="5" t="str">
        <f>IF(F97="B",LEFT('[1]TCE - ANEXO IV - Preencher'!M106,2),IF(F97="S",LEFT('[1]TCE - ANEXO IV - Preencher'!M106,7),IF('[1]TCE - ANEXO IV - Preencher'!H106="","")))</f>
        <v>2604106</v>
      </c>
      <c r="L97" s="7">
        <f>'[1]TCE - ANEXO IV - Preencher'!N106</f>
        <v>60824.761242941648</v>
      </c>
    </row>
    <row r="98" spans="1:12" s="8" customFormat="1" ht="19.5" customHeight="1" x14ac:dyDescent="0.2">
      <c r="A98" s="3">
        <f>IFERROR(VLOOKUP(B98,'[1]DADOS (OCULTAR)'!$P$3:$R$56,3,0),"")</f>
        <v>10583920000800</v>
      </c>
      <c r="B98" s="4" t="str">
        <f>'[1]TCE - ANEXO IV - Preencher'!C107</f>
        <v>HOSPITAL MESTRE VITALINO (COVID-19)</v>
      </c>
      <c r="C98" s="4" t="str">
        <f>'[1]TCE - ANEXO IV - Preencher'!E107</f>
        <v>5.15 - Serviços Domésticos</v>
      </c>
      <c r="D98" s="3">
        <f>'[1]TCE - ANEXO IV - Preencher'!F107</f>
        <v>6272575004803</v>
      </c>
      <c r="E98" s="5" t="str">
        <f>'[1]TCE - ANEXO IV - Preencher'!G107</f>
        <v>LAVEBRAS GESTAO DE TEXTEIS S.A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3.600</v>
      </c>
      <c r="I98" s="6">
        <f>IF('[1]TCE - ANEXO IV - Preencher'!K107="","",'[1]TCE - ANEXO IV - Preencher'!K107)</f>
        <v>44104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2610707</v>
      </c>
      <c r="L98" s="7">
        <f>'[1]TCE - ANEXO IV - Preencher'!N107</f>
        <v>49027.307943474436</v>
      </c>
    </row>
    <row r="99" spans="1:12" s="8" customFormat="1" ht="19.5" customHeight="1" x14ac:dyDescent="0.2">
      <c r="A99" s="3">
        <f>IFERROR(VLOOKUP(B99,'[1]DADOS (OCULTAR)'!$P$3:$R$56,3,0),"")</f>
        <v>10583920000800</v>
      </c>
      <c r="B99" s="4" t="str">
        <f>'[1]TCE - ANEXO IV - Preencher'!C108</f>
        <v>HOSPITAL MESTRE VITALINO (COVID-19)</v>
      </c>
      <c r="C99" s="4" t="str">
        <f>'[1]TCE - ANEXO IV - Preencher'!E108</f>
        <v>5.10 - Detetização/Tratamento de Resíduos e Afins</v>
      </c>
      <c r="D99" s="3">
        <f>'[1]TCE - ANEXO IV - Preencher'!F108</f>
        <v>7575881000118</v>
      </c>
      <c r="E99" s="5" t="str">
        <f>'[1]TCE - ANEXO IV - Preencher'!G108</f>
        <v>SIM GESTAO AMBIENTAL SERVIÇOS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1.019.515</v>
      </c>
      <c r="I99" s="6">
        <f>IF('[1]TCE - ANEXO IV - Preencher'!K108="","",'[1]TCE - ANEXO IV - Preencher'!K108)</f>
        <v>44104</v>
      </c>
      <c r="J99" s="5" t="str">
        <f>'[1]TCE - ANEXO IV - Preencher'!L108</f>
        <v>6KOAAXBJO</v>
      </c>
      <c r="K99" s="5" t="str">
        <f>IF(F99="B",LEFT('[1]TCE - ANEXO IV - Preencher'!M108,2),IF(F99="S",LEFT('[1]TCE - ANEXO IV - Preencher'!M108,7),IF('[1]TCE - ANEXO IV - Preencher'!H108="","")))</f>
        <v>2507507</v>
      </c>
      <c r="L99" s="7">
        <f>'[1]TCE - ANEXO IV - Preencher'!N108</f>
        <v>9637.8807973084022</v>
      </c>
    </row>
    <row r="100" spans="1:12" s="8" customFormat="1" ht="19.5" customHeight="1" x14ac:dyDescent="0.2">
      <c r="A100" s="3">
        <f>IFERROR(VLOOKUP(B100,'[1]DADOS (OCULTAR)'!$P$3:$R$56,3,0),"")</f>
        <v>10583920000800</v>
      </c>
      <c r="B100" s="4" t="str">
        <f>'[1]TCE - ANEXO IV - Preencher'!C109</f>
        <v>HOSPITAL MESTRE VITALINO (COVID-19)</v>
      </c>
      <c r="C100" s="4" t="str">
        <f>'[1]TCE - ANEXO IV - Preencher'!E109</f>
        <v>5.17 - Manutenção de Software, Certificação Digital e Microfilmagem</v>
      </c>
      <c r="D100" s="3">
        <f>'[1]TCE - ANEXO IV - Preencher'!F109</f>
        <v>10891998000115</v>
      </c>
      <c r="E100" s="5" t="str">
        <f>'[1]TCE - ANEXO IV - Preencher'!G109</f>
        <v>ADVISERSIT SERVICOS EM INFORMATICA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000000355</v>
      </c>
      <c r="I100" s="6">
        <f>IF('[1]TCE - ANEXO IV - Preencher'!K109="","",'[1]TCE - ANEXO IV - Preencher'!K109)</f>
        <v>44104</v>
      </c>
      <c r="J100" s="5" t="str">
        <f>'[1]TCE - ANEXO IV - Preencher'!L109</f>
        <v>VCCU16108</v>
      </c>
      <c r="K100" s="5" t="str">
        <f>IF(F100="B",LEFT('[1]TCE - ANEXO IV - Preencher'!M109,2),IF(F100="S",LEFT('[1]TCE - ANEXO IV - Preencher'!M109,7),IF('[1]TCE - ANEXO IV - Preencher'!H109="","")))</f>
        <v>2610707</v>
      </c>
      <c r="L100" s="7">
        <f>'[1]TCE - ANEXO IV - Preencher'!N109</f>
        <v>138.10731029617781</v>
      </c>
    </row>
    <row r="101" spans="1:12" s="8" customFormat="1" ht="19.5" customHeight="1" x14ac:dyDescent="0.2">
      <c r="A101" s="3">
        <f>IFERROR(VLOOKUP(B101,'[1]DADOS (OCULTAR)'!$P$3:$R$56,3,0),"")</f>
        <v>10583920000800</v>
      </c>
      <c r="B101" s="4" t="str">
        <f>'[1]TCE - ANEXO IV - Preencher'!C110</f>
        <v>HOSPITAL MESTRE VITALINO (COVID-19)</v>
      </c>
      <c r="C101" s="4" t="str">
        <f>'[1]TCE - ANEXO IV - Preencher'!E110</f>
        <v>5.17 - Manutenção de Software, Certificação Digital e Microfilmagem</v>
      </c>
      <c r="D101" s="3">
        <f>'[1]TCE - ANEXO IV - Preencher'!F110</f>
        <v>11698838000117</v>
      </c>
      <c r="E101" s="5" t="str">
        <f>'[1]TCE - ANEXO IV - Preencher'!G110</f>
        <v>INUVEM COMPUTACAO LTDA ME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00000662</v>
      </c>
      <c r="I101" s="6">
        <f>IF('[1]TCE - ANEXO IV - Preencher'!K110="","",'[1]TCE - ANEXO IV - Preencher'!K110)</f>
        <v>44083</v>
      </c>
      <c r="J101" s="5" t="str">
        <f>'[1]TCE - ANEXO IV - Preencher'!L110</f>
        <v>WMTC-SNWD</v>
      </c>
      <c r="K101" s="5" t="str">
        <f>IF(F101="B",LEFT('[1]TCE - ANEXO IV - Preencher'!M110,2),IF(F101="S",LEFT('[1]TCE - ANEXO IV - Preencher'!M110,7),IF('[1]TCE - ANEXO IV - Preencher'!H110="","")))</f>
        <v>2927408</v>
      </c>
      <c r="L101" s="7">
        <f>'[1]TCE - ANEXO IV - Preencher'!N110</f>
        <v>34.296648723550824</v>
      </c>
    </row>
    <row r="102" spans="1:12" s="8" customFormat="1" ht="19.5" customHeight="1" x14ac:dyDescent="0.2">
      <c r="A102" s="3">
        <f>IFERROR(VLOOKUP(B102,'[1]DADOS (OCULTAR)'!$P$3:$R$56,3,0),"")</f>
        <v>10583920000800</v>
      </c>
      <c r="B102" s="4" t="str">
        <f>'[1]TCE - ANEXO IV - Preencher'!C111</f>
        <v>HOSPITAL MESTRE VITALINO (COVID-19)</v>
      </c>
      <c r="C102" s="4" t="str">
        <f>'[1]TCE - ANEXO IV - Preencher'!E111</f>
        <v>5.17 - Manutenção de Software, Certificação Digital e Microfilmagem</v>
      </c>
      <c r="D102" s="3">
        <f>'[1]TCE - ANEXO IV - Preencher'!F111</f>
        <v>92306257000780</v>
      </c>
      <c r="E102" s="5" t="str">
        <f>'[1]TCE - ANEXO IV - Preencher'!G111</f>
        <v>MV INFORMATICA NORDESTE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00015273</v>
      </c>
      <c r="I102" s="6">
        <f>IF('[1]TCE - ANEXO IV - Preencher'!K111="","",'[1]TCE - ANEXO IV - Preencher'!K111)</f>
        <v>44077</v>
      </c>
      <c r="J102" s="5" t="str">
        <f>'[1]TCE - ANEXO IV - Preencher'!L111</f>
        <v>XBQX-JRXW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5920.4624385857187</v>
      </c>
    </row>
    <row r="103" spans="1:12" s="8" customFormat="1" ht="19.5" customHeight="1" x14ac:dyDescent="0.2">
      <c r="A103" s="3">
        <f>IFERROR(VLOOKUP(B103,'[1]DADOS (OCULTAR)'!$P$3:$R$56,3,0),"")</f>
        <v>10583920000800</v>
      </c>
      <c r="B103" s="4" t="str">
        <f>'[1]TCE - ANEXO IV - Preencher'!C112</f>
        <v>HOSPITAL MESTRE VITALINO (COVID-19)</v>
      </c>
      <c r="C103" s="4" t="str">
        <f>'[1]TCE - ANEXO IV - Preencher'!E112</f>
        <v>5.22 - Vigilância Ostensiva / Monitorada</v>
      </c>
      <c r="D103" s="3">
        <f>'[1]TCE - ANEXO IV - Preencher'!F112</f>
        <v>24402663000109</v>
      </c>
      <c r="E103" s="5" t="str">
        <f>'[1]TCE - ANEXO IV - Preencher'!G112</f>
        <v>BUNKER SEGURANCA E VIGILANCIA PATRIMONIAL EIRELI EPP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00000899</v>
      </c>
      <c r="I103" s="6">
        <f>IF('[1]TCE - ANEXO IV - Preencher'!K112="","",'[1]TCE - ANEXO IV - Preencher'!K112)</f>
        <v>44096</v>
      </c>
      <c r="J103" s="5" t="str">
        <f>'[1]TCE - ANEXO IV - Preencher'!L112</f>
        <v>NRNV-TDJM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19378.389136897895</v>
      </c>
    </row>
    <row r="104" spans="1:12" s="8" customFormat="1" ht="19.5" customHeight="1" x14ac:dyDescent="0.2">
      <c r="A104" s="3">
        <f>IFERROR(VLOOKUP(B104,'[1]DADOS (OCULTAR)'!$P$3:$R$56,3,0),"")</f>
        <v>10583920000800</v>
      </c>
      <c r="B104" s="4" t="str">
        <f>'[1]TCE - ANEXO IV - Preencher'!C113</f>
        <v>HOSPITAL MESTRE VITALINO (COVID-19)</v>
      </c>
      <c r="C104" s="4" t="str">
        <f>'[1]TCE - ANEXO IV - Preencher'!E113</f>
        <v>5.99 - Outros Serviços de Terceiros Pessoa Jurídica</v>
      </c>
      <c r="D104" s="3">
        <f>'[1]TCE - ANEXO IV - Preencher'!F113</f>
        <v>26467687000163</v>
      </c>
      <c r="E104" s="5" t="str">
        <f>'[1]TCE - ANEXO IV - Preencher'!G113</f>
        <v xml:space="preserve">CAMILA JULIETTE DE MELO SANTOS 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49</v>
      </c>
      <c r="I104" s="6">
        <f>IF('[1]TCE - ANEXO IV - Preencher'!K113="","",'[1]TCE - ANEXO IV - Preencher'!K113)</f>
        <v>44092</v>
      </c>
      <c r="J104" s="5" t="str">
        <f>'[1]TCE - ANEXO IV - Preencher'!L113</f>
        <v>MG9VLYPFJ</v>
      </c>
      <c r="K104" s="5" t="str">
        <f>IF(F104="B",LEFT('[1]TCE - ANEXO IV - Preencher'!M113,2),IF(F104="S",LEFT('[1]TCE - ANEXO IV - Preencher'!M113,7),IF('[1]TCE - ANEXO IV - Preencher'!H113="","")))</f>
        <v>2604106</v>
      </c>
      <c r="L104" s="7">
        <f>'[1]TCE - ANEXO IV - Preencher'!N113</f>
        <v>566.2399722143291</v>
      </c>
    </row>
    <row r="105" spans="1:12" s="8" customFormat="1" ht="19.5" customHeight="1" x14ac:dyDescent="0.2">
      <c r="A105" s="3">
        <f>IFERROR(VLOOKUP(B105,'[1]DADOS (OCULTAR)'!$P$3:$R$56,3,0),"")</f>
        <v>10583920000800</v>
      </c>
      <c r="B105" s="4" t="str">
        <f>'[1]TCE - ANEXO IV - Preencher'!C114</f>
        <v>HOSPITAL MESTRE VITALINO (COVID-19)</v>
      </c>
      <c r="C105" s="4" t="str">
        <f>'[1]TCE - ANEXO IV - Preencher'!E114</f>
        <v>5.99 - Outros Serviços de Terceiros Pessoa Jurídica</v>
      </c>
      <c r="D105" s="3">
        <f>'[1]TCE - ANEXO IV - Preencher'!F114</f>
        <v>782637000187</v>
      </c>
      <c r="E105" s="5" t="str">
        <f>'[1]TCE - ANEXO IV - Preencher'!G114</f>
        <v>EDUARDO OLIVEIRA CONSULTORIA E ASSESSORIA JURIDICA S/C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00000258</v>
      </c>
      <c r="I105" s="6">
        <f>IF('[1]TCE - ANEXO IV - Preencher'!K114="","",'[1]TCE - ANEXO IV - Preencher'!K114)</f>
        <v>44099</v>
      </c>
      <c r="J105" s="5" t="str">
        <f>'[1]TCE - ANEXO IV - Preencher'!L114</f>
        <v>BPQZ-LEJQ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1443.2213925950582</v>
      </c>
    </row>
    <row r="106" spans="1:12" s="8" customFormat="1" ht="19.5" customHeight="1" x14ac:dyDescent="0.2">
      <c r="A106" s="3">
        <f>IFERROR(VLOOKUP(B106,'[1]DADOS (OCULTAR)'!$P$3:$R$56,3,0),"")</f>
        <v>10583920000800</v>
      </c>
      <c r="B106" s="4" t="str">
        <f>'[1]TCE - ANEXO IV - Preencher'!C115</f>
        <v>HOSPITAL MESTRE VITALINO (COVID-19)</v>
      </c>
      <c r="C106" s="4" t="str">
        <f>'[1]TCE - ANEXO IV - Preencher'!E115</f>
        <v>5.99 - Outros Serviços de Terceiros Pessoa Jurídica</v>
      </c>
      <c r="D106" s="3">
        <f>'[1]TCE - ANEXO IV - Preencher'!F115</f>
        <v>8902352000144</v>
      </c>
      <c r="E106" s="5" t="str">
        <f>'[1]TCE - ANEXO IV - Preencher'!G115</f>
        <v>JJ SERVIÇOS LABORATORIAIS LTDA ME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00000214</v>
      </c>
      <c r="I106" s="6">
        <f>IF('[1]TCE - ANEXO IV - Preencher'!K115="","",'[1]TCE - ANEXO IV - Preencher'!K115)</f>
        <v>44102</v>
      </c>
      <c r="J106" s="5" t="str">
        <f>'[1]TCE - ANEXO IV - Preencher'!L115</f>
        <v>2QWA-5JYV</v>
      </c>
      <c r="K106" s="5" t="str">
        <f>IF(F106="B",LEFT('[1]TCE - ANEXO IV - Preencher'!M115,2),IF(F106="S",LEFT('[1]TCE - ANEXO IV - Preencher'!M115,7),IF('[1]TCE - ANEXO IV - Preencher'!H115="","")))</f>
        <v>2604106</v>
      </c>
      <c r="L106" s="7">
        <f>'[1]TCE - ANEXO IV - Preencher'!N115</f>
        <v>690.5365514808891</v>
      </c>
    </row>
    <row r="107" spans="1:12" s="8" customFormat="1" ht="19.5" customHeight="1" x14ac:dyDescent="0.2">
      <c r="A107" s="3">
        <f>IFERROR(VLOOKUP(B107,'[1]DADOS (OCULTAR)'!$P$3:$R$56,3,0),"")</f>
        <v>10583920000800</v>
      </c>
      <c r="B107" s="4" t="str">
        <f>'[1]TCE - ANEXO IV - Preencher'!C116</f>
        <v>HOSPITAL MESTRE VITALINO (COVID-19)</v>
      </c>
      <c r="C107" s="4" t="str">
        <f>'[1]TCE - ANEXO IV - Preencher'!E116</f>
        <v>5.99 - Outros Serviços de Terceiros Pessoa Jurídica</v>
      </c>
      <c r="D107" s="3">
        <f>'[1]TCE - ANEXO IV - Preencher'!F116</f>
        <v>8276880000135</v>
      </c>
      <c r="E107" s="5" t="str">
        <f>'[1]TCE - ANEXO IV - Preencher'!G116</f>
        <v>JVG CONTABILIDADE LTDA ME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00001597</v>
      </c>
      <c r="I107" s="6">
        <f>IF('[1]TCE - ANEXO IV - Preencher'!K116="","",'[1]TCE - ANEXO IV - Preencher'!K116)</f>
        <v>44102</v>
      </c>
      <c r="J107" s="5" t="str">
        <f>'[1]TCE - ANEXO IV - Preencher'!L116</f>
        <v>YLRZ-QRPL</v>
      </c>
      <c r="K107" s="5" t="str">
        <f>IF(F107="B",LEFT('[1]TCE - ANEXO IV - Preencher'!M116,2),IF(F107="S",LEFT('[1]TCE - ANEXO IV - Preencher'!M116,7),IF('[1]TCE - ANEXO IV - Preencher'!H116="","")))</f>
        <v>2604106</v>
      </c>
      <c r="L107" s="7">
        <f>'[1]TCE - ANEXO IV - Preencher'!N116</f>
        <v>4231.9716700586687</v>
      </c>
    </row>
    <row r="108" spans="1:12" s="8" customFormat="1" ht="19.5" customHeight="1" x14ac:dyDescent="0.2">
      <c r="A108" s="3">
        <f>IFERROR(VLOOKUP(B108,'[1]DADOS (OCULTAR)'!$P$3:$R$56,3,0),"")</f>
        <v>10583920000800</v>
      </c>
      <c r="B108" s="4" t="str">
        <f>'[1]TCE - ANEXO IV - Preencher'!C117</f>
        <v>HOSPITAL MESTRE VITALINO (COVID-19)</v>
      </c>
      <c r="C108" s="4" t="str">
        <f>'[1]TCE - ANEXO IV - Preencher'!E117</f>
        <v>5.99 - Outros Serviços de Terceiros Pessoa Jurídica</v>
      </c>
      <c r="D108" s="3">
        <f>'[1]TCE - ANEXO IV - Preencher'!F117</f>
        <v>34529278000172</v>
      </c>
      <c r="E108" s="5" t="str">
        <f>'[1]TCE - ANEXO IV - Preencher'!G117</f>
        <v>KALICA JANAINA DA SILVA CORREIA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000000120</v>
      </c>
      <c r="I108" s="6">
        <f>IF('[1]TCE - ANEXO IV - Preencher'!K117="","",'[1]TCE - ANEXO IV - Preencher'!K117)</f>
        <v>44102</v>
      </c>
      <c r="J108" s="5" t="str">
        <f>'[1]TCE - ANEXO IV - Preencher'!L117</f>
        <v>GNAO38529</v>
      </c>
      <c r="K108" s="5" t="str">
        <f>IF(F108="B",LEFT('[1]TCE - ANEXO IV - Preencher'!M117,2),IF(F108="S",LEFT('[1]TCE - ANEXO IV - Preencher'!M117,7),IF('[1]TCE - ANEXO IV - Preencher'!H117="","")))</f>
        <v>2610707</v>
      </c>
      <c r="L108" s="7">
        <f>'[1]TCE - ANEXO IV - Preencher'!N117</f>
        <v>276.21462059235563</v>
      </c>
    </row>
    <row r="109" spans="1:12" s="8" customFormat="1" ht="19.5" customHeight="1" x14ac:dyDescent="0.2">
      <c r="A109" s="3">
        <f>IFERROR(VLOOKUP(B109,'[1]DADOS (OCULTAR)'!$P$3:$R$56,3,0),"")</f>
        <v>10583920000800</v>
      </c>
      <c r="B109" s="4" t="str">
        <f>'[1]TCE - ANEXO IV - Preencher'!C118</f>
        <v>HOSPITAL MESTRE VITALINO (COVID-19)</v>
      </c>
      <c r="C109" s="4" t="str">
        <f>'[1]TCE - ANEXO IV - Preencher'!E118</f>
        <v>5.99 - Outros Serviços de Terceiros Pessoa Jurídica</v>
      </c>
      <c r="D109" s="3">
        <f>'[1]TCE - ANEXO IV - Preencher'!F118</f>
        <v>1699696000159</v>
      </c>
      <c r="E109" s="5" t="str">
        <f>'[1]TCE - ANEXO IV - Preencher'!G118</f>
        <v>QUALIAGUA LABORATORIO E CONSULTORIA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00050763</v>
      </c>
      <c r="I109" s="6">
        <f>IF('[1]TCE - ANEXO IV - Preencher'!K118="","",'[1]TCE - ANEXO IV - Preencher'!K118)</f>
        <v>44095</v>
      </c>
      <c r="J109" s="5" t="str">
        <f>'[1]TCE - ANEXO IV - Preencher'!L118</f>
        <v>5XEJ-CEGI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256.64941830039714</v>
      </c>
    </row>
    <row r="110" spans="1:12" s="8" customFormat="1" ht="19.5" customHeight="1" x14ac:dyDescent="0.2">
      <c r="A110" s="3">
        <f>IFERROR(VLOOKUP(B110,'[1]DADOS (OCULTAR)'!$P$3:$R$56,3,0),"")</f>
        <v>10583920000800</v>
      </c>
      <c r="B110" s="4" t="str">
        <f>'[1]TCE - ANEXO IV - Preencher'!C119</f>
        <v>HOSPITAL MESTRE VITALINO (COVID-19)</v>
      </c>
      <c r="C110" s="4" t="str">
        <f>'[1]TCE - ANEXO IV - Preencher'!E119</f>
        <v>5.99 - Outros Serviços de Terceiros Pessoa Jurídica</v>
      </c>
      <c r="D110" s="3">
        <f>'[1]TCE - ANEXO IV - Preencher'!F119</f>
        <v>24127434000115</v>
      </c>
      <c r="E110" s="5" t="str">
        <f>'[1]TCE - ANEXO IV - Preencher'!G119</f>
        <v>RODRIGO ALMENDRA E ADVOGADOS ASSOCIADOS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00000287</v>
      </c>
      <c r="I110" s="6">
        <f>IF('[1]TCE - ANEXO IV - Preencher'!K119="","",'[1]TCE - ANEXO IV - Preencher'!K119)</f>
        <v>44099</v>
      </c>
      <c r="J110" s="5" t="str">
        <f>'[1]TCE - ANEXO IV - Preencher'!L119</f>
        <v>GDMA-AUSJ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1375.5488105499312</v>
      </c>
    </row>
    <row r="111" spans="1:12" s="8" customFormat="1" ht="19.5" customHeight="1" x14ac:dyDescent="0.2">
      <c r="A111" s="3">
        <f>IFERROR(VLOOKUP(B111,'[1]DADOS (OCULTAR)'!$P$3:$R$56,3,0),"")</f>
        <v>10583920000800</v>
      </c>
      <c r="B111" s="4" t="str">
        <f>'[1]TCE - ANEXO IV - Preencher'!C120</f>
        <v>HOSPITAL MESTRE VITALINO (COVID-19)</v>
      </c>
      <c r="C111" s="4" t="str">
        <f>'[1]TCE - ANEXO IV - Preencher'!E120</f>
        <v>5.99 - Outros Serviços de Terceiros Pessoa Jurídica</v>
      </c>
      <c r="D111" s="3">
        <f>'[1]TCE - ANEXO IV - Preencher'!F120</f>
        <v>12332754000128</v>
      </c>
      <c r="E111" s="5" t="str">
        <f>'[1]TCE - ANEXO IV - Preencher'!G120</f>
        <v>PAULO WAGNER SAMPAIO DA SILVA ME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00001095</v>
      </c>
      <c r="I111" s="6">
        <f>IF('[1]TCE - ANEXO IV - Preencher'!K120="","",'[1]TCE - ANEXO IV - Preencher'!K120)</f>
        <v>44105</v>
      </c>
      <c r="J111" s="5" t="str">
        <f>'[1]TCE - ANEXO IV - Preencher'!L120</f>
        <v>X8V9-BTY9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407.24393123585435</v>
      </c>
    </row>
    <row r="112" spans="1:12" s="8" customFormat="1" ht="19.5" customHeight="1" x14ac:dyDescent="0.2">
      <c r="A112" s="3">
        <f>IFERROR(VLOOKUP(B112,'[1]DADOS (OCULTAR)'!$P$3:$R$56,3,0),"")</f>
        <v>10583920000800</v>
      </c>
      <c r="B112" s="4" t="str">
        <f>'[1]TCE - ANEXO IV - Preencher'!C121</f>
        <v>HOSPITAL MESTRE VITALINO (COVID-19)</v>
      </c>
      <c r="C112" s="4" t="str">
        <f>'[1]TCE - ANEXO IV - Preencher'!E121</f>
        <v>5.5 - Reparo e Manutenção de Máquinas e Equipamentos</v>
      </c>
      <c r="D112" s="3">
        <f>'[1]TCE - ANEXO IV - Preencher'!F121</f>
        <v>14951481000125</v>
      </c>
      <c r="E112" s="5" t="str">
        <f>'[1]TCE - ANEXO IV - Preencher'!G121</f>
        <v>BM COM E SERV DE EQUIP MEDICOS HOSPITALARES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0000000064</v>
      </c>
      <c r="I112" s="6">
        <f>IF('[1]TCE - ANEXO IV - Preencher'!K121="","",'[1]TCE - ANEXO IV - Preencher'!K121)</f>
        <v>44103</v>
      </c>
      <c r="J112" s="5" t="str">
        <f>'[1]TCE - ANEXO IV - Preencher'!L121</f>
        <v>OTQQ15981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759.59020662897808</v>
      </c>
    </row>
    <row r="113" spans="1:12" s="8" customFormat="1" ht="19.5" customHeight="1" x14ac:dyDescent="0.2">
      <c r="A113" s="3">
        <f>IFERROR(VLOOKUP(B113,'[1]DADOS (OCULTAR)'!$P$3:$R$56,3,0),"")</f>
        <v>10583920000800</v>
      </c>
      <c r="B113" s="4" t="str">
        <f>'[1]TCE - ANEXO IV - Preencher'!C122</f>
        <v>HOSPITAL MESTRE VITALINO (COVID-19)</v>
      </c>
      <c r="C113" s="4" t="str">
        <f>'[1]TCE - ANEXO IV - Preencher'!E122</f>
        <v>5.5 - Reparo e Manutenção de Máquinas e Equipamentos</v>
      </c>
      <c r="D113" s="3">
        <f>'[1]TCE - ANEXO IV - Preencher'!F122</f>
        <v>5410567000150</v>
      </c>
      <c r="E113" s="5" t="str">
        <f>'[1]TCE - ANEXO IV - Preencher'!G122</f>
        <v>LABORATORIO DE METROLOGIA DO NORDESTE LABNOR EIRELI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00000573</v>
      </c>
      <c r="I113" s="6">
        <f>IF('[1]TCE - ANEXO IV - Preencher'!K122="","",'[1]TCE - ANEXO IV - Preencher'!K122)</f>
        <v>44102</v>
      </c>
      <c r="J113" s="5" t="str">
        <f>'[1]TCE - ANEXO IV - Preencher'!L122</f>
        <v>GUEM-M4EA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329.1557562058905</v>
      </c>
    </row>
    <row r="114" spans="1:12" s="8" customFormat="1" ht="19.5" customHeight="1" x14ac:dyDescent="0.2">
      <c r="A114" s="3">
        <f>IFERROR(VLOOKUP(B114,'[1]DADOS (OCULTAR)'!$P$3:$R$56,3,0),"")</f>
        <v>10583920000800</v>
      </c>
      <c r="B114" s="4" t="str">
        <f>'[1]TCE - ANEXO IV - Preencher'!C123</f>
        <v>HOSPITAL MESTRE VITALINO (COVID-19)</v>
      </c>
      <c r="C114" s="4" t="str">
        <f>'[1]TCE - ANEXO IV - Preencher'!E123</f>
        <v>5.5 - Reparo e Manutenção de Máquinas e Equipamentos</v>
      </c>
      <c r="D114" s="3">
        <f>'[1]TCE - ANEXO IV - Preencher'!F123</f>
        <v>1449930000785</v>
      </c>
      <c r="E114" s="5" t="str">
        <f>'[1]TCE - ANEXO IV - Preencher'!G123</f>
        <v>SIEMENS HEALTHCARE DIAGNOSTICOS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00008935</v>
      </c>
      <c r="I114" s="6">
        <f>IF('[1]TCE - ANEXO IV - Preencher'!K123="","",'[1]TCE - ANEXO IV - Preencher'!K123)</f>
        <v>44088</v>
      </c>
      <c r="J114" s="5" t="str">
        <f>'[1]TCE - ANEXO IV - Preencher'!L123</f>
        <v>XDTL-C3GK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12198.378821257016</v>
      </c>
    </row>
    <row r="115" spans="1:12" s="8" customFormat="1" ht="19.5" customHeight="1" x14ac:dyDescent="0.2">
      <c r="A115" s="3">
        <f>IFERROR(VLOOKUP(B115,'[1]DADOS (OCULTAR)'!$P$3:$R$56,3,0),"")</f>
        <v>10583920000800</v>
      </c>
      <c r="B115" s="4" t="str">
        <f>'[1]TCE - ANEXO IV - Preencher'!C124</f>
        <v>HOSPITAL MESTRE VITALINO (COVID-19)</v>
      </c>
      <c r="C115" s="4" t="str">
        <f>'[1]TCE - ANEXO IV - Preencher'!E124</f>
        <v>5.5 - Reparo e Manutenção de Máquinas e Equipamentos</v>
      </c>
      <c r="D115" s="3">
        <f>'[1]TCE - ANEXO IV - Preencher'!F124</f>
        <v>1449930000785</v>
      </c>
      <c r="E115" s="5" t="str">
        <f>'[1]TCE - ANEXO IV - Preencher'!G124</f>
        <v>SIEMENS HEALTHCARE DIAGNOSTICOS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00009016</v>
      </c>
      <c r="I115" s="6">
        <f>IF('[1]TCE - ANEXO IV - Preencher'!K124="","",'[1]TCE - ANEXO IV - Preencher'!K124)</f>
        <v>44104</v>
      </c>
      <c r="J115" s="5" t="str">
        <f>'[1]TCE - ANEXO IV - Preencher'!L124</f>
        <v>94BI-RHEN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8923.6012973990964</v>
      </c>
    </row>
    <row r="116" spans="1:12" s="8" customFormat="1" ht="19.5" customHeight="1" x14ac:dyDescent="0.2">
      <c r="A116" s="3">
        <f>IFERROR(VLOOKUP(B116,'[1]DADOS (OCULTAR)'!$P$3:$R$56,3,0),"")</f>
        <v>10583920000800</v>
      </c>
      <c r="B116" s="4" t="str">
        <f>'[1]TCE - ANEXO IV - Preencher'!C125</f>
        <v>HOSPITAL MESTRE VITALINO (COVID-19)</v>
      </c>
      <c r="C116" s="4" t="str">
        <f>'[1]TCE - ANEXO IV - Preencher'!E125</f>
        <v>5.5 - Reparo e Manutenção de Máquinas e Equipamentos</v>
      </c>
      <c r="D116" s="3">
        <f>'[1]TCE - ANEXO IV - Preencher'!F125</f>
        <v>18204483000101</v>
      </c>
      <c r="E116" s="5" t="str">
        <f>'[1]TCE - ANEXO IV - Preencher'!G125</f>
        <v>WAGNER FERNANDES SALES DA SILVA &amp; CIA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2804</v>
      </c>
      <c r="I116" s="6">
        <f>IF('[1]TCE - ANEXO IV - Preencher'!K125="","",'[1]TCE - ANEXO IV - Preencher'!K125)</f>
        <v>44102</v>
      </c>
      <c r="J116" s="5" t="str">
        <f>'[1]TCE - ANEXO IV - Preencher'!L125</f>
        <v>YYVCZABPS</v>
      </c>
      <c r="K116" s="5" t="str">
        <f>IF(F116="B",LEFT('[1]TCE - ANEXO IV - Preencher'!M125,2),IF(F116="S",LEFT('[1]TCE - ANEXO IV - Preencher'!M125,7),IF('[1]TCE - ANEXO IV - Preencher'!H125="","")))</f>
        <v>2704302</v>
      </c>
      <c r="L116" s="7">
        <f>'[1]TCE - ANEXO IV - Preencher'!N125</f>
        <v>4751.9802201513521</v>
      </c>
    </row>
    <row r="117" spans="1:12" s="8" customFormat="1" ht="19.5" customHeight="1" x14ac:dyDescent="0.2">
      <c r="A117" s="3">
        <f>IFERROR(VLOOKUP(B117,'[1]DADOS (OCULTAR)'!$P$3:$R$56,3,0),"")</f>
        <v>10583920000800</v>
      </c>
      <c r="B117" s="4" t="str">
        <f>'[1]TCE - ANEXO IV - Preencher'!C126</f>
        <v>HOSPITAL MESTRE VITALINO (COVID-19)</v>
      </c>
      <c r="C117" s="4" t="str">
        <f>'[1]TCE - ANEXO IV - Preencher'!E126</f>
        <v>5.5 - Reparo e Manutenção de Máquinas e Equipamentos</v>
      </c>
      <c r="D117" s="3">
        <f>'[1]TCE - ANEXO IV - Preencher'!F126</f>
        <v>23623014000167</v>
      </c>
      <c r="E117" s="5" t="str">
        <f>'[1]TCE - ANEXO IV - Preencher'!G126</f>
        <v>AIRMONT ENGENHARIA EIRELI - EPP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000000795</v>
      </c>
      <c r="I117" s="6">
        <f>IF('[1]TCE - ANEXO IV - Preencher'!K126="","",'[1]TCE - ANEXO IV - Preencher'!K126)</f>
        <v>44103</v>
      </c>
      <c r="J117" s="5" t="str">
        <f>'[1]TCE - ANEXO IV - Preencher'!L126</f>
        <v>BCPW73452</v>
      </c>
      <c r="K117" s="5" t="str">
        <f>IF(F117="B",LEFT('[1]TCE - ANEXO IV - Preencher'!M126,2),IF(F117="S",LEFT('[1]TCE - ANEXO IV - Preencher'!M126,7),IF('[1]TCE - ANEXO IV - Preencher'!H126="","")))</f>
        <v>2609600</v>
      </c>
      <c r="L117" s="7">
        <f>'[1]TCE - ANEXO IV - Preencher'!N126</f>
        <v>5426.5308504654586</v>
      </c>
    </row>
    <row r="118" spans="1:12" s="8" customFormat="1" ht="19.5" customHeight="1" x14ac:dyDescent="0.2">
      <c r="A118" s="3">
        <f>IFERROR(VLOOKUP(B118,'[1]DADOS (OCULTAR)'!$P$3:$R$56,3,0),"")</f>
        <v>10583920000800</v>
      </c>
      <c r="B118" s="4" t="str">
        <f>'[1]TCE - ANEXO IV - Preencher'!C127</f>
        <v>HOSPITAL MESTRE VITALINO (COVID-19)</v>
      </c>
      <c r="C118" s="4" t="str">
        <f>'[1]TCE - ANEXO IV - Preencher'!E127</f>
        <v>5.5 - Reparo e Manutenção de Máquinas e Equipamentos</v>
      </c>
      <c r="D118" s="3">
        <f>'[1]TCE - ANEXO IV - Preencher'!F127</f>
        <v>90347840000894</v>
      </c>
      <c r="E118" s="5" t="str">
        <f>'[1]TCE - ANEXO IV - Preencher'!G127</f>
        <v>THYSSENKRUPP ELEVADORES S/A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109935</v>
      </c>
      <c r="I118" s="6">
        <f>IF('[1]TCE - ANEXO IV - Preencher'!K127="","",'[1]TCE - ANEXO IV - Preencher'!K127)</f>
        <v>44078</v>
      </c>
      <c r="J118" s="5" t="str">
        <f>'[1]TCE - ANEXO IV - Preencher'!L127</f>
        <v>5XAG-BBKR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566.74176210840517</v>
      </c>
    </row>
    <row r="119" spans="1:12" s="8" customFormat="1" ht="19.5" customHeight="1" x14ac:dyDescent="0.2">
      <c r="A119" s="3">
        <f>IFERROR(VLOOKUP(B119,'[1]DADOS (OCULTAR)'!$P$3:$R$56,3,0),"")</f>
        <v>10583920000800</v>
      </c>
      <c r="B119" s="4" t="str">
        <f>'[1]TCE - ANEXO IV - Preencher'!C128</f>
        <v>HOSPITAL MESTRE VITALINO (COVID-19)</v>
      </c>
      <c r="C119" s="4" t="str">
        <f>'[1]TCE - ANEXO IV - Preencher'!E128</f>
        <v>5.5 - Reparo e Manutenção de Máquinas e Equipamentos</v>
      </c>
      <c r="D119" s="3">
        <f>'[1]TCE - ANEXO IV - Preencher'!F128</f>
        <v>11189101000179</v>
      </c>
      <c r="E119" s="5" t="str">
        <f>'[1]TCE - ANEXO IV - Preencher'!G128</f>
        <v>GENSETS ENERGIA INSTALACAO ELETRICA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00004677</v>
      </c>
      <c r="I119" s="6">
        <f>IF('[1]TCE - ANEXO IV - Preencher'!K128="","",'[1]TCE - ANEXO IV - Preencher'!K128)</f>
        <v>44075</v>
      </c>
      <c r="J119" s="5" t="str">
        <f>'[1]TCE - ANEXO IV - Preencher'!L128</f>
        <v>X7CD-CXMJ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919.21003229229052</v>
      </c>
    </row>
    <row r="120" spans="1:12" s="8" customFormat="1" ht="19.5" customHeight="1" x14ac:dyDescent="0.2">
      <c r="A120" s="3">
        <f>IFERROR(VLOOKUP(B120,'[1]DADOS (OCULTAR)'!$P$3:$R$56,3,0),"")</f>
        <v>10583920000800</v>
      </c>
      <c r="B120" s="4" t="str">
        <f>'[1]TCE - ANEXO IV - Preencher'!C129</f>
        <v>HOSPITAL MESTRE VITALINO (COVID-19)</v>
      </c>
      <c r="C120" s="4" t="str">
        <f>'[1]TCE - ANEXO IV - Preencher'!E129</f>
        <v>5.5 - Reparo e Manutenção de Máquinas e Equipamentos</v>
      </c>
      <c r="D120" s="3">
        <f>'[1]TCE - ANEXO IV - Preencher'!F129</f>
        <v>24456295000173</v>
      </c>
      <c r="E120" s="5" t="str">
        <f>'[1]TCE - ANEXO IV - Preencher'!G129</f>
        <v>IRMAOS FREITAS REF COM DE PECAS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3014</v>
      </c>
      <c r="I120" s="6">
        <f>IF('[1]TCE - ANEXO IV - Preencher'!K129="","",'[1]TCE - ANEXO IV - Preencher'!K129)</f>
        <v>44098</v>
      </c>
      <c r="J120" s="5" t="str">
        <f>'[1]TCE - ANEXO IV - Preencher'!L129</f>
        <v>MAYQ6FFKF</v>
      </c>
      <c r="K120" s="5" t="str">
        <f>IF(F120="B",LEFT('[1]TCE - ANEXO IV - Preencher'!M129,2),IF(F120="S",LEFT('[1]TCE - ANEXO IV - Preencher'!M129,7),IF('[1]TCE - ANEXO IV - Preencher'!H129="","")))</f>
        <v>2604106</v>
      </c>
      <c r="L120" s="7">
        <f>'[1]TCE - ANEXO IV - Preencher'!N129</f>
        <v>108.18405973200596</v>
      </c>
    </row>
    <row r="121" spans="1:12" s="8" customFormat="1" ht="19.5" customHeight="1" x14ac:dyDescent="0.2">
      <c r="A121" s="3">
        <f>IFERROR(VLOOKUP(B121,'[1]DADOS (OCULTAR)'!$P$3:$R$56,3,0),"")</f>
        <v>10583920000800</v>
      </c>
      <c r="B121" s="4" t="str">
        <f>'[1]TCE - ANEXO IV - Preencher'!C130</f>
        <v>HOSPITAL MESTRE VITALINO (COVID-19)</v>
      </c>
      <c r="C121" s="4" t="str">
        <f>'[1]TCE - ANEXO IV - Preencher'!E130</f>
        <v>5.4 - Reparo e Manutenção de Bens Imóveis</v>
      </c>
      <c r="D121" s="3">
        <f>'[1]TCE - ANEXO IV - Preencher'!F130</f>
        <v>20548154000120</v>
      </c>
      <c r="E121" s="5" t="str">
        <f>'[1]TCE - ANEXO IV - Preencher'!G130</f>
        <v>GRACIANE XAVIER FERREIRA SOUSA 08019588493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224</v>
      </c>
      <c r="I121" s="6">
        <f>IF('[1]TCE - ANEXO IV - Preencher'!K130="","",'[1]TCE - ANEXO IV - Preencher'!K130)</f>
        <v>44071</v>
      </c>
      <c r="J121" s="5" t="str">
        <f>'[1]TCE - ANEXO IV - Preencher'!L130</f>
        <v>SKOIRJ0XN</v>
      </c>
      <c r="K121" s="5" t="str">
        <f>IF(F121="B",LEFT('[1]TCE - ANEXO IV - Preencher'!M130,2),IF(F121="S",LEFT('[1]TCE - ANEXO IV - Preencher'!M130,7),IF('[1]TCE - ANEXO IV - Preencher'!H130="","")))</f>
        <v>2604106</v>
      </c>
      <c r="L121" s="7">
        <f>'[1]TCE - ANEXO IV - Preencher'!N130</f>
        <v>460.35770098725942</v>
      </c>
    </row>
    <row r="122" spans="1:12" s="8" customFormat="1" ht="19.5" customHeight="1" x14ac:dyDescent="0.2">
      <c r="A122" s="3">
        <f>IFERROR(VLOOKUP(B122,'[1]DADOS (OCULTAR)'!$P$3:$R$56,3,0),"")</f>
        <v>10583920000800</v>
      </c>
      <c r="B122" s="4" t="str">
        <f>'[1]TCE - ANEXO IV - Preencher'!C131</f>
        <v>HOSPITAL MESTRE VITALINO (COVID-19)</v>
      </c>
      <c r="C122" s="4" t="str">
        <f>'[1]TCE - ANEXO IV - Preencher'!E131</f>
        <v>5.4 - Reparo e Manutenção de Bens Imóveis</v>
      </c>
      <c r="D122" s="3">
        <f>'[1]TCE - ANEXO IV - Preencher'!F131</f>
        <v>9595245000183</v>
      </c>
      <c r="E122" s="5" t="str">
        <f>'[1]TCE - ANEXO IV - Preencher'!G131</f>
        <v>FOCUS SERVICOS AMBIENTAIS LTDA ME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00006234</v>
      </c>
      <c r="I122" s="6">
        <f>IF('[1]TCE - ANEXO IV - Preencher'!K131="","",'[1]TCE - ANEXO IV - Preencher'!K131)</f>
        <v>44105</v>
      </c>
      <c r="J122" s="5" t="str">
        <f>'[1]TCE - ANEXO IV - Preencher'!L131</f>
        <v>NWHI-1BVE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195.65202291958525</v>
      </c>
    </row>
    <row r="123" spans="1:12" s="8" customFormat="1" ht="19.5" customHeight="1" x14ac:dyDescent="0.2">
      <c r="A123" s="3">
        <f>IFERROR(VLOOKUP(B123,'[1]DADOS (OCULTAR)'!$P$3:$R$56,3,0),"")</f>
        <v>10583920000800</v>
      </c>
      <c r="B123" s="4" t="str">
        <f>'[1]TCE - ANEXO IV - Preencher'!C132</f>
        <v>HOSPITAL MESTRE VITALINO (COVID-19)</v>
      </c>
      <c r="C123" s="4" t="str">
        <f>'[1]TCE - ANEXO IV - Preencher'!E132</f>
        <v xml:space="preserve">5.7 - Reparo e Manutenção de Bens Movéis de Outras Naturezas </v>
      </c>
      <c r="D123" s="3">
        <f>'[1]TCE - ANEXO IV - Preencher'!F132</f>
        <v>26375970000165</v>
      </c>
      <c r="E123" s="5" t="str">
        <f>'[1]TCE - ANEXO IV - Preencher'!G132</f>
        <v>FABIO EMMANUEL DE ANDRADE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63</v>
      </c>
      <c r="I123" s="6">
        <f>IF('[1]TCE - ANEXO IV - Preencher'!K132="","",'[1]TCE - ANEXO IV - Preencher'!K132)</f>
        <v>44104</v>
      </c>
      <c r="J123" s="5" t="str">
        <f>'[1]TCE - ANEXO IV - Preencher'!L132</f>
        <v>5ZVSLJQDT</v>
      </c>
      <c r="K123" s="5" t="str">
        <f>IF(F123="B",LEFT('[1]TCE - ANEXO IV - Preencher'!M132,2),IF(F123="S",LEFT('[1]TCE - ANEXO IV - Preencher'!M132,7),IF('[1]TCE - ANEXO IV - Preencher'!H132="","")))</f>
        <v>2604106</v>
      </c>
      <c r="L123" s="7">
        <f>'[1]TCE - ANEXO IV - Preencher'!N132</f>
        <v>540.92029866002986</v>
      </c>
    </row>
    <row r="124" spans="1:12" s="8" customFormat="1" ht="19.5" customHeight="1" x14ac:dyDescent="0.2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2020-10-30T17:10:03Z</dcterms:created>
  <dcterms:modified xsi:type="dcterms:W3CDTF">2020-10-30T17:11:57Z</dcterms:modified>
</cp:coreProperties>
</file>