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4525"/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 s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 s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 s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 s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 s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 s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 s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 s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 s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 s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 s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 s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 s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 s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 s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 s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 s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 s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 s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 s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 s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 s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 s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 s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 s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 s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 s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 s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 s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 s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 s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 s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 s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 s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 s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 s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 s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 s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 s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 s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 s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 s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 s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 s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 s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 s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 s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 s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 s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 s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 s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 s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 s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 s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 s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 s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 s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 s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 s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 s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 s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 s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 s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 s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 s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 s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 s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 s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 s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 s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 s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 s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 s="1"/>
  <c r="L1907" i="1"/>
  <c r="J1907" i="1"/>
  <c r="I1907" i="1"/>
  <c r="H1907" i="1"/>
  <c r="G1907" i="1"/>
  <c r="F1907" i="1"/>
  <c r="K1907" i="1" s="1"/>
  <c r="E1907" i="1"/>
  <c r="D1907" i="1"/>
  <c r="C1907" i="1"/>
  <c r="B1907" i="1"/>
  <c r="A1907" i="1" s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 s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 s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 s="1"/>
  <c r="L1903" i="1"/>
  <c r="J1903" i="1"/>
  <c r="I1903" i="1"/>
  <c r="H1903" i="1"/>
  <c r="G1903" i="1"/>
  <c r="F1903" i="1"/>
  <c r="K1903" i="1" s="1"/>
  <c r="E1903" i="1"/>
  <c r="D1903" i="1"/>
  <c r="C1903" i="1"/>
  <c r="B1903" i="1"/>
  <c r="A1903" i="1" s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 s="1"/>
  <c r="L1901" i="1"/>
  <c r="J1901" i="1"/>
  <c r="I1901" i="1"/>
  <c r="H1901" i="1"/>
  <c r="G1901" i="1"/>
  <c r="F1901" i="1"/>
  <c r="K1901" i="1" s="1"/>
  <c r="E1901" i="1"/>
  <c r="D1901" i="1"/>
  <c r="C1901" i="1"/>
  <c r="B1901" i="1"/>
  <c r="A1901" i="1" s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 s="1"/>
  <c r="L1899" i="1"/>
  <c r="J1899" i="1"/>
  <c r="I1899" i="1"/>
  <c r="H1899" i="1"/>
  <c r="G1899" i="1"/>
  <c r="F1899" i="1"/>
  <c r="K1899" i="1" s="1"/>
  <c r="E1899" i="1"/>
  <c r="D1899" i="1"/>
  <c r="C1899" i="1"/>
  <c r="B1899" i="1"/>
  <c r="A1899" i="1" s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 s="1"/>
  <c r="L1897" i="1"/>
  <c r="J1897" i="1"/>
  <c r="I1897" i="1"/>
  <c r="H1897" i="1"/>
  <c r="G1897" i="1"/>
  <c r="F1897" i="1"/>
  <c r="K1897" i="1" s="1"/>
  <c r="E1897" i="1"/>
  <c r="D1897" i="1"/>
  <c r="C1897" i="1"/>
  <c r="B1897" i="1"/>
  <c r="A1897" i="1" s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 s="1"/>
  <c r="L1895" i="1"/>
  <c r="J1895" i="1"/>
  <c r="I1895" i="1"/>
  <c r="H1895" i="1"/>
  <c r="G1895" i="1"/>
  <c r="F1895" i="1"/>
  <c r="K1895" i="1" s="1"/>
  <c r="E1895" i="1"/>
  <c r="D1895" i="1"/>
  <c r="C1895" i="1"/>
  <c r="B1895" i="1"/>
  <c r="A1895" i="1" s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 s="1"/>
  <c r="L1893" i="1"/>
  <c r="J1893" i="1"/>
  <c r="I1893" i="1"/>
  <c r="H1893" i="1"/>
  <c r="G1893" i="1"/>
  <c r="F1893" i="1"/>
  <c r="K1893" i="1" s="1"/>
  <c r="E1893" i="1"/>
  <c r="D1893" i="1"/>
  <c r="C1893" i="1"/>
  <c r="B1893" i="1"/>
  <c r="A1893" i="1" s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 s="1"/>
  <c r="L1891" i="1"/>
  <c r="J1891" i="1"/>
  <c r="I1891" i="1"/>
  <c r="H1891" i="1"/>
  <c r="G1891" i="1"/>
  <c r="F1891" i="1"/>
  <c r="K1891" i="1" s="1"/>
  <c r="E1891" i="1"/>
  <c r="D1891" i="1"/>
  <c r="C1891" i="1"/>
  <c r="B1891" i="1"/>
  <c r="A1891" i="1" s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 s="1"/>
  <c r="L1889" i="1"/>
  <c r="J1889" i="1"/>
  <c r="I1889" i="1"/>
  <c r="H1889" i="1"/>
  <c r="G1889" i="1"/>
  <c r="F1889" i="1"/>
  <c r="K1889" i="1" s="1"/>
  <c r="E1889" i="1"/>
  <c r="D1889" i="1"/>
  <c r="C1889" i="1"/>
  <c r="B1889" i="1"/>
  <c r="A1889" i="1" s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 s="1"/>
  <c r="L1887" i="1"/>
  <c r="J1887" i="1"/>
  <c r="I1887" i="1"/>
  <c r="H1887" i="1"/>
  <c r="G1887" i="1"/>
  <c r="F1887" i="1"/>
  <c r="K1887" i="1" s="1"/>
  <c r="E1887" i="1"/>
  <c r="D1887" i="1"/>
  <c r="C1887" i="1"/>
  <c r="B1887" i="1"/>
  <c r="A1887" i="1" s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 s="1"/>
  <c r="L1885" i="1"/>
  <c r="J1885" i="1"/>
  <c r="I1885" i="1"/>
  <c r="H1885" i="1"/>
  <c r="G1885" i="1"/>
  <c r="F1885" i="1"/>
  <c r="K1885" i="1" s="1"/>
  <c r="E1885" i="1"/>
  <c r="D1885" i="1"/>
  <c r="C1885" i="1"/>
  <c r="B1885" i="1"/>
  <c r="A1885" i="1" s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 s="1"/>
  <c r="L1883" i="1"/>
  <c r="J1883" i="1"/>
  <c r="I1883" i="1"/>
  <c r="H1883" i="1"/>
  <c r="G1883" i="1"/>
  <c r="F1883" i="1"/>
  <c r="K1883" i="1" s="1"/>
  <c r="E1883" i="1"/>
  <c r="D1883" i="1"/>
  <c r="C1883" i="1"/>
  <c r="B1883" i="1"/>
  <c r="A1883" i="1" s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 s="1"/>
  <c r="L1881" i="1"/>
  <c r="J1881" i="1"/>
  <c r="I1881" i="1"/>
  <c r="H1881" i="1"/>
  <c r="G1881" i="1"/>
  <c r="F1881" i="1"/>
  <c r="K1881" i="1" s="1"/>
  <c r="E1881" i="1"/>
  <c r="D1881" i="1"/>
  <c r="C1881" i="1"/>
  <c r="B1881" i="1"/>
  <c r="A1881" i="1" s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 s="1"/>
  <c r="L1879" i="1"/>
  <c r="J1879" i="1"/>
  <c r="I1879" i="1"/>
  <c r="H1879" i="1"/>
  <c r="G1879" i="1"/>
  <c r="F1879" i="1"/>
  <c r="K1879" i="1" s="1"/>
  <c r="E1879" i="1"/>
  <c r="D1879" i="1"/>
  <c r="C1879" i="1"/>
  <c r="B1879" i="1"/>
  <c r="A1879" i="1" s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 s="1"/>
  <c r="L1877" i="1"/>
  <c r="J1877" i="1"/>
  <c r="I1877" i="1"/>
  <c r="H1877" i="1"/>
  <c r="G1877" i="1"/>
  <c r="F1877" i="1"/>
  <c r="K1877" i="1" s="1"/>
  <c r="E1877" i="1"/>
  <c r="D1877" i="1"/>
  <c r="C1877" i="1"/>
  <c r="B1877" i="1"/>
  <c r="A1877" i="1" s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 s="1"/>
  <c r="L1875" i="1"/>
  <c r="J1875" i="1"/>
  <c r="I1875" i="1"/>
  <c r="H1875" i="1"/>
  <c r="G1875" i="1"/>
  <c r="F1875" i="1"/>
  <c r="K1875" i="1" s="1"/>
  <c r="E1875" i="1"/>
  <c r="D1875" i="1"/>
  <c r="C1875" i="1"/>
  <c r="B1875" i="1"/>
  <c r="A1875" i="1" s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 s="1"/>
  <c r="L1873" i="1"/>
  <c r="J1873" i="1"/>
  <c r="I1873" i="1"/>
  <c r="H1873" i="1"/>
  <c r="G1873" i="1"/>
  <c r="F1873" i="1"/>
  <c r="K1873" i="1" s="1"/>
  <c r="E1873" i="1"/>
  <c r="D1873" i="1"/>
  <c r="C1873" i="1"/>
  <c r="B1873" i="1"/>
  <c r="A1873" i="1" s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 s="1"/>
  <c r="L1871" i="1"/>
  <c r="J1871" i="1"/>
  <c r="I1871" i="1"/>
  <c r="H1871" i="1"/>
  <c r="G1871" i="1"/>
  <c r="F1871" i="1"/>
  <c r="K1871" i="1" s="1"/>
  <c r="E1871" i="1"/>
  <c r="D1871" i="1"/>
  <c r="C1871" i="1"/>
  <c r="B1871" i="1"/>
  <c r="A1871" i="1" s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 s="1"/>
  <c r="L1869" i="1"/>
  <c r="J1869" i="1"/>
  <c r="I1869" i="1"/>
  <c r="H1869" i="1"/>
  <c r="G1869" i="1"/>
  <c r="F1869" i="1"/>
  <c r="K1869" i="1" s="1"/>
  <c r="E1869" i="1"/>
  <c r="D1869" i="1"/>
  <c r="C1869" i="1"/>
  <c r="B1869" i="1"/>
  <c r="A1869" i="1" s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 s="1"/>
  <c r="L1867" i="1"/>
  <c r="J1867" i="1"/>
  <c r="I1867" i="1"/>
  <c r="H1867" i="1"/>
  <c r="G1867" i="1"/>
  <c r="F1867" i="1"/>
  <c r="K1867" i="1" s="1"/>
  <c r="E1867" i="1"/>
  <c r="D1867" i="1"/>
  <c r="C1867" i="1"/>
  <c r="B1867" i="1"/>
  <c r="A1867" i="1" s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 s="1"/>
  <c r="L1865" i="1"/>
  <c r="J1865" i="1"/>
  <c r="I1865" i="1"/>
  <c r="H1865" i="1"/>
  <c r="G1865" i="1"/>
  <c r="F1865" i="1"/>
  <c r="K1865" i="1" s="1"/>
  <c r="E1865" i="1"/>
  <c r="D1865" i="1"/>
  <c r="C1865" i="1"/>
  <c r="B1865" i="1"/>
  <c r="A1865" i="1" s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 s="1"/>
  <c r="L1863" i="1"/>
  <c r="J1863" i="1"/>
  <c r="I1863" i="1"/>
  <c r="H1863" i="1"/>
  <c r="G1863" i="1"/>
  <c r="F1863" i="1"/>
  <c r="K1863" i="1" s="1"/>
  <c r="E1863" i="1"/>
  <c r="D1863" i="1"/>
  <c r="C1863" i="1"/>
  <c r="B1863" i="1"/>
  <c r="A1863" i="1" s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 s="1"/>
  <c r="L1861" i="1"/>
  <c r="J1861" i="1"/>
  <c r="I1861" i="1"/>
  <c r="H1861" i="1"/>
  <c r="G1861" i="1"/>
  <c r="F1861" i="1"/>
  <c r="K1861" i="1" s="1"/>
  <c r="E1861" i="1"/>
  <c r="D1861" i="1"/>
  <c r="C1861" i="1"/>
  <c r="B1861" i="1"/>
  <c r="A1861" i="1" s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 s="1"/>
  <c r="L1859" i="1"/>
  <c r="J1859" i="1"/>
  <c r="I1859" i="1"/>
  <c r="H1859" i="1"/>
  <c r="G1859" i="1"/>
  <c r="F1859" i="1"/>
  <c r="K1859" i="1" s="1"/>
  <c r="E1859" i="1"/>
  <c r="D1859" i="1"/>
  <c r="C1859" i="1"/>
  <c r="B1859" i="1"/>
  <c r="A1859" i="1" s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 s="1"/>
  <c r="L1857" i="1"/>
  <c r="J1857" i="1"/>
  <c r="I1857" i="1"/>
  <c r="H1857" i="1"/>
  <c r="G1857" i="1"/>
  <c r="F1857" i="1"/>
  <c r="K1857" i="1" s="1"/>
  <c r="E1857" i="1"/>
  <c r="D1857" i="1"/>
  <c r="C1857" i="1"/>
  <c r="B1857" i="1"/>
  <c r="A1857" i="1" s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 s="1"/>
  <c r="L1855" i="1"/>
  <c r="J1855" i="1"/>
  <c r="I1855" i="1"/>
  <c r="H1855" i="1"/>
  <c r="G1855" i="1"/>
  <c r="F1855" i="1"/>
  <c r="K1855" i="1" s="1"/>
  <c r="E1855" i="1"/>
  <c r="D1855" i="1"/>
  <c r="C1855" i="1"/>
  <c r="B1855" i="1"/>
  <c r="A1855" i="1" s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 s="1"/>
  <c r="L1853" i="1"/>
  <c r="J1853" i="1"/>
  <c r="I1853" i="1"/>
  <c r="H1853" i="1"/>
  <c r="G1853" i="1"/>
  <c r="F1853" i="1"/>
  <c r="K1853" i="1" s="1"/>
  <c r="E1853" i="1"/>
  <c r="D1853" i="1"/>
  <c r="C1853" i="1"/>
  <c r="B1853" i="1"/>
  <c r="A1853" i="1" s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 s="1"/>
  <c r="L1851" i="1"/>
  <c r="J1851" i="1"/>
  <c r="I1851" i="1"/>
  <c r="H1851" i="1"/>
  <c r="G1851" i="1"/>
  <c r="F1851" i="1"/>
  <c r="K1851" i="1" s="1"/>
  <c r="E1851" i="1"/>
  <c r="D1851" i="1"/>
  <c r="C1851" i="1"/>
  <c r="B1851" i="1"/>
  <c r="A1851" i="1" s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 s="1"/>
  <c r="L1849" i="1"/>
  <c r="J1849" i="1"/>
  <c r="I1849" i="1"/>
  <c r="H1849" i="1"/>
  <c r="G1849" i="1"/>
  <c r="F1849" i="1"/>
  <c r="K1849" i="1" s="1"/>
  <c r="E1849" i="1"/>
  <c r="D1849" i="1"/>
  <c r="C1849" i="1"/>
  <c r="B1849" i="1"/>
  <c r="A1849" i="1" s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 s="1"/>
  <c r="L1847" i="1"/>
  <c r="J1847" i="1"/>
  <c r="I1847" i="1"/>
  <c r="H1847" i="1"/>
  <c r="G1847" i="1"/>
  <c r="F1847" i="1"/>
  <c r="K1847" i="1" s="1"/>
  <c r="E1847" i="1"/>
  <c r="D1847" i="1"/>
  <c r="C1847" i="1"/>
  <c r="B1847" i="1"/>
  <c r="A1847" i="1" s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 s="1"/>
  <c r="L1845" i="1"/>
  <c r="J1845" i="1"/>
  <c r="I1845" i="1"/>
  <c r="H1845" i="1"/>
  <c r="G1845" i="1"/>
  <c r="F1845" i="1"/>
  <c r="K1845" i="1" s="1"/>
  <c r="E1845" i="1"/>
  <c r="D1845" i="1"/>
  <c r="C1845" i="1"/>
  <c r="B1845" i="1"/>
  <c r="A1845" i="1" s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 s="1"/>
  <c r="L1843" i="1"/>
  <c r="J1843" i="1"/>
  <c r="I1843" i="1"/>
  <c r="H1843" i="1"/>
  <c r="G1843" i="1"/>
  <c r="F1843" i="1"/>
  <c r="K1843" i="1" s="1"/>
  <c r="E1843" i="1"/>
  <c r="D1843" i="1"/>
  <c r="C1843" i="1"/>
  <c r="B1843" i="1"/>
  <c r="A1843" i="1" s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 s="1"/>
  <c r="L1841" i="1"/>
  <c r="J1841" i="1"/>
  <c r="I1841" i="1"/>
  <c r="H1841" i="1"/>
  <c r="G1841" i="1"/>
  <c r="F1841" i="1"/>
  <c r="K1841" i="1" s="1"/>
  <c r="E1841" i="1"/>
  <c r="D1841" i="1"/>
  <c r="C1841" i="1"/>
  <c r="B1841" i="1"/>
  <c r="A1841" i="1" s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 s="1"/>
  <c r="L1839" i="1"/>
  <c r="J1839" i="1"/>
  <c r="I1839" i="1"/>
  <c r="H1839" i="1"/>
  <c r="G1839" i="1"/>
  <c r="F1839" i="1"/>
  <c r="K1839" i="1" s="1"/>
  <c r="E1839" i="1"/>
  <c r="D1839" i="1"/>
  <c r="C1839" i="1"/>
  <c r="B1839" i="1"/>
  <c r="A1839" i="1" s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 s="1"/>
  <c r="L1837" i="1"/>
  <c r="J1837" i="1"/>
  <c r="I1837" i="1"/>
  <c r="H1837" i="1"/>
  <c r="G1837" i="1"/>
  <c r="F1837" i="1"/>
  <c r="K1837" i="1" s="1"/>
  <c r="E1837" i="1"/>
  <c r="D1837" i="1"/>
  <c r="C1837" i="1"/>
  <c r="B1837" i="1"/>
  <c r="A1837" i="1" s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 s="1"/>
  <c r="L1835" i="1"/>
  <c r="J1835" i="1"/>
  <c r="I1835" i="1"/>
  <c r="H1835" i="1"/>
  <c r="G1835" i="1"/>
  <c r="F1835" i="1"/>
  <c r="K1835" i="1" s="1"/>
  <c r="E1835" i="1"/>
  <c r="D1835" i="1"/>
  <c r="C1835" i="1"/>
  <c r="B1835" i="1"/>
  <c r="A1835" i="1" s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 s="1"/>
  <c r="L1833" i="1"/>
  <c r="J1833" i="1"/>
  <c r="I1833" i="1"/>
  <c r="H1833" i="1"/>
  <c r="G1833" i="1"/>
  <c r="F1833" i="1"/>
  <c r="K1833" i="1" s="1"/>
  <c r="E1833" i="1"/>
  <c r="D1833" i="1"/>
  <c r="C1833" i="1"/>
  <c r="B1833" i="1"/>
  <c r="A1833" i="1" s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 s="1"/>
  <c r="L1831" i="1"/>
  <c r="J1831" i="1"/>
  <c r="I1831" i="1"/>
  <c r="H1831" i="1"/>
  <c r="G1831" i="1"/>
  <c r="F1831" i="1"/>
  <c r="K1831" i="1" s="1"/>
  <c r="E1831" i="1"/>
  <c r="D1831" i="1"/>
  <c r="C1831" i="1"/>
  <c r="B1831" i="1"/>
  <c r="A1831" i="1" s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 s="1"/>
  <c r="L1829" i="1"/>
  <c r="J1829" i="1"/>
  <c r="I1829" i="1"/>
  <c r="H1829" i="1"/>
  <c r="G1829" i="1"/>
  <c r="F1829" i="1"/>
  <c r="K1829" i="1" s="1"/>
  <c r="E1829" i="1"/>
  <c r="D1829" i="1"/>
  <c r="C1829" i="1"/>
  <c r="B1829" i="1"/>
  <c r="A1829" i="1" s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 s="1"/>
  <c r="L1827" i="1"/>
  <c r="J1827" i="1"/>
  <c r="I1827" i="1"/>
  <c r="H1827" i="1"/>
  <c r="G1827" i="1"/>
  <c r="F1827" i="1"/>
  <c r="K1827" i="1" s="1"/>
  <c r="E1827" i="1"/>
  <c r="D1827" i="1"/>
  <c r="C1827" i="1"/>
  <c r="B1827" i="1"/>
  <c r="A1827" i="1" s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 s="1"/>
  <c r="L1825" i="1"/>
  <c r="J1825" i="1"/>
  <c r="I1825" i="1"/>
  <c r="H1825" i="1"/>
  <c r="G1825" i="1"/>
  <c r="F1825" i="1"/>
  <c r="K1825" i="1" s="1"/>
  <c r="E1825" i="1"/>
  <c r="D1825" i="1"/>
  <c r="C1825" i="1"/>
  <c r="B1825" i="1"/>
  <c r="A1825" i="1" s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 s="1"/>
  <c r="L1823" i="1"/>
  <c r="J1823" i="1"/>
  <c r="I1823" i="1"/>
  <c r="H1823" i="1"/>
  <c r="G1823" i="1"/>
  <c r="F1823" i="1"/>
  <c r="K1823" i="1" s="1"/>
  <c r="E1823" i="1"/>
  <c r="D1823" i="1"/>
  <c r="C1823" i="1"/>
  <c r="B1823" i="1"/>
  <c r="A1823" i="1" s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 s="1"/>
  <c r="L1821" i="1"/>
  <c r="J1821" i="1"/>
  <c r="I1821" i="1"/>
  <c r="H1821" i="1"/>
  <c r="G1821" i="1"/>
  <c r="F1821" i="1"/>
  <c r="K1821" i="1" s="1"/>
  <c r="E1821" i="1"/>
  <c r="D1821" i="1"/>
  <c r="C1821" i="1"/>
  <c r="B1821" i="1"/>
  <c r="A1821" i="1" s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 s="1"/>
  <c r="L1819" i="1"/>
  <c r="J1819" i="1"/>
  <c r="I1819" i="1"/>
  <c r="H1819" i="1"/>
  <c r="G1819" i="1"/>
  <c r="F1819" i="1"/>
  <c r="K1819" i="1" s="1"/>
  <c r="E1819" i="1"/>
  <c r="D1819" i="1"/>
  <c r="C1819" i="1"/>
  <c r="B1819" i="1"/>
  <c r="A1819" i="1" s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 s="1"/>
  <c r="L1817" i="1"/>
  <c r="J1817" i="1"/>
  <c r="I1817" i="1"/>
  <c r="H1817" i="1"/>
  <c r="G1817" i="1"/>
  <c r="F1817" i="1"/>
  <c r="K1817" i="1" s="1"/>
  <c r="E1817" i="1"/>
  <c r="D1817" i="1"/>
  <c r="C1817" i="1"/>
  <c r="B1817" i="1"/>
  <c r="A1817" i="1" s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 s="1"/>
  <c r="L1815" i="1"/>
  <c r="J1815" i="1"/>
  <c r="I1815" i="1"/>
  <c r="H1815" i="1"/>
  <c r="G1815" i="1"/>
  <c r="F1815" i="1"/>
  <c r="K1815" i="1" s="1"/>
  <c r="E1815" i="1"/>
  <c r="D1815" i="1"/>
  <c r="C1815" i="1"/>
  <c r="B1815" i="1"/>
  <c r="A1815" i="1" s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 s="1"/>
  <c r="L1813" i="1"/>
  <c r="J1813" i="1"/>
  <c r="I1813" i="1"/>
  <c r="H1813" i="1"/>
  <c r="G1813" i="1"/>
  <c r="F1813" i="1"/>
  <c r="K1813" i="1" s="1"/>
  <c r="E1813" i="1"/>
  <c r="D1813" i="1"/>
  <c r="C1813" i="1"/>
  <c r="B1813" i="1"/>
  <c r="A1813" i="1" s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 s="1"/>
  <c r="L1811" i="1"/>
  <c r="J1811" i="1"/>
  <c r="I1811" i="1"/>
  <c r="H1811" i="1"/>
  <c r="G1811" i="1"/>
  <c r="F1811" i="1"/>
  <c r="K1811" i="1" s="1"/>
  <c r="E1811" i="1"/>
  <c r="D1811" i="1"/>
  <c r="C1811" i="1"/>
  <c r="B1811" i="1"/>
  <c r="A1811" i="1" s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 s="1"/>
  <c r="L1809" i="1"/>
  <c r="J1809" i="1"/>
  <c r="I1809" i="1"/>
  <c r="H1809" i="1"/>
  <c r="G1809" i="1"/>
  <c r="F1809" i="1"/>
  <c r="K1809" i="1" s="1"/>
  <c r="E1809" i="1"/>
  <c r="D1809" i="1"/>
  <c r="C1809" i="1"/>
  <c r="B1809" i="1"/>
  <c r="A1809" i="1" s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 s="1"/>
  <c r="L1807" i="1"/>
  <c r="J1807" i="1"/>
  <c r="I1807" i="1"/>
  <c r="H1807" i="1"/>
  <c r="G1807" i="1"/>
  <c r="F1807" i="1"/>
  <c r="K1807" i="1" s="1"/>
  <c r="E1807" i="1"/>
  <c r="D1807" i="1"/>
  <c r="C1807" i="1"/>
  <c r="B1807" i="1"/>
  <c r="A1807" i="1" s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 s="1"/>
  <c r="L1805" i="1"/>
  <c r="J1805" i="1"/>
  <c r="I1805" i="1"/>
  <c r="H1805" i="1"/>
  <c r="G1805" i="1"/>
  <c r="F1805" i="1"/>
  <c r="K1805" i="1" s="1"/>
  <c r="E1805" i="1"/>
  <c r="D1805" i="1"/>
  <c r="C1805" i="1"/>
  <c r="B1805" i="1"/>
  <c r="A1805" i="1" s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 s="1"/>
  <c r="L1803" i="1"/>
  <c r="J1803" i="1"/>
  <c r="I1803" i="1"/>
  <c r="H1803" i="1"/>
  <c r="G1803" i="1"/>
  <c r="F1803" i="1"/>
  <c r="K1803" i="1" s="1"/>
  <c r="E1803" i="1"/>
  <c r="D1803" i="1"/>
  <c r="C1803" i="1"/>
  <c r="B1803" i="1"/>
  <c r="A1803" i="1" s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 s="1"/>
  <c r="L1801" i="1"/>
  <c r="J1801" i="1"/>
  <c r="I1801" i="1"/>
  <c r="H1801" i="1"/>
  <c r="G1801" i="1"/>
  <c r="F1801" i="1"/>
  <c r="K1801" i="1" s="1"/>
  <c r="E1801" i="1"/>
  <c r="D1801" i="1"/>
  <c r="C1801" i="1"/>
  <c r="B1801" i="1"/>
  <c r="A1801" i="1" s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 s="1"/>
  <c r="L1799" i="1"/>
  <c r="J1799" i="1"/>
  <c r="I1799" i="1"/>
  <c r="H1799" i="1"/>
  <c r="G1799" i="1"/>
  <c r="F1799" i="1"/>
  <c r="K1799" i="1" s="1"/>
  <c r="E1799" i="1"/>
  <c r="D1799" i="1"/>
  <c r="C1799" i="1"/>
  <c r="B1799" i="1"/>
  <c r="A1799" i="1" s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 s="1"/>
  <c r="L1797" i="1"/>
  <c r="J1797" i="1"/>
  <c r="I1797" i="1"/>
  <c r="H1797" i="1"/>
  <c r="G1797" i="1"/>
  <c r="F1797" i="1"/>
  <c r="K1797" i="1" s="1"/>
  <c r="E1797" i="1"/>
  <c r="D1797" i="1"/>
  <c r="C1797" i="1"/>
  <c r="B1797" i="1"/>
  <c r="A1797" i="1" s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 s="1"/>
  <c r="L1795" i="1"/>
  <c r="J1795" i="1"/>
  <c r="I1795" i="1"/>
  <c r="H1795" i="1"/>
  <c r="G1795" i="1"/>
  <c r="F1795" i="1"/>
  <c r="K1795" i="1" s="1"/>
  <c r="E1795" i="1"/>
  <c r="D1795" i="1"/>
  <c r="C1795" i="1"/>
  <c r="B1795" i="1"/>
  <c r="A1795" i="1" s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 s="1"/>
  <c r="L1793" i="1"/>
  <c r="J1793" i="1"/>
  <c r="I1793" i="1"/>
  <c r="H1793" i="1"/>
  <c r="G1793" i="1"/>
  <c r="F1793" i="1"/>
  <c r="K1793" i="1" s="1"/>
  <c r="E1793" i="1"/>
  <c r="D1793" i="1"/>
  <c r="C1793" i="1"/>
  <c r="B1793" i="1"/>
  <c r="A1793" i="1" s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 s="1"/>
  <c r="L1791" i="1"/>
  <c r="J1791" i="1"/>
  <c r="I1791" i="1"/>
  <c r="H1791" i="1"/>
  <c r="G1791" i="1"/>
  <c r="F1791" i="1"/>
  <c r="K1791" i="1" s="1"/>
  <c r="E1791" i="1"/>
  <c r="D1791" i="1"/>
  <c r="C1791" i="1"/>
  <c r="B1791" i="1"/>
  <c r="A1791" i="1" s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 s="1"/>
  <c r="L1789" i="1"/>
  <c r="J1789" i="1"/>
  <c r="I1789" i="1"/>
  <c r="H1789" i="1"/>
  <c r="G1789" i="1"/>
  <c r="F1789" i="1"/>
  <c r="K1789" i="1" s="1"/>
  <c r="E1789" i="1"/>
  <c r="D1789" i="1"/>
  <c r="C1789" i="1"/>
  <c r="B1789" i="1"/>
  <c r="A1789" i="1" s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 s="1"/>
  <c r="L1787" i="1"/>
  <c r="J1787" i="1"/>
  <c r="I1787" i="1"/>
  <c r="H1787" i="1"/>
  <c r="G1787" i="1"/>
  <c r="F1787" i="1"/>
  <c r="K1787" i="1" s="1"/>
  <c r="E1787" i="1"/>
  <c r="D1787" i="1"/>
  <c r="C1787" i="1"/>
  <c r="B1787" i="1"/>
  <c r="A1787" i="1" s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 s="1"/>
  <c r="L1785" i="1"/>
  <c r="J1785" i="1"/>
  <c r="I1785" i="1"/>
  <c r="H1785" i="1"/>
  <c r="G1785" i="1"/>
  <c r="F1785" i="1"/>
  <c r="K1785" i="1" s="1"/>
  <c r="E1785" i="1"/>
  <c r="D1785" i="1"/>
  <c r="C1785" i="1"/>
  <c r="B1785" i="1"/>
  <c r="A1785" i="1" s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 s="1"/>
  <c r="L1783" i="1"/>
  <c r="J1783" i="1"/>
  <c r="I1783" i="1"/>
  <c r="H1783" i="1"/>
  <c r="G1783" i="1"/>
  <c r="F1783" i="1"/>
  <c r="K1783" i="1" s="1"/>
  <c r="E1783" i="1"/>
  <c r="D1783" i="1"/>
  <c r="C1783" i="1"/>
  <c r="B1783" i="1"/>
  <c r="A1783" i="1" s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 s="1"/>
  <c r="L1781" i="1"/>
  <c r="J1781" i="1"/>
  <c r="I1781" i="1"/>
  <c r="H1781" i="1"/>
  <c r="G1781" i="1"/>
  <c r="F1781" i="1"/>
  <c r="K1781" i="1" s="1"/>
  <c r="E1781" i="1"/>
  <c r="D1781" i="1"/>
  <c r="C1781" i="1"/>
  <c r="B1781" i="1"/>
  <c r="A1781" i="1" s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 s="1"/>
  <c r="L1779" i="1"/>
  <c r="J1779" i="1"/>
  <c r="I1779" i="1"/>
  <c r="H1779" i="1"/>
  <c r="G1779" i="1"/>
  <c r="F1779" i="1"/>
  <c r="K1779" i="1" s="1"/>
  <c r="E1779" i="1"/>
  <c r="D1779" i="1"/>
  <c r="C1779" i="1"/>
  <c r="B1779" i="1"/>
  <c r="A1779" i="1" s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 s="1"/>
  <c r="L1777" i="1"/>
  <c r="J1777" i="1"/>
  <c r="I1777" i="1"/>
  <c r="H1777" i="1"/>
  <c r="G1777" i="1"/>
  <c r="F1777" i="1"/>
  <c r="K1777" i="1" s="1"/>
  <c r="E1777" i="1"/>
  <c r="D1777" i="1"/>
  <c r="C1777" i="1"/>
  <c r="B1777" i="1"/>
  <c r="A1777" i="1" s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 s="1"/>
  <c r="L1775" i="1"/>
  <c r="J1775" i="1"/>
  <c r="I1775" i="1"/>
  <c r="H1775" i="1"/>
  <c r="G1775" i="1"/>
  <c r="F1775" i="1"/>
  <c r="K1775" i="1" s="1"/>
  <c r="E1775" i="1"/>
  <c r="D1775" i="1"/>
  <c r="C1775" i="1"/>
  <c r="B1775" i="1"/>
  <c r="A1775" i="1" s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 s="1"/>
  <c r="L1773" i="1"/>
  <c r="J1773" i="1"/>
  <c r="I1773" i="1"/>
  <c r="H1773" i="1"/>
  <c r="G1773" i="1"/>
  <c r="F1773" i="1"/>
  <c r="K1773" i="1" s="1"/>
  <c r="E1773" i="1"/>
  <c r="D1773" i="1"/>
  <c r="C1773" i="1"/>
  <c r="B1773" i="1"/>
  <c r="A1773" i="1" s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 s="1"/>
  <c r="L1771" i="1"/>
  <c r="J1771" i="1"/>
  <c r="I1771" i="1"/>
  <c r="H1771" i="1"/>
  <c r="G1771" i="1"/>
  <c r="F1771" i="1"/>
  <c r="K1771" i="1" s="1"/>
  <c r="E1771" i="1"/>
  <c r="D1771" i="1"/>
  <c r="C1771" i="1"/>
  <c r="B1771" i="1"/>
  <c r="A1771" i="1" s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 s="1"/>
  <c r="L1769" i="1"/>
  <c r="J1769" i="1"/>
  <c r="I1769" i="1"/>
  <c r="H1769" i="1"/>
  <c r="G1769" i="1"/>
  <c r="F1769" i="1"/>
  <c r="K1769" i="1" s="1"/>
  <c r="E1769" i="1"/>
  <c r="D1769" i="1"/>
  <c r="C1769" i="1"/>
  <c r="B1769" i="1"/>
  <c r="A1769" i="1" s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 s="1"/>
  <c r="L1767" i="1"/>
  <c r="J1767" i="1"/>
  <c r="I1767" i="1"/>
  <c r="H1767" i="1"/>
  <c r="G1767" i="1"/>
  <c r="F1767" i="1"/>
  <c r="K1767" i="1" s="1"/>
  <c r="E1767" i="1"/>
  <c r="D1767" i="1"/>
  <c r="C1767" i="1"/>
  <c r="B1767" i="1"/>
  <c r="A1767" i="1" s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 s="1"/>
  <c r="L1765" i="1"/>
  <c r="J1765" i="1"/>
  <c r="I1765" i="1"/>
  <c r="H1765" i="1"/>
  <c r="G1765" i="1"/>
  <c r="F1765" i="1"/>
  <c r="K1765" i="1" s="1"/>
  <c r="E1765" i="1"/>
  <c r="D1765" i="1"/>
  <c r="C1765" i="1"/>
  <c r="B1765" i="1"/>
  <c r="A1765" i="1" s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 s="1"/>
  <c r="L1763" i="1"/>
  <c r="J1763" i="1"/>
  <c r="I1763" i="1"/>
  <c r="H1763" i="1"/>
  <c r="G1763" i="1"/>
  <c r="F1763" i="1"/>
  <c r="K1763" i="1" s="1"/>
  <c r="E1763" i="1"/>
  <c r="D1763" i="1"/>
  <c r="C1763" i="1"/>
  <c r="B1763" i="1"/>
  <c r="A1763" i="1" s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 s="1"/>
  <c r="L1761" i="1"/>
  <c r="J1761" i="1"/>
  <c r="I1761" i="1"/>
  <c r="H1761" i="1"/>
  <c r="G1761" i="1"/>
  <c r="F1761" i="1"/>
  <c r="K1761" i="1" s="1"/>
  <c r="E1761" i="1"/>
  <c r="D1761" i="1"/>
  <c r="C1761" i="1"/>
  <c r="B1761" i="1"/>
  <c r="A1761" i="1" s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 s="1"/>
  <c r="L1759" i="1"/>
  <c r="J1759" i="1"/>
  <c r="I1759" i="1"/>
  <c r="H1759" i="1"/>
  <c r="G1759" i="1"/>
  <c r="F1759" i="1"/>
  <c r="K1759" i="1" s="1"/>
  <c r="E1759" i="1"/>
  <c r="D1759" i="1"/>
  <c r="C1759" i="1"/>
  <c r="B1759" i="1"/>
  <c r="A1759" i="1" s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 s="1"/>
  <c r="L1757" i="1"/>
  <c r="J1757" i="1"/>
  <c r="I1757" i="1"/>
  <c r="H1757" i="1"/>
  <c r="G1757" i="1"/>
  <c r="F1757" i="1"/>
  <c r="K1757" i="1" s="1"/>
  <c r="E1757" i="1"/>
  <c r="D1757" i="1"/>
  <c r="C1757" i="1"/>
  <c r="B1757" i="1"/>
  <c r="A1757" i="1" s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 s="1"/>
  <c r="L1755" i="1"/>
  <c r="J1755" i="1"/>
  <c r="I1755" i="1"/>
  <c r="H1755" i="1"/>
  <c r="G1755" i="1"/>
  <c r="F1755" i="1"/>
  <c r="K1755" i="1" s="1"/>
  <c r="E1755" i="1"/>
  <c r="D1755" i="1"/>
  <c r="C1755" i="1"/>
  <c r="B1755" i="1"/>
  <c r="A1755" i="1" s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 s="1"/>
  <c r="L1753" i="1"/>
  <c r="J1753" i="1"/>
  <c r="I1753" i="1"/>
  <c r="H1753" i="1"/>
  <c r="G1753" i="1"/>
  <c r="F1753" i="1"/>
  <c r="K1753" i="1" s="1"/>
  <c r="E1753" i="1"/>
  <c r="D1753" i="1"/>
  <c r="C1753" i="1"/>
  <c r="B1753" i="1"/>
  <c r="A1753" i="1" s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 s="1"/>
  <c r="L1751" i="1"/>
  <c r="J1751" i="1"/>
  <c r="I1751" i="1"/>
  <c r="H1751" i="1"/>
  <c r="G1751" i="1"/>
  <c r="F1751" i="1"/>
  <c r="K1751" i="1" s="1"/>
  <c r="E1751" i="1"/>
  <c r="D1751" i="1"/>
  <c r="C1751" i="1"/>
  <c r="B1751" i="1"/>
  <c r="A1751" i="1" s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 s="1"/>
  <c r="L1749" i="1"/>
  <c r="J1749" i="1"/>
  <c r="I1749" i="1"/>
  <c r="H1749" i="1"/>
  <c r="G1749" i="1"/>
  <c r="F1749" i="1"/>
  <c r="K1749" i="1" s="1"/>
  <c r="E1749" i="1"/>
  <c r="D1749" i="1"/>
  <c r="C1749" i="1"/>
  <c r="B1749" i="1"/>
  <c r="A1749" i="1" s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 s="1"/>
  <c r="L1747" i="1"/>
  <c r="J1747" i="1"/>
  <c r="I1747" i="1"/>
  <c r="H1747" i="1"/>
  <c r="G1747" i="1"/>
  <c r="F1747" i="1"/>
  <c r="K1747" i="1" s="1"/>
  <c r="E1747" i="1"/>
  <c r="D1747" i="1"/>
  <c r="C1747" i="1"/>
  <c r="B1747" i="1"/>
  <c r="A1747" i="1" s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 s="1"/>
  <c r="L1745" i="1"/>
  <c r="J1745" i="1"/>
  <c r="I1745" i="1"/>
  <c r="H1745" i="1"/>
  <c r="G1745" i="1"/>
  <c r="F1745" i="1"/>
  <c r="K1745" i="1" s="1"/>
  <c r="E1745" i="1"/>
  <c r="D1745" i="1"/>
  <c r="C1745" i="1"/>
  <c r="B1745" i="1"/>
  <c r="A1745" i="1" s="1"/>
  <c r="L1744" i="1"/>
  <c r="J1744" i="1"/>
  <c r="I1744" i="1"/>
  <c r="H1744" i="1"/>
  <c r="G1744" i="1"/>
  <c r="F1744" i="1"/>
  <c r="K1744" i="1" s="1"/>
  <c r="E1744" i="1"/>
  <c r="D1744" i="1"/>
  <c r="C1744" i="1"/>
  <c r="B1744" i="1"/>
  <c r="A1744" i="1" s="1"/>
  <c r="L1743" i="1"/>
  <c r="J1743" i="1"/>
  <c r="I1743" i="1"/>
  <c r="H1743" i="1"/>
  <c r="G1743" i="1"/>
  <c r="F1743" i="1"/>
  <c r="K1743" i="1" s="1"/>
  <c r="E1743" i="1"/>
  <c r="D1743" i="1"/>
  <c r="C1743" i="1"/>
  <c r="B1743" i="1"/>
  <c r="A1743" i="1" s="1"/>
  <c r="L1742" i="1"/>
  <c r="J1742" i="1"/>
  <c r="I1742" i="1"/>
  <c r="H1742" i="1"/>
  <c r="G1742" i="1"/>
  <c r="F1742" i="1"/>
  <c r="K1742" i="1" s="1"/>
  <c r="E1742" i="1"/>
  <c r="D1742" i="1"/>
  <c r="C1742" i="1"/>
  <c r="B1742" i="1"/>
  <c r="A1742" i="1" s="1"/>
  <c r="L1741" i="1"/>
  <c r="J1741" i="1"/>
  <c r="I1741" i="1"/>
  <c r="H1741" i="1"/>
  <c r="G1741" i="1"/>
  <c r="F1741" i="1"/>
  <c r="K1741" i="1" s="1"/>
  <c r="E1741" i="1"/>
  <c r="D1741" i="1"/>
  <c r="C1741" i="1"/>
  <c r="B1741" i="1"/>
  <c r="A1741" i="1" s="1"/>
  <c r="L1740" i="1"/>
  <c r="J1740" i="1"/>
  <c r="I1740" i="1"/>
  <c r="H1740" i="1"/>
  <c r="G1740" i="1"/>
  <c r="F1740" i="1"/>
  <c r="K1740" i="1" s="1"/>
  <c r="E1740" i="1"/>
  <c r="D1740" i="1"/>
  <c r="C1740" i="1"/>
  <c r="B1740" i="1"/>
  <c r="A1740" i="1" s="1"/>
  <c r="L1739" i="1"/>
  <c r="J1739" i="1"/>
  <c r="I1739" i="1"/>
  <c r="H1739" i="1"/>
  <c r="G1739" i="1"/>
  <c r="F1739" i="1"/>
  <c r="K1739" i="1" s="1"/>
  <c r="E1739" i="1"/>
  <c r="D1739" i="1"/>
  <c r="C1739" i="1"/>
  <c r="B1739" i="1"/>
  <c r="A1739" i="1" s="1"/>
  <c r="L1738" i="1"/>
  <c r="J1738" i="1"/>
  <c r="I1738" i="1"/>
  <c r="H1738" i="1"/>
  <c r="G1738" i="1"/>
  <c r="F1738" i="1"/>
  <c r="K1738" i="1" s="1"/>
  <c r="E1738" i="1"/>
  <c r="D1738" i="1"/>
  <c r="C1738" i="1"/>
  <c r="B1738" i="1"/>
  <c r="A1738" i="1" s="1"/>
  <c r="L1737" i="1"/>
  <c r="J1737" i="1"/>
  <c r="I1737" i="1"/>
  <c r="H1737" i="1"/>
  <c r="G1737" i="1"/>
  <c r="F1737" i="1"/>
  <c r="K1737" i="1" s="1"/>
  <c r="E1737" i="1"/>
  <c r="D1737" i="1"/>
  <c r="C1737" i="1"/>
  <c r="B1737" i="1"/>
  <c r="A1737" i="1" s="1"/>
  <c r="L1736" i="1"/>
  <c r="J1736" i="1"/>
  <c r="I1736" i="1"/>
  <c r="H1736" i="1"/>
  <c r="G1736" i="1"/>
  <c r="F1736" i="1"/>
  <c r="K1736" i="1" s="1"/>
  <c r="E1736" i="1"/>
  <c r="D1736" i="1"/>
  <c r="C1736" i="1"/>
  <c r="B1736" i="1"/>
  <c r="A1736" i="1" s="1"/>
  <c r="L1735" i="1"/>
  <c r="J1735" i="1"/>
  <c r="I1735" i="1"/>
  <c r="H1735" i="1"/>
  <c r="G1735" i="1"/>
  <c r="F1735" i="1"/>
  <c r="K1735" i="1" s="1"/>
  <c r="E1735" i="1"/>
  <c r="D1735" i="1"/>
  <c r="C1735" i="1"/>
  <c r="B1735" i="1"/>
  <c r="A1735" i="1" s="1"/>
  <c r="L1734" i="1"/>
  <c r="J1734" i="1"/>
  <c r="I1734" i="1"/>
  <c r="H1734" i="1"/>
  <c r="G1734" i="1"/>
  <c r="F1734" i="1"/>
  <c r="K1734" i="1" s="1"/>
  <c r="E1734" i="1"/>
  <c r="D1734" i="1"/>
  <c r="C1734" i="1"/>
  <c r="B1734" i="1"/>
  <c r="A1734" i="1" s="1"/>
  <c r="L1733" i="1"/>
  <c r="J1733" i="1"/>
  <c r="I1733" i="1"/>
  <c r="H1733" i="1"/>
  <c r="G1733" i="1"/>
  <c r="F1733" i="1"/>
  <c r="K1733" i="1" s="1"/>
  <c r="E1733" i="1"/>
  <c r="D1733" i="1"/>
  <c r="C1733" i="1"/>
  <c r="B1733" i="1"/>
  <c r="A1733" i="1" s="1"/>
  <c r="L1732" i="1"/>
  <c r="J1732" i="1"/>
  <c r="I1732" i="1"/>
  <c r="H1732" i="1"/>
  <c r="G1732" i="1"/>
  <c r="F1732" i="1"/>
  <c r="K1732" i="1" s="1"/>
  <c r="E1732" i="1"/>
  <c r="D1732" i="1"/>
  <c r="C1732" i="1"/>
  <c r="B1732" i="1"/>
  <c r="A1732" i="1" s="1"/>
  <c r="L1731" i="1"/>
  <c r="J1731" i="1"/>
  <c r="I1731" i="1"/>
  <c r="H1731" i="1"/>
  <c r="G1731" i="1"/>
  <c r="F1731" i="1"/>
  <c r="K1731" i="1" s="1"/>
  <c r="E1731" i="1"/>
  <c r="D1731" i="1"/>
  <c r="C1731" i="1"/>
  <c r="B1731" i="1"/>
  <c r="A1731" i="1" s="1"/>
  <c r="L1730" i="1"/>
  <c r="J1730" i="1"/>
  <c r="I1730" i="1"/>
  <c r="H1730" i="1"/>
  <c r="G1730" i="1"/>
  <c r="F1730" i="1"/>
  <c r="K1730" i="1" s="1"/>
  <c r="E1730" i="1"/>
  <c r="D1730" i="1"/>
  <c r="C1730" i="1"/>
  <c r="B1730" i="1"/>
  <c r="A1730" i="1" s="1"/>
  <c r="L1729" i="1"/>
  <c r="J1729" i="1"/>
  <c r="I1729" i="1"/>
  <c r="H1729" i="1"/>
  <c r="G1729" i="1"/>
  <c r="F1729" i="1"/>
  <c r="K1729" i="1" s="1"/>
  <c r="E1729" i="1"/>
  <c r="D1729" i="1"/>
  <c r="C1729" i="1"/>
  <c r="B1729" i="1"/>
  <c r="A1729" i="1" s="1"/>
  <c r="L1728" i="1"/>
  <c r="J1728" i="1"/>
  <c r="I1728" i="1"/>
  <c r="H1728" i="1"/>
  <c r="G1728" i="1"/>
  <c r="F1728" i="1"/>
  <c r="K1728" i="1" s="1"/>
  <c r="E1728" i="1"/>
  <c r="D1728" i="1"/>
  <c r="C1728" i="1"/>
  <c r="B1728" i="1"/>
  <c r="A1728" i="1" s="1"/>
  <c r="L1727" i="1"/>
  <c r="J1727" i="1"/>
  <c r="I1727" i="1"/>
  <c r="H1727" i="1"/>
  <c r="G1727" i="1"/>
  <c r="F1727" i="1"/>
  <c r="K1727" i="1" s="1"/>
  <c r="E1727" i="1"/>
  <c r="D1727" i="1"/>
  <c r="C1727" i="1"/>
  <c r="B1727" i="1"/>
  <c r="A1727" i="1" s="1"/>
  <c r="L1726" i="1"/>
  <c r="J1726" i="1"/>
  <c r="I1726" i="1"/>
  <c r="H1726" i="1"/>
  <c r="G1726" i="1"/>
  <c r="F1726" i="1"/>
  <c r="K1726" i="1" s="1"/>
  <c r="E1726" i="1"/>
  <c r="D1726" i="1"/>
  <c r="C1726" i="1"/>
  <c r="B1726" i="1"/>
  <c r="A1726" i="1" s="1"/>
  <c r="L1725" i="1"/>
  <c r="J1725" i="1"/>
  <c r="I1725" i="1"/>
  <c r="H1725" i="1"/>
  <c r="G1725" i="1"/>
  <c r="F1725" i="1"/>
  <c r="K1725" i="1" s="1"/>
  <c r="E1725" i="1"/>
  <c r="D1725" i="1"/>
  <c r="C1725" i="1"/>
  <c r="B1725" i="1"/>
  <c r="A1725" i="1" s="1"/>
  <c r="L1724" i="1"/>
  <c r="J1724" i="1"/>
  <c r="I1724" i="1"/>
  <c r="H1724" i="1"/>
  <c r="G1724" i="1"/>
  <c r="F1724" i="1"/>
  <c r="K1724" i="1" s="1"/>
  <c r="E1724" i="1"/>
  <c r="D1724" i="1"/>
  <c r="C1724" i="1"/>
  <c r="B1724" i="1"/>
  <c r="A1724" i="1" s="1"/>
  <c r="L1723" i="1"/>
  <c r="J1723" i="1"/>
  <c r="I1723" i="1"/>
  <c r="H1723" i="1"/>
  <c r="G1723" i="1"/>
  <c r="F1723" i="1"/>
  <c r="K1723" i="1" s="1"/>
  <c r="E1723" i="1"/>
  <c r="D1723" i="1"/>
  <c r="C1723" i="1"/>
  <c r="B1723" i="1"/>
  <c r="A1723" i="1" s="1"/>
  <c r="L1722" i="1"/>
  <c r="J1722" i="1"/>
  <c r="I1722" i="1"/>
  <c r="H1722" i="1"/>
  <c r="G1722" i="1"/>
  <c r="F1722" i="1"/>
  <c r="K1722" i="1" s="1"/>
  <c r="E1722" i="1"/>
  <c r="D1722" i="1"/>
  <c r="C1722" i="1"/>
  <c r="B1722" i="1"/>
  <c r="A1722" i="1" s="1"/>
  <c r="L1721" i="1"/>
  <c r="J1721" i="1"/>
  <c r="I1721" i="1"/>
  <c r="H1721" i="1"/>
  <c r="G1721" i="1"/>
  <c r="F1721" i="1"/>
  <c r="K1721" i="1" s="1"/>
  <c r="E1721" i="1"/>
  <c r="D1721" i="1"/>
  <c r="C1721" i="1"/>
  <c r="B1721" i="1"/>
  <c r="A1721" i="1" s="1"/>
  <c r="L1720" i="1"/>
  <c r="J1720" i="1"/>
  <c r="I1720" i="1"/>
  <c r="H1720" i="1"/>
  <c r="G1720" i="1"/>
  <c r="F1720" i="1"/>
  <c r="K1720" i="1" s="1"/>
  <c r="E1720" i="1"/>
  <c r="D1720" i="1"/>
  <c r="C1720" i="1"/>
  <c r="B1720" i="1"/>
  <c r="A1720" i="1" s="1"/>
  <c r="L1719" i="1"/>
  <c r="J1719" i="1"/>
  <c r="I1719" i="1"/>
  <c r="H1719" i="1"/>
  <c r="G1719" i="1"/>
  <c r="F1719" i="1"/>
  <c r="K1719" i="1" s="1"/>
  <c r="E1719" i="1"/>
  <c r="D1719" i="1"/>
  <c r="C1719" i="1"/>
  <c r="B1719" i="1"/>
  <c r="A1719" i="1" s="1"/>
  <c r="L1718" i="1"/>
  <c r="J1718" i="1"/>
  <c r="I1718" i="1"/>
  <c r="H1718" i="1"/>
  <c r="G1718" i="1"/>
  <c r="F1718" i="1"/>
  <c r="K1718" i="1" s="1"/>
  <c r="E1718" i="1"/>
  <c r="D1718" i="1"/>
  <c r="C1718" i="1"/>
  <c r="B1718" i="1"/>
  <c r="A1718" i="1" s="1"/>
  <c r="L1717" i="1"/>
  <c r="J1717" i="1"/>
  <c r="I1717" i="1"/>
  <c r="H1717" i="1"/>
  <c r="G1717" i="1"/>
  <c r="F1717" i="1"/>
  <c r="K1717" i="1" s="1"/>
  <c r="E1717" i="1"/>
  <c r="D1717" i="1"/>
  <c r="C1717" i="1"/>
  <c r="B1717" i="1"/>
  <c r="A1717" i="1" s="1"/>
  <c r="L1716" i="1"/>
  <c r="J1716" i="1"/>
  <c r="I1716" i="1"/>
  <c r="H1716" i="1"/>
  <c r="G1716" i="1"/>
  <c r="F1716" i="1"/>
  <c r="K1716" i="1" s="1"/>
  <c r="E1716" i="1"/>
  <c r="D1716" i="1"/>
  <c r="C1716" i="1"/>
  <c r="B1716" i="1"/>
  <c r="A1716" i="1" s="1"/>
  <c r="L1715" i="1"/>
  <c r="J1715" i="1"/>
  <c r="I1715" i="1"/>
  <c r="H1715" i="1"/>
  <c r="G1715" i="1"/>
  <c r="F1715" i="1"/>
  <c r="K1715" i="1" s="1"/>
  <c r="E1715" i="1"/>
  <c r="D1715" i="1"/>
  <c r="C1715" i="1"/>
  <c r="B1715" i="1"/>
  <c r="A1715" i="1" s="1"/>
  <c r="L1714" i="1"/>
  <c r="J1714" i="1"/>
  <c r="I1714" i="1"/>
  <c r="H1714" i="1"/>
  <c r="G1714" i="1"/>
  <c r="F1714" i="1"/>
  <c r="K1714" i="1" s="1"/>
  <c r="E1714" i="1"/>
  <c r="D1714" i="1"/>
  <c r="C1714" i="1"/>
  <c r="B1714" i="1"/>
  <c r="A1714" i="1" s="1"/>
  <c r="L1713" i="1"/>
  <c r="J1713" i="1"/>
  <c r="I1713" i="1"/>
  <c r="H1713" i="1"/>
  <c r="G1713" i="1"/>
  <c r="F1713" i="1"/>
  <c r="K1713" i="1" s="1"/>
  <c r="E1713" i="1"/>
  <c r="D1713" i="1"/>
  <c r="C1713" i="1"/>
  <c r="B1713" i="1"/>
  <c r="A1713" i="1" s="1"/>
  <c r="L1712" i="1"/>
  <c r="J1712" i="1"/>
  <c r="I1712" i="1"/>
  <c r="H1712" i="1"/>
  <c r="G1712" i="1"/>
  <c r="F1712" i="1"/>
  <c r="K1712" i="1" s="1"/>
  <c r="E1712" i="1"/>
  <c r="D1712" i="1"/>
  <c r="C1712" i="1"/>
  <c r="B1712" i="1"/>
  <c r="A1712" i="1" s="1"/>
  <c r="L1711" i="1"/>
  <c r="J1711" i="1"/>
  <c r="I1711" i="1"/>
  <c r="H1711" i="1"/>
  <c r="G1711" i="1"/>
  <c r="F1711" i="1"/>
  <c r="K1711" i="1" s="1"/>
  <c r="E1711" i="1"/>
  <c r="D1711" i="1"/>
  <c r="C1711" i="1"/>
  <c r="B1711" i="1"/>
  <c r="A1711" i="1" s="1"/>
  <c r="L1710" i="1"/>
  <c r="J1710" i="1"/>
  <c r="I1710" i="1"/>
  <c r="H1710" i="1"/>
  <c r="G1710" i="1"/>
  <c r="F1710" i="1"/>
  <c r="K1710" i="1" s="1"/>
  <c r="E1710" i="1"/>
  <c r="D1710" i="1"/>
  <c r="C1710" i="1"/>
  <c r="B1710" i="1"/>
  <c r="A1710" i="1" s="1"/>
  <c r="L1709" i="1"/>
  <c r="J1709" i="1"/>
  <c r="I1709" i="1"/>
  <c r="H1709" i="1"/>
  <c r="G1709" i="1"/>
  <c r="F1709" i="1"/>
  <c r="K1709" i="1" s="1"/>
  <c r="E1709" i="1"/>
  <c r="D1709" i="1"/>
  <c r="C1709" i="1"/>
  <c r="B1709" i="1"/>
  <c r="A1709" i="1" s="1"/>
  <c r="L1708" i="1"/>
  <c r="J1708" i="1"/>
  <c r="I1708" i="1"/>
  <c r="H1708" i="1"/>
  <c r="G1708" i="1"/>
  <c r="F1708" i="1"/>
  <c r="K1708" i="1" s="1"/>
  <c r="E1708" i="1"/>
  <c r="D1708" i="1"/>
  <c r="C1708" i="1"/>
  <c r="B1708" i="1"/>
  <c r="A1708" i="1" s="1"/>
  <c r="L1707" i="1"/>
  <c r="J1707" i="1"/>
  <c r="I1707" i="1"/>
  <c r="H1707" i="1"/>
  <c r="G1707" i="1"/>
  <c r="F1707" i="1"/>
  <c r="K1707" i="1" s="1"/>
  <c r="E1707" i="1"/>
  <c r="D1707" i="1"/>
  <c r="C1707" i="1"/>
  <c r="B1707" i="1"/>
  <c r="A1707" i="1" s="1"/>
  <c r="L1706" i="1"/>
  <c r="J1706" i="1"/>
  <c r="I1706" i="1"/>
  <c r="H1706" i="1"/>
  <c r="G1706" i="1"/>
  <c r="F1706" i="1"/>
  <c r="K1706" i="1" s="1"/>
  <c r="E1706" i="1"/>
  <c r="D1706" i="1"/>
  <c r="C1706" i="1"/>
  <c r="B1706" i="1"/>
  <c r="A1706" i="1" s="1"/>
  <c r="L1705" i="1"/>
  <c r="J1705" i="1"/>
  <c r="I1705" i="1"/>
  <c r="H1705" i="1"/>
  <c r="G1705" i="1"/>
  <c r="F1705" i="1"/>
  <c r="K1705" i="1" s="1"/>
  <c r="E1705" i="1"/>
  <c r="D1705" i="1"/>
  <c r="C1705" i="1"/>
  <c r="B1705" i="1"/>
  <c r="A1705" i="1" s="1"/>
  <c r="L1704" i="1"/>
  <c r="J1704" i="1"/>
  <c r="I1704" i="1"/>
  <c r="H1704" i="1"/>
  <c r="G1704" i="1"/>
  <c r="F1704" i="1"/>
  <c r="K1704" i="1" s="1"/>
  <c r="E1704" i="1"/>
  <c r="D1704" i="1"/>
  <c r="C1704" i="1"/>
  <c r="B1704" i="1"/>
  <c r="A1704" i="1" s="1"/>
  <c r="L1703" i="1"/>
  <c r="J1703" i="1"/>
  <c r="I1703" i="1"/>
  <c r="H1703" i="1"/>
  <c r="G1703" i="1"/>
  <c r="F1703" i="1"/>
  <c r="K1703" i="1" s="1"/>
  <c r="E1703" i="1"/>
  <c r="D1703" i="1"/>
  <c r="C1703" i="1"/>
  <c r="B1703" i="1"/>
  <c r="A1703" i="1" s="1"/>
  <c r="L1702" i="1"/>
  <c r="J1702" i="1"/>
  <c r="I1702" i="1"/>
  <c r="H1702" i="1"/>
  <c r="G1702" i="1"/>
  <c r="F1702" i="1"/>
  <c r="K1702" i="1" s="1"/>
  <c r="E1702" i="1"/>
  <c r="D1702" i="1"/>
  <c r="C1702" i="1"/>
  <c r="B1702" i="1"/>
  <c r="A1702" i="1" s="1"/>
  <c r="L1701" i="1"/>
  <c r="J1701" i="1"/>
  <c r="I1701" i="1"/>
  <c r="H1701" i="1"/>
  <c r="G1701" i="1"/>
  <c r="F1701" i="1"/>
  <c r="K1701" i="1" s="1"/>
  <c r="E1701" i="1"/>
  <c r="D1701" i="1"/>
  <c r="C1701" i="1"/>
  <c r="B1701" i="1"/>
  <c r="A1701" i="1" s="1"/>
  <c r="L1700" i="1"/>
  <c r="J1700" i="1"/>
  <c r="I1700" i="1"/>
  <c r="H1700" i="1"/>
  <c r="G1700" i="1"/>
  <c r="F1700" i="1"/>
  <c r="K1700" i="1" s="1"/>
  <c r="E1700" i="1"/>
  <c r="D1700" i="1"/>
  <c r="C1700" i="1"/>
  <c r="B1700" i="1"/>
  <c r="A1700" i="1" s="1"/>
  <c r="L1699" i="1"/>
  <c r="J1699" i="1"/>
  <c r="I1699" i="1"/>
  <c r="H1699" i="1"/>
  <c r="G1699" i="1"/>
  <c r="F1699" i="1"/>
  <c r="K1699" i="1" s="1"/>
  <c r="E1699" i="1"/>
  <c r="D1699" i="1"/>
  <c r="C1699" i="1"/>
  <c r="B1699" i="1"/>
  <c r="A1699" i="1" s="1"/>
  <c r="L1698" i="1"/>
  <c r="J1698" i="1"/>
  <c r="I1698" i="1"/>
  <c r="H1698" i="1"/>
  <c r="G1698" i="1"/>
  <c r="F1698" i="1"/>
  <c r="K1698" i="1" s="1"/>
  <c r="E1698" i="1"/>
  <c r="D1698" i="1"/>
  <c r="C1698" i="1"/>
  <c r="B1698" i="1"/>
  <c r="A1698" i="1" s="1"/>
  <c r="L1697" i="1"/>
  <c r="J1697" i="1"/>
  <c r="I1697" i="1"/>
  <c r="H1697" i="1"/>
  <c r="G1697" i="1"/>
  <c r="F1697" i="1"/>
  <c r="K1697" i="1" s="1"/>
  <c r="E1697" i="1"/>
  <c r="D1697" i="1"/>
  <c r="C1697" i="1"/>
  <c r="B1697" i="1"/>
  <c r="A1697" i="1" s="1"/>
  <c r="L1696" i="1"/>
  <c r="J1696" i="1"/>
  <c r="I1696" i="1"/>
  <c r="H1696" i="1"/>
  <c r="G1696" i="1"/>
  <c r="F1696" i="1"/>
  <c r="K1696" i="1" s="1"/>
  <c r="E1696" i="1"/>
  <c r="D1696" i="1"/>
  <c r="C1696" i="1"/>
  <c r="B1696" i="1"/>
  <c r="A1696" i="1" s="1"/>
  <c r="L1695" i="1"/>
  <c r="J1695" i="1"/>
  <c r="I1695" i="1"/>
  <c r="H1695" i="1"/>
  <c r="G1695" i="1"/>
  <c r="F1695" i="1"/>
  <c r="K1695" i="1" s="1"/>
  <c r="E1695" i="1"/>
  <c r="D1695" i="1"/>
  <c r="C1695" i="1"/>
  <c r="B1695" i="1"/>
  <c r="A1695" i="1" s="1"/>
  <c r="L1694" i="1"/>
  <c r="J1694" i="1"/>
  <c r="I1694" i="1"/>
  <c r="H1694" i="1"/>
  <c r="G1694" i="1"/>
  <c r="F1694" i="1"/>
  <c r="K1694" i="1" s="1"/>
  <c r="E1694" i="1"/>
  <c r="D1694" i="1"/>
  <c r="C1694" i="1"/>
  <c r="B1694" i="1"/>
  <c r="A1694" i="1" s="1"/>
  <c r="L1693" i="1"/>
  <c r="J1693" i="1"/>
  <c r="I1693" i="1"/>
  <c r="H1693" i="1"/>
  <c r="G1693" i="1"/>
  <c r="F1693" i="1"/>
  <c r="K1693" i="1" s="1"/>
  <c r="E1693" i="1"/>
  <c r="D1693" i="1"/>
  <c r="C1693" i="1"/>
  <c r="B1693" i="1"/>
  <c r="A1693" i="1" s="1"/>
  <c r="L1692" i="1"/>
  <c r="J1692" i="1"/>
  <c r="I1692" i="1"/>
  <c r="H1692" i="1"/>
  <c r="G1692" i="1"/>
  <c r="F1692" i="1"/>
  <c r="K1692" i="1" s="1"/>
  <c r="E1692" i="1"/>
  <c r="D1692" i="1"/>
  <c r="C1692" i="1"/>
  <c r="B1692" i="1"/>
  <c r="A1692" i="1" s="1"/>
  <c r="L1691" i="1"/>
  <c r="J1691" i="1"/>
  <c r="I1691" i="1"/>
  <c r="H1691" i="1"/>
  <c r="G1691" i="1"/>
  <c r="F1691" i="1"/>
  <c r="K1691" i="1" s="1"/>
  <c r="E1691" i="1"/>
  <c r="D1691" i="1"/>
  <c r="C1691" i="1"/>
  <c r="B1691" i="1"/>
  <c r="A1691" i="1" s="1"/>
  <c r="L1690" i="1"/>
  <c r="J1690" i="1"/>
  <c r="I1690" i="1"/>
  <c r="H1690" i="1"/>
  <c r="G1690" i="1"/>
  <c r="F1690" i="1"/>
  <c r="K1690" i="1" s="1"/>
  <c r="E1690" i="1"/>
  <c r="D1690" i="1"/>
  <c r="C1690" i="1"/>
  <c r="B1690" i="1"/>
  <c r="A1690" i="1" s="1"/>
  <c r="L1689" i="1"/>
  <c r="J1689" i="1"/>
  <c r="I1689" i="1"/>
  <c r="H1689" i="1"/>
  <c r="G1689" i="1"/>
  <c r="F1689" i="1"/>
  <c r="K1689" i="1" s="1"/>
  <c r="E1689" i="1"/>
  <c r="D1689" i="1"/>
  <c r="C1689" i="1"/>
  <c r="B1689" i="1"/>
  <c r="A1689" i="1" s="1"/>
  <c r="L1688" i="1"/>
  <c r="J1688" i="1"/>
  <c r="I1688" i="1"/>
  <c r="H1688" i="1"/>
  <c r="G1688" i="1"/>
  <c r="F1688" i="1"/>
  <c r="K1688" i="1" s="1"/>
  <c r="E1688" i="1"/>
  <c r="D1688" i="1"/>
  <c r="C1688" i="1"/>
  <c r="B1688" i="1"/>
  <c r="A1688" i="1" s="1"/>
  <c r="L1687" i="1"/>
  <c r="J1687" i="1"/>
  <c r="I1687" i="1"/>
  <c r="H1687" i="1"/>
  <c r="G1687" i="1"/>
  <c r="F1687" i="1"/>
  <c r="K1687" i="1" s="1"/>
  <c r="E1687" i="1"/>
  <c r="D1687" i="1"/>
  <c r="C1687" i="1"/>
  <c r="B1687" i="1"/>
  <c r="A1687" i="1" s="1"/>
  <c r="L1686" i="1"/>
  <c r="J1686" i="1"/>
  <c r="I1686" i="1"/>
  <c r="H1686" i="1"/>
  <c r="G1686" i="1"/>
  <c r="F1686" i="1"/>
  <c r="K1686" i="1" s="1"/>
  <c r="E1686" i="1"/>
  <c r="D1686" i="1"/>
  <c r="C1686" i="1"/>
  <c r="B1686" i="1"/>
  <c r="A1686" i="1" s="1"/>
  <c r="L1685" i="1"/>
  <c r="J1685" i="1"/>
  <c r="I1685" i="1"/>
  <c r="H1685" i="1"/>
  <c r="G1685" i="1"/>
  <c r="F1685" i="1"/>
  <c r="K1685" i="1" s="1"/>
  <c r="E1685" i="1"/>
  <c r="D1685" i="1"/>
  <c r="C1685" i="1"/>
  <c r="B1685" i="1"/>
  <c r="A1685" i="1" s="1"/>
  <c r="L1684" i="1"/>
  <c r="J1684" i="1"/>
  <c r="I1684" i="1"/>
  <c r="H1684" i="1"/>
  <c r="G1684" i="1"/>
  <c r="F1684" i="1"/>
  <c r="K1684" i="1" s="1"/>
  <c r="E1684" i="1"/>
  <c r="D1684" i="1"/>
  <c r="C1684" i="1"/>
  <c r="B1684" i="1"/>
  <c r="A1684" i="1" s="1"/>
  <c r="L1683" i="1"/>
  <c r="J1683" i="1"/>
  <c r="I1683" i="1"/>
  <c r="H1683" i="1"/>
  <c r="G1683" i="1"/>
  <c r="F1683" i="1"/>
  <c r="K1683" i="1" s="1"/>
  <c r="E1683" i="1"/>
  <c r="D1683" i="1"/>
  <c r="C1683" i="1"/>
  <c r="B1683" i="1"/>
  <c r="A1683" i="1" s="1"/>
  <c r="L1682" i="1"/>
  <c r="J1682" i="1"/>
  <c r="I1682" i="1"/>
  <c r="H1682" i="1"/>
  <c r="G1682" i="1"/>
  <c r="F1682" i="1"/>
  <c r="K1682" i="1" s="1"/>
  <c r="E1682" i="1"/>
  <c r="D1682" i="1"/>
  <c r="C1682" i="1"/>
  <c r="B1682" i="1"/>
  <c r="A1682" i="1" s="1"/>
  <c r="L1681" i="1"/>
  <c r="J1681" i="1"/>
  <c r="I1681" i="1"/>
  <c r="H1681" i="1"/>
  <c r="G1681" i="1"/>
  <c r="F1681" i="1"/>
  <c r="K1681" i="1" s="1"/>
  <c r="E1681" i="1"/>
  <c r="D1681" i="1"/>
  <c r="C1681" i="1"/>
  <c r="B1681" i="1"/>
  <c r="A1681" i="1" s="1"/>
  <c r="L1680" i="1"/>
  <c r="J1680" i="1"/>
  <c r="I1680" i="1"/>
  <c r="H1680" i="1"/>
  <c r="G1680" i="1"/>
  <c r="F1680" i="1"/>
  <c r="K1680" i="1" s="1"/>
  <c r="E1680" i="1"/>
  <c r="D1680" i="1"/>
  <c r="C1680" i="1"/>
  <c r="B1680" i="1"/>
  <c r="A1680" i="1" s="1"/>
  <c r="L1679" i="1"/>
  <c r="J1679" i="1"/>
  <c r="I1679" i="1"/>
  <c r="H1679" i="1"/>
  <c r="G1679" i="1"/>
  <c r="F1679" i="1"/>
  <c r="K1679" i="1" s="1"/>
  <c r="E1679" i="1"/>
  <c r="D1679" i="1"/>
  <c r="C1679" i="1"/>
  <c r="B1679" i="1"/>
  <c r="A1679" i="1" s="1"/>
  <c r="L1678" i="1"/>
  <c r="J1678" i="1"/>
  <c r="I1678" i="1"/>
  <c r="H1678" i="1"/>
  <c r="G1678" i="1"/>
  <c r="F1678" i="1"/>
  <c r="K1678" i="1" s="1"/>
  <c r="E1678" i="1"/>
  <c r="D1678" i="1"/>
  <c r="C1678" i="1"/>
  <c r="B1678" i="1"/>
  <c r="A1678" i="1" s="1"/>
  <c r="L1677" i="1"/>
  <c r="J1677" i="1"/>
  <c r="I1677" i="1"/>
  <c r="H1677" i="1"/>
  <c r="G1677" i="1"/>
  <c r="F1677" i="1"/>
  <c r="K1677" i="1" s="1"/>
  <c r="E1677" i="1"/>
  <c r="D1677" i="1"/>
  <c r="C1677" i="1"/>
  <c r="B1677" i="1"/>
  <c r="A1677" i="1" s="1"/>
  <c r="L1676" i="1"/>
  <c r="J1676" i="1"/>
  <c r="I1676" i="1"/>
  <c r="H1676" i="1"/>
  <c r="G1676" i="1"/>
  <c r="F1676" i="1"/>
  <c r="K1676" i="1" s="1"/>
  <c r="E1676" i="1"/>
  <c r="D1676" i="1"/>
  <c r="C1676" i="1"/>
  <c r="B1676" i="1"/>
  <c r="A1676" i="1" s="1"/>
  <c r="L1675" i="1"/>
  <c r="J1675" i="1"/>
  <c r="I1675" i="1"/>
  <c r="H1675" i="1"/>
  <c r="G1675" i="1"/>
  <c r="F1675" i="1"/>
  <c r="K1675" i="1" s="1"/>
  <c r="E1675" i="1"/>
  <c r="D1675" i="1"/>
  <c r="C1675" i="1"/>
  <c r="B1675" i="1"/>
  <c r="A1675" i="1" s="1"/>
  <c r="L1674" i="1"/>
  <c r="J1674" i="1"/>
  <c r="I1674" i="1"/>
  <c r="H1674" i="1"/>
  <c r="G1674" i="1"/>
  <c r="F1674" i="1"/>
  <c r="K1674" i="1" s="1"/>
  <c r="E1674" i="1"/>
  <c r="D1674" i="1"/>
  <c r="C1674" i="1"/>
  <c r="B1674" i="1"/>
  <c r="A1674" i="1" s="1"/>
  <c r="L1673" i="1"/>
  <c r="J1673" i="1"/>
  <c r="I1673" i="1"/>
  <c r="H1673" i="1"/>
  <c r="G1673" i="1"/>
  <c r="F1673" i="1"/>
  <c r="K1673" i="1" s="1"/>
  <c r="E1673" i="1"/>
  <c r="D1673" i="1"/>
  <c r="C1673" i="1"/>
  <c r="B1673" i="1"/>
  <c r="A1673" i="1" s="1"/>
  <c r="L1672" i="1"/>
  <c r="J1672" i="1"/>
  <c r="I1672" i="1"/>
  <c r="H1672" i="1"/>
  <c r="G1672" i="1"/>
  <c r="F1672" i="1"/>
  <c r="K1672" i="1" s="1"/>
  <c r="E1672" i="1"/>
  <c r="D1672" i="1"/>
  <c r="C1672" i="1"/>
  <c r="B1672" i="1"/>
  <c r="A1672" i="1" s="1"/>
  <c r="L1671" i="1"/>
  <c r="J1671" i="1"/>
  <c r="I1671" i="1"/>
  <c r="H1671" i="1"/>
  <c r="G1671" i="1"/>
  <c r="F1671" i="1"/>
  <c r="K1671" i="1" s="1"/>
  <c r="E1671" i="1"/>
  <c r="D1671" i="1"/>
  <c r="C1671" i="1"/>
  <c r="B1671" i="1"/>
  <c r="A1671" i="1" s="1"/>
  <c r="L1670" i="1"/>
  <c r="J1670" i="1"/>
  <c r="I1670" i="1"/>
  <c r="H1670" i="1"/>
  <c r="G1670" i="1"/>
  <c r="F1670" i="1"/>
  <c r="K1670" i="1" s="1"/>
  <c r="E1670" i="1"/>
  <c r="D1670" i="1"/>
  <c r="C1670" i="1"/>
  <c r="B1670" i="1"/>
  <c r="A1670" i="1" s="1"/>
  <c r="L1669" i="1"/>
  <c r="J1669" i="1"/>
  <c r="I1669" i="1"/>
  <c r="H1669" i="1"/>
  <c r="G1669" i="1"/>
  <c r="F1669" i="1"/>
  <c r="K1669" i="1" s="1"/>
  <c r="E1669" i="1"/>
  <c r="D1669" i="1"/>
  <c r="C1669" i="1"/>
  <c r="B1669" i="1"/>
  <c r="A1669" i="1" s="1"/>
  <c r="L1668" i="1"/>
  <c r="J1668" i="1"/>
  <c r="I1668" i="1"/>
  <c r="H1668" i="1"/>
  <c r="G1668" i="1"/>
  <c r="F1668" i="1"/>
  <c r="K1668" i="1" s="1"/>
  <c r="E1668" i="1"/>
  <c r="D1668" i="1"/>
  <c r="C1668" i="1"/>
  <c r="B1668" i="1"/>
  <c r="A1668" i="1" s="1"/>
  <c r="L1667" i="1"/>
  <c r="J1667" i="1"/>
  <c r="I1667" i="1"/>
  <c r="H1667" i="1"/>
  <c r="G1667" i="1"/>
  <c r="F1667" i="1"/>
  <c r="K1667" i="1" s="1"/>
  <c r="E1667" i="1"/>
  <c r="D1667" i="1"/>
  <c r="C1667" i="1"/>
  <c r="B1667" i="1"/>
  <c r="A1667" i="1" s="1"/>
  <c r="L1666" i="1"/>
  <c r="J1666" i="1"/>
  <c r="I1666" i="1"/>
  <c r="H1666" i="1"/>
  <c r="G1666" i="1"/>
  <c r="F1666" i="1"/>
  <c r="K1666" i="1" s="1"/>
  <c r="E1666" i="1"/>
  <c r="D1666" i="1"/>
  <c r="C1666" i="1"/>
  <c r="B1666" i="1"/>
  <c r="A1666" i="1" s="1"/>
  <c r="L1665" i="1"/>
  <c r="J1665" i="1"/>
  <c r="I1665" i="1"/>
  <c r="H1665" i="1"/>
  <c r="G1665" i="1"/>
  <c r="F1665" i="1"/>
  <c r="K1665" i="1" s="1"/>
  <c r="E1665" i="1"/>
  <c r="D1665" i="1"/>
  <c r="C1665" i="1"/>
  <c r="B1665" i="1"/>
  <c r="A1665" i="1" s="1"/>
  <c r="L1664" i="1"/>
  <c r="J1664" i="1"/>
  <c r="I1664" i="1"/>
  <c r="H1664" i="1"/>
  <c r="G1664" i="1"/>
  <c r="F1664" i="1"/>
  <c r="K1664" i="1" s="1"/>
  <c r="E1664" i="1"/>
  <c r="D1664" i="1"/>
  <c r="C1664" i="1"/>
  <c r="B1664" i="1"/>
  <c r="A1664" i="1" s="1"/>
  <c r="L1663" i="1"/>
  <c r="J1663" i="1"/>
  <c r="I1663" i="1"/>
  <c r="H1663" i="1"/>
  <c r="G1663" i="1"/>
  <c r="F1663" i="1"/>
  <c r="K1663" i="1" s="1"/>
  <c r="E1663" i="1"/>
  <c r="D1663" i="1"/>
  <c r="C1663" i="1"/>
  <c r="B1663" i="1"/>
  <c r="A1663" i="1" s="1"/>
  <c r="L1662" i="1"/>
  <c r="J1662" i="1"/>
  <c r="I1662" i="1"/>
  <c r="H1662" i="1"/>
  <c r="G1662" i="1"/>
  <c r="F1662" i="1"/>
  <c r="K1662" i="1" s="1"/>
  <c r="E1662" i="1"/>
  <c r="D1662" i="1"/>
  <c r="C1662" i="1"/>
  <c r="B1662" i="1"/>
  <c r="A1662" i="1" s="1"/>
  <c r="L1661" i="1"/>
  <c r="J1661" i="1"/>
  <c r="I1661" i="1"/>
  <c r="H1661" i="1"/>
  <c r="G1661" i="1"/>
  <c r="F1661" i="1"/>
  <c r="K1661" i="1" s="1"/>
  <c r="E1661" i="1"/>
  <c r="D1661" i="1"/>
  <c r="C1661" i="1"/>
  <c r="B1661" i="1"/>
  <c r="A1661" i="1" s="1"/>
  <c r="L1660" i="1"/>
  <c r="J1660" i="1"/>
  <c r="I1660" i="1"/>
  <c r="H1660" i="1"/>
  <c r="G1660" i="1"/>
  <c r="F1660" i="1"/>
  <c r="K1660" i="1" s="1"/>
  <c r="E1660" i="1"/>
  <c r="D1660" i="1"/>
  <c r="C1660" i="1"/>
  <c r="B1660" i="1"/>
  <c r="A1660" i="1" s="1"/>
  <c r="L1659" i="1"/>
  <c r="J1659" i="1"/>
  <c r="I1659" i="1"/>
  <c r="H1659" i="1"/>
  <c r="G1659" i="1"/>
  <c r="F1659" i="1"/>
  <c r="K1659" i="1" s="1"/>
  <c r="E1659" i="1"/>
  <c r="D1659" i="1"/>
  <c r="C1659" i="1"/>
  <c r="B1659" i="1"/>
  <c r="A1659" i="1" s="1"/>
  <c r="L1658" i="1"/>
  <c r="J1658" i="1"/>
  <c r="I1658" i="1"/>
  <c r="H1658" i="1"/>
  <c r="G1658" i="1"/>
  <c r="F1658" i="1"/>
  <c r="K1658" i="1" s="1"/>
  <c r="E1658" i="1"/>
  <c r="D1658" i="1"/>
  <c r="C1658" i="1"/>
  <c r="B1658" i="1"/>
  <c r="A1658" i="1" s="1"/>
  <c r="L1657" i="1"/>
  <c r="J1657" i="1"/>
  <c r="I1657" i="1"/>
  <c r="H1657" i="1"/>
  <c r="G1657" i="1"/>
  <c r="F1657" i="1"/>
  <c r="K1657" i="1" s="1"/>
  <c r="E1657" i="1"/>
  <c r="D1657" i="1"/>
  <c r="C1657" i="1"/>
  <c r="B1657" i="1"/>
  <c r="A1657" i="1" s="1"/>
  <c r="L1656" i="1"/>
  <c r="J1656" i="1"/>
  <c r="I1656" i="1"/>
  <c r="H1656" i="1"/>
  <c r="G1656" i="1"/>
  <c r="F1656" i="1"/>
  <c r="K1656" i="1" s="1"/>
  <c r="E1656" i="1"/>
  <c r="D1656" i="1"/>
  <c r="C1656" i="1"/>
  <c r="B1656" i="1"/>
  <c r="A1656" i="1" s="1"/>
  <c r="L1655" i="1"/>
  <c r="J1655" i="1"/>
  <c r="I1655" i="1"/>
  <c r="H1655" i="1"/>
  <c r="G1655" i="1"/>
  <c r="F1655" i="1"/>
  <c r="K1655" i="1" s="1"/>
  <c r="E1655" i="1"/>
  <c r="D1655" i="1"/>
  <c r="C1655" i="1"/>
  <c r="B1655" i="1"/>
  <c r="A1655" i="1" s="1"/>
  <c r="L1654" i="1"/>
  <c r="J1654" i="1"/>
  <c r="I1654" i="1"/>
  <c r="H1654" i="1"/>
  <c r="G1654" i="1"/>
  <c r="F1654" i="1"/>
  <c r="K1654" i="1" s="1"/>
  <c r="E1654" i="1"/>
  <c r="D1654" i="1"/>
  <c r="C1654" i="1"/>
  <c r="B1654" i="1"/>
  <c r="A1654" i="1" s="1"/>
  <c r="L1653" i="1"/>
  <c r="J1653" i="1"/>
  <c r="I1653" i="1"/>
  <c r="H1653" i="1"/>
  <c r="G1653" i="1"/>
  <c r="F1653" i="1"/>
  <c r="K1653" i="1" s="1"/>
  <c r="E1653" i="1"/>
  <c r="D1653" i="1"/>
  <c r="C1653" i="1"/>
  <c r="B1653" i="1"/>
  <c r="A1653" i="1" s="1"/>
  <c r="L1652" i="1"/>
  <c r="J1652" i="1"/>
  <c r="I1652" i="1"/>
  <c r="H1652" i="1"/>
  <c r="G1652" i="1"/>
  <c r="F1652" i="1"/>
  <c r="K1652" i="1" s="1"/>
  <c r="E1652" i="1"/>
  <c r="D1652" i="1"/>
  <c r="C1652" i="1"/>
  <c r="B1652" i="1"/>
  <c r="A1652" i="1" s="1"/>
  <c r="L1651" i="1"/>
  <c r="J1651" i="1"/>
  <c r="I1651" i="1"/>
  <c r="H1651" i="1"/>
  <c r="G1651" i="1"/>
  <c r="F1651" i="1"/>
  <c r="K1651" i="1" s="1"/>
  <c r="E1651" i="1"/>
  <c r="D1651" i="1"/>
  <c r="C1651" i="1"/>
  <c r="B1651" i="1"/>
  <c r="A1651" i="1" s="1"/>
  <c r="L1650" i="1"/>
  <c r="J1650" i="1"/>
  <c r="I1650" i="1"/>
  <c r="H1650" i="1"/>
  <c r="G1650" i="1"/>
  <c r="F1650" i="1"/>
  <c r="K1650" i="1" s="1"/>
  <c r="E1650" i="1"/>
  <c r="D1650" i="1"/>
  <c r="C1650" i="1"/>
  <c r="B1650" i="1"/>
  <c r="A1650" i="1" s="1"/>
  <c r="L1649" i="1"/>
  <c r="J1649" i="1"/>
  <c r="I1649" i="1"/>
  <c r="H1649" i="1"/>
  <c r="G1649" i="1"/>
  <c r="F1649" i="1"/>
  <c r="K1649" i="1" s="1"/>
  <c r="E1649" i="1"/>
  <c r="D1649" i="1"/>
  <c r="C1649" i="1"/>
  <c r="B1649" i="1"/>
  <c r="A1649" i="1" s="1"/>
  <c r="L1648" i="1"/>
  <c r="J1648" i="1"/>
  <c r="I1648" i="1"/>
  <c r="H1648" i="1"/>
  <c r="G1648" i="1"/>
  <c r="F1648" i="1"/>
  <c r="K1648" i="1" s="1"/>
  <c r="E1648" i="1"/>
  <c r="D1648" i="1"/>
  <c r="C1648" i="1"/>
  <c r="B1648" i="1"/>
  <c r="A1648" i="1" s="1"/>
  <c r="L1647" i="1"/>
  <c r="J1647" i="1"/>
  <c r="I1647" i="1"/>
  <c r="H1647" i="1"/>
  <c r="G1647" i="1"/>
  <c r="F1647" i="1"/>
  <c r="K1647" i="1" s="1"/>
  <c r="E1647" i="1"/>
  <c r="D1647" i="1"/>
  <c r="C1647" i="1"/>
  <c r="B1647" i="1"/>
  <c r="A1647" i="1" s="1"/>
  <c r="L1646" i="1"/>
  <c r="J1646" i="1"/>
  <c r="I1646" i="1"/>
  <c r="H1646" i="1"/>
  <c r="G1646" i="1"/>
  <c r="F1646" i="1"/>
  <c r="K1646" i="1" s="1"/>
  <c r="E1646" i="1"/>
  <c r="D1646" i="1"/>
  <c r="C1646" i="1"/>
  <c r="B1646" i="1"/>
  <c r="A1646" i="1" s="1"/>
  <c r="L1645" i="1"/>
  <c r="J1645" i="1"/>
  <c r="I1645" i="1"/>
  <c r="H1645" i="1"/>
  <c r="G1645" i="1"/>
  <c r="F1645" i="1"/>
  <c r="K1645" i="1" s="1"/>
  <c r="E1645" i="1"/>
  <c r="D1645" i="1"/>
  <c r="C1645" i="1"/>
  <c r="B1645" i="1"/>
  <c r="A1645" i="1" s="1"/>
  <c r="L1644" i="1"/>
  <c r="J1644" i="1"/>
  <c r="I1644" i="1"/>
  <c r="H1644" i="1"/>
  <c r="G1644" i="1"/>
  <c r="F1644" i="1"/>
  <c r="K1644" i="1" s="1"/>
  <c r="E1644" i="1"/>
  <c r="D1644" i="1"/>
  <c r="C1644" i="1"/>
  <c r="B1644" i="1"/>
  <c r="A1644" i="1" s="1"/>
  <c r="L1643" i="1"/>
  <c r="J1643" i="1"/>
  <c r="I1643" i="1"/>
  <c r="H1643" i="1"/>
  <c r="G1643" i="1"/>
  <c r="F1643" i="1"/>
  <c r="K1643" i="1" s="1"/>
  <c r="E1643" i="1"/>
  <c r="D1643" i="1"/>
  <c r="C1643" i="1"/>
  <c r="B1643" i="1"/>
  <c r="A1643" i="1" s="1"/>
  <c r="L1642" i="1"/>
  <c r="J1642" i="1"/>
  <c r="I1642" i="1"/>
  <c r="H1642" i="1"/>
  <c r="G1642" i="1"/>
  <c r="F1642" i="1"/>
  <c r="K1642" i="1" s="1"/>
  <c r="E1642" i="1"/>
  <c r="D1642" i="1"/>
  <c r="C1642" i="1"/>
  <c r="B1642" i="1"/>
  <c r="A1642" i="1" s="1"/>
  <c r="L1641" i="1"/>
  <c r="J1641" i="1"/>
  <c r="I1641" i="1"/>
  <c r="H1641" i="1"/>
  <c r="G1641" i="1"/>
  <c r="F1641" i="1"/>
  <c r="K1641" i="1" s="1"/>
  <c r="E1641" i="1"/>
  <c r="D1641" i="1"/>
  <c r="C1641" i="1"/>
  <c r="B1641" i="1"/>
  <c r="A1641" i="1" s="1"/>
  <c r="L1640" i="1"/>
  <c r="J1640" i="1"/>
  <c r="I1640" i="1"/>
  <c r="H1640" i="1"/>
  <c r="G1640" i="1"/>
  <c r="F1640" i="1"/>
  <c r="K1640" i="1" s="1"/>
  <c r="E1640" i="1"/>
  <c r="D1640" i="1"/>
  <c r="C1640" i="1"/>
  <c r="B1640" i="1"/>
  <c r="A1640" i="1" s="1"/>
  <c r="L1639" i="1"/>
  <c r="J1639" i="1"/>
  <c r="I1639" i="1"/>
  <c r="H1639" i="1"/>
  <c r="G1639" i="1"/>
  <c r="F1639" i="1"/>
  <c r="K1639" i="1" s="1"/>
  <c r="E1639" i="1"/>
  <c r="D1639" i="1"/>
  <c r="C1639" i="1"/>
  <c r="B1639" i="1"/>
  <c r="A1639" i="1" s="1"/>
  <c r="L1638" i="1"/>
  <c r="J1638" i="1"/>
  <c r="I1638" i="1"/>
  <c r="H1638" i="1"/>
  <c r="G1638" i="1"/>
  <c r="F1638" i="1"/>
  <c r="K1638" i="1" s="1"/>
  <c r="E1638" i="1"/>
  <c r="D1638" i="1"/>
  <c r="C1638" i="1"/>
  <c r="B1638" i="1"/>
  <c r="A1638" i="1" s="1"/>
  <c r="L1637" i="1"/>
  <c r="J1637" i="1"/>
  <c r="I1637" i="1"/>
  <c r="H1637" i="1"/>
  <c r="G1637" i="1"/>
  <c r="F1637" i="1"/>
  <c r="K1637" i="1" s="1"/>
  <c r="E1637" i="1"/>
  <c r="D1637" i="1"/>
  <c r="C1637" i="1"/>
  <c r="B1637" i="1"/>
  <c r="A1637" i="1" s="1"/>
  <c r="L1636" i="1"/>
  <c r="J1636" i="1"/>
  <c r="I1636" i="1"/>
  <c r="H1636" i="1"/>
  <c r="G1636" i="1"/>
  <c r="F1636" i="1"/>
  <c r="K1636" i="1" s="1"/>
  <c r="E1636" i="1"/>
  <c r="D1636" i="1"/>
  <c r="C1636" i="1"/>
  <c r="B1636" i="1"/>
  <c r="A1636" i="1" s="1"/>
  <c r="L1635" i="1"/>
  <c r="J1635" i="1"/>
  <c r="I1635" i="1"/>
  <c r="H1635" i="1"/>
  <c r="G1635" i="1"/>
  <c r="F1635" i="1"/>
  <c r="K1635" i="1" s="1"/>
  <c r="E1635" i="1"/>
  <c r="D1635" i="1"/>
  <c r="C1635" i="1"/>
  <c r="B1635" i="1"/>
  <c r="A1635" i="1" s="1"/>
  <c r="L1634" i="1"/>
  <c r="J1634" i="1"/>
  <c r="I1634" i="1"/>
  <c r="H1634" i="1"/>
  <c r="G1634" i="1"/>
  <c r="F1634" i="1"/>
  <c r="K1634" i="1" s="1"/>
  <c r="E1634" i="1"/>
  <c r="D1634" i="1"/>
  <c r="C1634" i="1"/>
  <c r="B1634" i="1"/>
  <c r="A1634" i="1"/>
  <c r="L1633" i="1"/>
  <c r="J1633" i="1"/>
  <c r="I1633" i="1"/>
  <c r="H1633" i="1"/>
  <c r="G1633" i="1"/>
  <c r="F1633" i="1"/>
  <c r="K1633" i="1" s="1"/>
  <c r="E1633" i="1"/>
  <c r="D1633" i="1"/>
  <c r="C1633" i="1"/>
  <c r="B1633" i="1"/>
  <c r="A1633" i="1"/>
  <c r="L1632" i="1"/>
  <c r="J1632" i="1"/>
  <c r="I1632" i="1"/>
  <c r="H1632" i="1"/>
  <c r="G1632" i="1"/>
  <c r="F1632" i="1"/>
  <c r="K1632" i="1" s="1"/>
  <c r="E1632" i="1"/>
  <c r="D1632" i="1"/>
  <c r="C1632" i="1"/>
  <c r="B1632" i="1"/>
  <c r="A1632" i="1"/>
  <c r="L1631" i="1"/>
  <c r="J1631" i="1"/>
  <c r="I1631" i="1"/>
  <c r="H1631" i="1"/>
  <c r="G1631" i="1"/>
  <c r="F1631" i="1"/>
  <c r="K1631" i="1" s="1"/>
  <c r="E1631" i="1"/>
  <c r="D1631" i="1"/>
  <c r="C1631" i="1"/>
  <c r="B1631" i="1"/>
  <c r="A1631" i="1" s="1"/>
  <c r="L1630" i="1"/>
  <c r="J1630" i="1"/>
  <c r="I1630" i="1"/>
  <c r="H1630" i="1"/>
  <c r="G1630" i="1"/>
  <c r="F1630" i="1"/>
  <c r="K1630" i="1" s="1"/>
  <c r="E1630" i="1"/>
  <c r="D1630" i="1"/>
  <c r="C1630" i="1"/>
  <c r="B1630" i="1"/>
  <c r="A1630" i="1" s="1"/>
  <c r="L1629" i="1"/>
  <c r="J1629" i="1"/>
  <c r="I1629" i="1"/>
  <c r="H1629" i="1"/>
  <c r="G1629" i="1"/>
  <c r="F1629" i="1"/>
  <c r="K1629" i="1" s="1"/>
  <c r="E1629" i="1"/>
  <c r="D1629" i="1"/>
  <c r="C1629" i="1"/>
  <c r="B1629" i="1"/>
  <c r="A1629" i="1"/>
  <c r="L1628" i="1"/>
  <c r="J1628" i="1"/>
  <c r="I1628" i="1"/>
  <c r="H1628" i="1"/>
  <c r="G1628" i="1"/>
  <c r="F1628" i="1"/>
  <c r="K1628" i="1" s="1"/>
  <c r="E1628" i="1"/>
  <c r="D1628" i="1"/>
  <c r="C1628" i="1"/>
  <c r="B1628" i="1"/>
  <c r="A1628" i="1"/>
  <c r="L1627" i="1"/>
  <c r="J1627" i="1"/>
  <c r="I1627" i="1"/>
  <c r="H1627" i="1"/>
  <c r="G1627" i="1"/>
  <c r="F1627" i="1"/>
  <c r="K1627" i="1" s="1"/>
  <c r="E1627" i="1"/>
  <c r="D1627" i="1"/>
  <c r="C1627" i="1"/>
  <c r="B1627" i="1"/>
  <c r="A1627" i="1" s="1"/>
  <c r="L1626" i="1"/>
  <c r="J1626" i="1"/>
  <c r="I1626" i="1"/>
  <c r="H1626" i="1"/>
  <c r="G1626" i="1"/>
  <c r="F1626" i="1"/>
  <c r="K1626" i="1" s="1"/>
  <c r="E1626" i="1"/>
  <c r="D1626" i="1"/>
  <c r="C1626" i="1"/>
  <c r="B1626" i="1"/>
  <c r="A1626" i="1"/>
  <c r="L1625" i="1"/>
  <c r="J1625" i="1"/>
  <c r="I1625" i="1"/>
  <c r="H1625" i="1"/>
  <c r="G1625" i="1"/>
  <c r="F1625" i="1"/>
  <c r="K1625" i="1" s="1"/>
  <c r="E1625" i="1"/>
  <c r="D1625" i="1"/>
  <c r="C1625" i="1"/>
  <c r="B1625" i="1"/>
  <c r="A1625" i="1"/>
  <c r="L1624" i="1"/>
  <c r="J1624" i="1"/>
  <c r="I1624" i="1"/>
  <c r="H1624" i="1"/>
  <c r="G1624" i="1"/>
  <c r="F1624" i="1"/>
  <c r="K1624" i="1" s="1"/>
  <c r="E1624" i="1"/>
  <c r="D1624" i="1"/>
  <c r="C1624" i="1"/>
  <c r="B1624" i="1"/>
  <c r="A1624" i="1"/>
  <c r="L1623" i="1"/>
  <c r="J1623" i="1"/>
  <c r="I1623" i="1"/>
  <c r="H1623" i="1"/>
  <c r="G1623" i="1"/>
  <c r="F1623" i="1"/>
  <c r="K1623" i="1" s="1"/>
  <c r="E1623" i="1"/>
  <c r="D1623" i="1"/>
  <c r="C1623" i="1"/>
  <c r="B1623" i="1"/>
  <c r="A1623" i="1" s="1"/>
  <c r="L1622" i="1"/>
  <c r="J1622" i="1"/>
  <c r="I1622" i="1"/>
  <c r="H1622" i="1"/>
  <c r="G1622" i="1"/>
  <c r="F1622" i="1"/>
  <c r="K1622" i="1" s="1"/>
  <c r="E1622" i="1"/>
  <c r="D1622" i="1"/>
  <c r="C1622" i="1"/>
  <c r="B1622" i="1"/>
  <c r="A1622" i="1" s="1"/>
  <c r="L1621" i="1"/>
  <c r="J1621" i="1"/>
  <c r="I1621" i="1"/>
  <c r="H1621" i="1"/>
  <c r="G1621" i="1"/>
  <c r="F1621" i="1"/>
  <c r="K1621" i="1" s="1"/>
  <c r="E1621" i="1"/>
  <c r="D1621" i="1"/>
  <c r="C1621" i="1"/>
  <c r="B1621" i="1"/>
  <c r="A1621" i="1"/>
  <c r="L1620" i="1"/>
  <c r="J1620" i="1"/>
  <c r="I1620" i="1"/>
  <c r="H1620" i="1"/>
  <c r="G1620" i="1"/>
  <c r="F1620" i="1"/>
  <c r="K1620" i="1" s="1"/>
  <c r="E1620" i="1"/>
  <c r="D1620" i="1"/>
  <c r="C1620" i="1"/>
  <c r="B1620" i="1"/>
  <c r="A1620" i="1"/>
  <c r="L1619" i="1"/>
  <c r="J1619" i="1"/>
  <c r="I1619" i="1"/>
  <c r="H1619" i="1"/>
  <c r="G1619" i="1"/>
  <c r="F1619" i="1"/>
  <c r="K1619" i="1" s="1"/>
  <c r="E1619" i="1"/>
  <c r="D1619" i="1"/>
  <c r="C1619" i="1"/>
  <c r="B1619" i="1"/>
  <c r="A1619" i="1" s="1"/>
  <c r="L1618" i="1"/>
  <c r="J1618" i="1"/>
  <c r="I1618" i="1"/>
  <c r="H1618" i="1"/>
  <c r="G1618" i="1"/>
  <c r="F1618" i="1"/>
  <c r="K1618" i="1" s="1"/>
  <c r="E1618" i="1"/>
  <c r="D1618" i="1"/>
  <c r="C1618" i="1"/>
  <c r="B1618" i="1"/>
  <c r="A1618" i="1"/>
  <c r="L1617" i="1"/>
  <c r="J1617" i="1"/>
  <c r="I1617" i="1"/>
  <c r="H1617" i="1"/>
  <c r="G1617" i="1"/>
  <c r="F1617" i="1"/>
  <c r="K1617" i="1" s="1"/>
  <c r="E1617" i="1"/>
  <c r="D1617" i="1"/>
  <c r="C1617" i="1"/>
  <c r="B1617" i="1"/>
  <c r="A1617" i="1"/>
  <c r="L1616" i="1"/>
  <c r="J1616" i="1"/>
  <c r="I1616" i="1"/>
  <c r="H1616" i="1"/>
  <c r="G1616" i="1"/>
  <c r="F1616" i="1"/>
  <c r="K1616" i="1" s="1"/>
  <c r="E1616" i="1"/>
  <c r="D1616" i="1"/>
  <c r="C1616" i="1"/>
  <c r="B1616" i="1"/>
  <c r="A1616" i="1"/>
  <c r="L1615" i="1"/>
  <c r="J1615" i="1"/>
  <c r="I1615" i="1"/>
  <c r="H1615" i="1"/>
  <c r="G1615" i="1"/>
  <c r="F1615" i="1"/>
  <c r="K1615" i="1" s="1"/>
  <c r="E1615" i="1"/>
  <c r="D1615" i="1"/>
  <c r="C1615" i="1"/>
  <c r="B1615" i="1"/>
  <c r="A1615" i="1" s="1"/>
  <c r="L1614" i="1"/>
  <c r="J1614" i="1"/>
  <c r="I1614" i="1"/>
  <c r="H1614" i="1"/>
  <c r="G1614" i="1"/>
  <c r="F1614" i="1"/>
  <c r="K1614" i="1" s="1"/>
  <c r="E1614" i="1"/>
  <c r="D1614" i="1"/>
  <c r="C1614" i="1"/>
  <c r="B1614" i="1"/>
  <c r="A1614" i="1" s="1"/>
  <c r="L1613" i="1"/>
  <c r="J1613" i="1"/>
  <c r="I1613" i="1"/>
  <c r="H1613" i="1"/>
  <c r="G1613" i="1"/>
  <c r="F1613" i="1"/>
  <c r="K1613" i="1" s="1"/>
  <c r="E1613" i="1"/>
  <c r="D1613" i="1"/>
  <c r="C1613" i="1"/>
  <c r="B1613" i="1"/>
  <c r="A1613" i="1"/>
  <c r="L1612" i="1"/>
  <c r="J1612" i="1"/>
  <c r="I1612" i="1"/>
  <c r="H1612" i="1"/>
  <c r="G1612" i="1"/>
  <c r="F1612" i="1"/>
  <c r="K1612" i="1" s="1"/>
  <c r="E1612" i="1"/>
  <c r="D1612" i="1"/>
  <c r="C1612" i="1"/>
  <c r="B1612" i="1"/>
  <c r="A1612" i="1"/>
  <c r="L1611" i="1"/>
  <c r="J1611" i="1"/>
  <c r="I1611" i="1"/>
  <c r="H1611" i="1"/>
  <c r="G1611" i="1"/>
  <c r="F1611" i="1"/>
  <c r="K1611" i="1" s="1"/>
  <c r="E1611" i="1"/>
  <c r="D1611" i="1"/>
  <c r="C1611" i="1"/>
  <c r="B1611" i="1"/>
  <c r="A1611" i="1" s="1"/>
  <c r="L1610" i="1"/>
  <c r="J1610" i="1"/>
  <c r="I1610" i="1"/>
  <c r="H1610" i="1"/>
  <c r="G1610" i="1"/>
  <c r="F1610" i="1"/>
  <c r="K1610" i="1" s="1"/>
  <c r="E1610" i="1"/>
  <c r="D1610" i="1"/>
  <c r="C1610" i="1"/>
  <c r="B1610" i="1"/>
  <c r="A1610" i="1"/>
  <c r="L1609" i="1"/>
  <c r="J1609" i="1"/>
  <c r="I1609" i="1"/>
  <c r="H1609" i="1"/>
  <c r="G1609" i="1"/>
  <c r="F1609" i="1"/>
  <c r="K1609" i="1" s="1"/>
  <c r="E1609" i="1"/>
  <c r="D1609" i="1"/>
  <c r="C1609" i="1"/>
  <c r="B1609" i="1"/>
  <c r="A1609" i="1"/>
  <c r="L1608" i="1"/>
  <c r="J1608" i="1"/>
  <c r="I1608" i="1"/>
  <c r="H1608" i="1"/>
  <c r="G1608" i="1"/>
  <c r="F1608" i="1"/>
  <c r="K1608" i="1" s="1"/>
  <c r="E1608" i="1"/>
  <c r="D1608" i="1"/>
  <c r="C1608" i="1"/>
  <c r="B1608" i="1"/>
  <c r="A1608" i="1"/>
  <c r="L1607" i="1"/>
  <c r="J1607" i="1"/>
  <c r="I1607" i="1"/>
  <c r="H1607" i="1"/>
  <c r="G1607" i="1"/>
  <c r="F1607" i="1"/>
  <c r="K1607" i="1" s="1"/>
  <c r="E1607" i="1"/>
  <c r="D1607" i="1"/>
  <c r="C1607" i="1"/>
  <c r="B1607" i="1"/>
  <c r="A1607" i="1" s="1"/>
  <c r="L1606" i="1"/>
  <c r="J1606" i="1"/>
  <c r="I1606" i="1"/>
  <c r="H1606" i="1"/>
  <c r="G1606" i="1"/>
  <c r="F1606" i="1"/>
  <c r="K1606" i="1" s="1"/>
  <c r="E1606" i="1"/>
  <c r="D1606" i="1"/>
  <c r="C1606" i="1"/>
  <c r="B1606" i="1"/>
  <c r="A1606" i="1" s="1"/>
  <c r="L1605" i="1"/>
  <c r="J1605" i="1"/>
  <c r="I1605" i="1"/>
  <c r="H1605" i="1"/>
  <c r="G1605" i="1"/>
  <c r="F1605" i="1"/>
  <c r="K1605" i="1" s="1"/>
  <c r="E1605" i="1"/>
  <c r="D1605" i="1"/>
  <c r="C1605" i="1"/>
  <c r="B1605" i="1"/>
  <c r="A1605" i="1"/>
  <c r="L1604" i="1"/>
  <c r="J1604" i="1"/>
  <c r="I1604" i="1"/>
  <c r="H1604" i="1"/>
  <c r="G1604" i="1"/>
  <c r="F1604" i="1"/>
  <c r="K1604" i="1" s="1"/>
  <c r="E1604" i="1"/>
  <c r="D1604" i="1"/>
  <c r="C1604" i="1"/>
  <c r="B1604" i="1"/>
  <c r="A1604" i="1"/>
  <c r="L1603" i="1"/>
  <c r="J1603" i="1"/>
  <c r="I1603" i="1"/>
  <c r="H1603" i="1"/>
  <c r="G1603" i="1"/>
  <c r="F1603" i="1"/>
  <c r="K1603" i="1" s="1"/>
  <c r="E1603" i="1"/>
  <c r="D1603" i="1"/>
  <c r="C1603" i="1"/>
  <c r="B1603" i="1"/>
  <c r="A1603" i="1" s="1"/>
  <c r="L1602" i="1"/>
  <c r="J1602" i="1"/>
  <c r="I1602" i="1"/>
  <c r="H1602" i="1"/>
  <c r="G1602" i="1"/>
  <c r="F1602" i="1"/>
  <c r="K1602" i="1" s="1"/>
  <c r="E1602" i="1"/>
  <c r="D1602" i="1"/>
  <c r="C1602" i="1"/>
  <c r="B1602" i="1"/>
  <c r="A1602" i="1"/>
  <c r="L1601" i="1"/>
  <c r="J1601" i="1"/>
  <c r="I1601" i="1"/>
  <c r="H1601" i="1"/>
  <c r="G1601" i="1"/>
  <c r="F1601" i="1"/>
  <c r="K1601" i="1" s="1"/>
  <c r="E1601" i="1"/>
  <c r="D1601" i="1"/>
  <c r="C1601" i="1"/>
  <c r="B1601" i="1"/>
  <c r="A1601" i="1"/>
  <c r="L1600" i="1"/>
  <c r="J1600" i="1"/>
  <c r="I1600" i="1"/>
  <c r="H1600" i="1"/>
  <c r="G1600" i="1"/>
  <c r="F1600" i="1"/>
  <c r="K1600" i="1" s="1"/>
  <c r="E1600" i="1"/>
  <c r="D1600" i="1"/>
  <c r="C1600" i="1"/>
  <c r="B1600" i="1"/>
  <c r="A1600" i="1"/>
  <c r="L1599" i="1"/>
  <c r="J1599" i="1"/>
  <c r="I1599" i="1"/>
  <c r="H1599" i="1"/>
  <c r="G1599" i="1"/>
  <c r="F1599" i="1"/>
  <c r="K1599" i="1" s="1"/>
  <c r="E1599" i="1"/>
  <c r="D1599" i="1"/>
  <c r="C1599" i="1"/>
  <c r="B1599" i="1"/>
  <c r="A1599" i="1" s="1"/>
  <c r="L1598" i="1"/>
  <c r="J1598" i="1"/>
  <c r="I1598" i="1"/>
  <c r="H1598" i="1"/>
  <c r="G1598" i="1"/>
  <c r="F1598" i="1"/>
  <c r="K1598" i="1" s="1"/>
  <c r="E1598" i="1"/>
  <c r="D1598" i="1"/>
  <c r="C1598" i="1"/>
  <c r="B1598" i="1"/>
  <c r="A1598" i="1" s="1"/>
  <c r="L1597" i="1"/>
  <c r="J1597" i="1"/>
  <c r="I1597" i="1"/>
  <c r="H1597" i="1"/>
  <c r="G1597" i="1"/>
  <c r="F1597" i="1"/>
  <c r="K1597" i="1" s="1"/>
  <c r="E1597" i="1"/>
  <c r="D1597" i="1"/>
  <c r="C1597" i="1"/>
  <c r="B1597" i="1"/>
  <c r="A1597" i="1"/>
  <c r="L1596" i="1"/>
  <c r="J1596" i="1"/>
  <c r="I1596" i="1"/>
  <c r="H1596" i="1"/>
  <c r="G1596" i="1"/>
  <c r="F1596" i="1"/>
  <c r="K1596" i="1" s="1"/>
  <c r="E1596" i="1"/>
  <c r="D1596" i="1"/>
  <c r="C1596" i="1"/>
  <c r="B1596" i="1"/>
  <c r="A1596" i="1"/>
  <c r="L1595" i="1"/>
  <c r="J1595" i="1"/>
  <c r="I1595" i="1"/>
  <c r="H1595" i="1"/>
  <c r="G1595" i="1"/>
  <c r="F1595" i="1"/>
  <c r="K1595" i="1" s="1"/>
  <c r="E1595" i="1"/>
  <c r="D1595" i="1"/>
  <c r="C1595" i="1"/>
  <c r="B1595" i="1"/>
  <c r="A1595" i="1"/>
  <c r="L1594" i="1"/>
  <c r="J1594" i="1"/>
  <c r="I1594" i="1"/>
  <c r="H1594" i="1"/>
  <c r="G1594" i="1"/>
  <c r="F1594" i="1"/>
  <c r="K1594" i="1" s="1"/>
  <c r="E1594" i="1"/>
  <c r="D1594" i="1"/>
  <c r="C1594" i="1"/>
  <c r="B1594" i="1"/>
  <c r="A1594" i="1"/>
  <c r="L1593" i="1"/>
  <c r="J1593" i="1"/>
  <c r="I1593" i="1"/>
  <c r="H1593" i="1"/>
  <c r="G1593" i="1"/>
  <c r="F1593" i="1"/>
  <c r="K1593" i="1" s="1"/>
  <c r="E1593" i="1"/>
  <c r="D1593" i="1"/>
  <c r="C1593" i="1"/>
  <c r="B1593" i="1"/>
  <c r="A1593" i="1"/>
  <c r="L1592" i="1"/>
  <c r="J1592" i="1"/>
  <c r="I1592" i="1"/>
  <c r="H1592" i="1"/>
  <c r="G1592" i="1"/>
  <c r="F1592" i="1"/>
  <c r="K1592" i="1" s="1"/>
  <c r="E1592" i="1"/>
  <c r="D1592" i="1"/>
  <c r="C1592" i="1"/>
  <c r="B1592" i="1"/>
  <c r="A1592" i="1"/>
  <c r="L1591" i="1"/>
  <c r="J1591" i="1"/>
  <c r="I1591" i="1"/>
  <c r="H1591" i="1"/>
  <c r="G1591" i="1"/>
  <c r="F1591" i="1"/>
  <c r="K1591" i="1" s="1"/>
  <c r="E1591" i="1"/>
  <c r="D1591" i="1"/>
  <c r="C1591" i="1"/>
  <c r="B1591" i="1"/>
  <c r="A1591" i="1"/>
  <c r="L1590" i="1"/>
  <c r="J1590" i="1"/>
  <c r="I1590" i="1"/>
  <c r="H1590" i="1"/>
  <c r="G1590" i="1"/>
  <c r="F1590" i="1"/>
  <c r="K1590" i="1" s="1"/>
  <c r="E1590" i="1"/>
  <c r="D1590" i="1"/>
  <c r="C1590" i="1"/>
  <c r="B1590" i="1"/>
  <c r="A1590" i="1"/>
  <c r="L1589" i="1"/>
  <c r="J1589" i="1"/>
  <c r="I1589" i="1"/>
  <c r="H1589" i="1"/>
  <c r="G1589" i="1"/>
  <c r="F1589" i="1"/>
  <c r="K1589" i="1" s="1"/>
  <c r="E1589" i="1"/>
  <c r="D1589" i="1"/>
  <c r="C1589" i="1"/>
  <c r="B1589" i="1"/>
  <c r="A1589" i="1"/>
  <c r="L1588" i="1"/>
  <c r="J1588" i="1"/>
  <c r="I1588" i="1"/>
  <c r="H1588" i="1"/>
  <c r="G1588" i="1"/>
  <c r="F1588" i="1"/>
  <c r="K1588" i="1" s="1"/>
  <c r="E1588" i="1"/>
  <c r="D1588" i="1"/>
  <c r="C1588" i="1"/>
  <c r="B1588" i="1"/>
  <c r="A1588" i="1"/>
  <c r="L1587" i="1"/>
  <c r="J1587" i="1"/>
  <c r="I1587" i="1"/>
  <c r="H1587" i="1"/>
  <c r="G1587" i="1"/>
  <c r="F1587" i="1"/>
  <c r="K1587" i="1" s="1"/>
  <c r="E1587" i="1"/>
  <c r="D1587" i="1"/>
  <c r="C1587" i="1"/>
  <c r="B1587" i="1"/>
  <c r="A1587" i="1"/>
  <c r="L1586" i="1"/>
  <c r="J1586" i="1"/>
  <c r="I1586" i="1"/>
  <c r="H1586" i="1"/>
  <c r="G1586" i="1"/>
  <c r="F1586" i="1"/>
  <c r="K1586" i="1" s="1"/>
  <c r="E1586" i="1"/>
  <c r="D1586" i="1"/>
  <c r="C1586" i="1"/>
  <c r="B1586" i="1"/>
  <c r="A1586" i="1"/>
  <c r="L1585" i="1"/>
  <c r="J1585" i="1"/>
  <c r="I1585" i="1"/>
  <c r="H1585" i="1"/>
  <c r="G1585" i="1"/>
  <c r="F1585" i="1"/>
  <c r="K1585" i="1" s="1"/>
  <c r="E1585" i="1"/>
  <c r="D1585" i="1"/>
  <c r="C1585" i="1"/>
  <c r="B1585" i="1"/>
  <c r="A1585" i="1"/>
  <c r="L1584" i="1"/>
  <c r="J1584" i="1"/>
  <c r="I1584" i="1"/>
  <c r="H1584" i="1"/>
  <c r="G1584" i="1"/>
  <c r="F1584" i="1"/>
  <c r="K1584" i="1" s="1"/>
  <c r="E1584" i="1"/>
  <c r="D1584" i="1"/>
  <c r="C1584" i="1"/>
  <c r="B1584" i="1"/>
  <c r="A1584" i="1"/>
  <c r="L1583" i="1"/>
  <c r="J1583" i="1"/>
  <c r="I1583" i="1"/>
  <c r="H1583" i="1"/>
  <c r="G1583" i="1"/>
  <c r="F1583" i="1"/>
  <c r="K1583" i="1" s="1"/>
  <c r="E1583" i="1"/>
  <c r="D1583" i="1"/>
  <c r="C1583" i="1"/>
  <c r="B1583" i="1"/>
  <c r="A1583" i="1"/>
  <c r="L1582" i="1"/>
  <c r="J1582" i="1"/>
  <c r="I1582" i="1"/>
  <c r="H1582" i="1"/>
  <c r="G1582" i="1"/>
  <c r="F1582" i="1"/>
  <c r="K1582" i="1" s="1"/>
  <c r="E1582" i="1"/>
  <c r="D1582" i="1"/>
  <c r="C1582" i="1"/>
  <c r="B1582" i="1"/>
  <c r="A1582" i="1"/>
  <c r="L1581" i="1"/>
  <c r="J1581" i="1"/>
  <c r="I1581" i="1"/>
  <c r="H1581" i="1"/>
  <c r="G1581" i="1"/>
  <c r="F1581" i="1"/>
  <c r="K1581" i="1" s="1"/>
  <c r="E1581" i="1"/>
  <c r="D1581" i="1"/>
  <c r="C1581" i="1"/>
  <c r="B1581" i="1"/>
  <c r="A1581" i="1"/>
  <c r="L1580" i="1"/>
  <c r="J1580" i="1"/>
  <c r="I1580" i="1"/>
  <c r="H1580" i="1"/>
  <c r="G1580" i="1"/>
  <c r="F1580" i="1"/>
  <c r="K1580" i="1" s="1"/>
  <c r="E1580" i="1"/>
  <c r="D1580" i="1"/>
  <c r="C1580" i="1"/>
  <c r="B1580" i="1"/>
  <c r="A1580" i="1"/>
  <c r="L1579" i="1"/>
  <c r="J1579" i="1"/>
  <c r="I1579" i="1"/>
  <c r="H1579" i="1"/>
  <c r="G1579" i="1"/>
  <c r="F1579" i="1"/>
  <c r="K1579" i="1" s="1"/>
  <c r="E1579" i="1"/>
  <c r="D1579" i="1"/>
  <c r="C1579" i="1"/>
  <c r="B1579" i="1"/>
  <c r="A1579" i="1"/>
  <c r="L1578" i="1"/>
  <c r="J1578" i="1"/>
  <c r="I1578" i="1"/>
  <c r="H1578" i="1"/>
  <c r="G1578" i="1"/>
  <c r="F1578" i="1"/>
  <c r="K1578" i="1" s="1"/>
  <c r="E1578" i="1"/>
  <c r="D1578" i="1"/>
  <c r="C1578" i="1"/>
  <c r="B1578" i="1"/>
  <c r="A1578" i="1"/>
  <c r="L1577" i="1"/>
  <c r="J1577" i="1"/>
  <c r="I1577" i="1"/>
  <c r="H1577" i="1"/>
  <c r="G1577" i="1"/>
  <c r="F1577" i="1"/>
  <c r="K1577" i="1" s="1"/>
  <c r="E1577" i="1"/>
  <c r="D1577" i="1"/>
  <c r="C1577" i="1"/>
  <c r="B1577" i="1"/>
  <c r="A1577" i="1"/>
  <c r="L1576" i="1"/>
  <c r="J1576" i="1"/>
  <c r="I1576" i="1"/>
  <c r="H1576" i="1"/>
  <c r="G1576" i="1"/>
  <c r="F1576" i="1"/>
  <c r="K1576" i="1" s="1"/>
  <c r="E1576" i="1"/>
  <c r="D1576" i="1"/>
  <c r="C1576" i="1"/>
  <c r="B1576" i="1"/>
  <c r="A1576" i="1"/>
  <c r="L1575" i="1"/>
  <c r="J1575" i="1"/>
  <c r="I1575" i="1"/>
  <c r="H1575" i="1"/>
  <c r="G1575" i="1"/>
  <c r="F1575" i="1"/>
  <c r="K1575" i="1" s="1"/>
  <c r="E1575" i="1"/>
  <c r="D1575" i="1"/>
  <c r="C1575" i="1"/>
  <c r="B1575" i="1"/>
  <c r="A1575" i="1"/>
  <c r="L1574" i="1"/>
  <c r="J1574" i="1"/>
  <c r="I1574" i="1"/>
  <c r="H1574" i="1"/>
  <c r="G1574" i="1"/>
  <c r="F1574" i="1"/>
  <c r="K1574" i="1" s="1"/>
  <c r="E1574" i="1"/>
  <c r="D1574" i="1"/>
  <c r="C1574" i="1"/>
  <c r="B1574" i="1"/>
  <c r="A1574" i="1"/>
  <c r="L1573" i="1"/>
  <c r="J1573" i="1"/>
  <c r="I1573" i="1"/>
  <c r="H1573" i="1"/>
  <c r="G1573" i="1"/>
  <c r="F1573" i="1"/>
  <c r="K1573" i="1" s="1"/>
  <c r="E1573" i="1"/>
  <c r="D1573" i="1"/>
  <c r="C1573" i="1"/>
  <c r="B1573" i="1"/>
  <c r="A1573" i="1"/>
  <c r="L1572" i="1"/>
  <c r="J1572" i="1"/>
  <c r="I1572" i="1"/>
  <c r="H1572" i="1"/>
  <c r="G1572" i="1"/>
  <c r="F1572" i="1"/>
  <c r="K1572" i="1" s="1"/>
  <c r="E1572" i="1"/>
  <c r="D1572" i="1"/>
  <c r="C1572" i="1"/>
  <c r="B1572" i="1"/>
  <c r="A1572" i="1"/>
  <c r="L1571" i="1"/>
  <c r="J1571" i="1"/>
  <c r="I1571" i="1"/>
  <c r="H1571" i="1"/>
  <c r="G1571" i="1"/>
  <c r="F1571" i="1"/>
  <c r="K1571" i="1" s="1"/>
  <c r="E1571" i="1"/>
  <c r="D1571" i="1"/>
  <c r="C1571" i="1"/>
  <c r="B1571" i="1"/>
  <c r="A1571" i="1"/>
  <c r="L1570" i="1"/>
  <c r="J1570" i="1"/>
  <c r="I1570" i="1"/>
  <c r="H1570" i="1"/>
  <c r="G1570" i="1"/>
  <c r="F1570" i="1"/>
  <c r="K1570" i="1" s="1"/>
  <c r="E1570" i="1"/>
  <c r="D1570" i="1"/>
  <c r="C1570" i="1"/>
  <c r="B1570" i="1"/>
  <c r="A1570" i="1"/>
  <c r="L1569" i="1"/>
  <c r="J1569" i="1"/>
  <c r="I1569" i="1"/>
  <c r="H1569" i="1"/>
  <c r="G1569" i="1"/>
  <c r="F1569" i="1"/>
  <c r="K1569" i="1" s="1"/>
  <c r="E1569" i="1"/>
  <c r="D1569" i="1"/>
  <c r="C1569" i="1"/>
  <c r="B1569" i="1"/>
  <c r="A1569" i="1"/>
  <c r="L1568" i="1"/>
  <c r="J1568" i="1"/>
  <c r="I1568" i="1"/>
  <c r="H1568" i="1"/>
  <c r="G1568" i="1"/>
  <c r="F1568" i="1"/>
  <c r="K1568" i="1" s="1"/>
  <c r="E1568" i="1"/>
  <c r="D1568" i="1"/>
  <c r="C1568" i="1"/>
  <c r="B1568" i="1"/>
  <c r="A1568" i="1"/>
  <c r="L1567" i="1"/>
  <c r="J1567" i="1"/>
  <c r="I1567" i="1"/>
  <c r="H1567" i="1"/>
  <c r="G1567" i="1"/>
  <c r="F1567" i="1"/>
  <c r="K1567" i="1" s="1"/>
  <c r="E1567" i="1"/>
  <c r="D1567" i="1"/>
  <c r="C1567" i="1"/>
  <c r="B1567" i="1"/>
  <c r="A1567" i="1"/>
  <c r="L1566" i="1"/>
  <c r="J1566" i="1"/>
  <c r="I1566" i="1"/>
  <c r="H1566" i="1"/>
  <c r="G1566" i="1"/>
  <c r="F1566" i="1"/>
  <c r="K1566" i="1" s="1"/>
  <c r="E1566" i="1"/>
  <c r="D1566" i="1"/>
  <c r="C1566" i="1"/>
  <c r="B1566" i="1"/>
  <c r="A1566" i="1"/>
  <c r="L1565" i="1"/>
  <c r="J1565" i="1"/>
  <c r="I1565" i="1"/>
  <c r="H1565" i="1"/>
  <c r="G1565" i="1"/>
  <c r="F1565" i="1"/>
  <c r="K1565" i="1" s="1"/>
  <c r="E1565" i="1"/>
  <c r="D1565" i="1"/>
  <c r="C1565" i="1"/>
  <c r="B1565" i="1"/>
  <c r="A1565" i="1"/>
  <c r="L1564" i="1"/>
  <c r="J1564" i="1"/>
  <c r="I1564" i="1"/>
  <c r="H1564" i="1"/>
  <c r="G1564" i="1"/>
  <c r="F1564" i="1"/>
  <c r="K1564" i="1" s="1"/>
  <c r="E1564" i="1"/>
  <c r="D1564" i="1"/>
  <c r="C1564" i="1"/>
  <c r="B1564" i="1"/>
  <c r="A1564" i="1"/>
  <c r="L1563" i="1"/>
  <c r="J1563" i="1"/>
  <c r="I1563" i="1"/>
  <c r="H1563" i="1"/>
  <c r="G1563" i="1"/>
  <c r="F1563" i="1"/>
  <c r="K1563" i="1" s="1"/>
  <c r="E1563" i="1"/>
  <c r="D1563" i="1"/>
  <c r="C1563" i="1"/>
  <c r="B1563" i="1"/>
  <c r="A1563" i="1"/>
  <c r="L1562" i="1"/>
  <c r="J1562" i="1"/>
  <c r="I1562" i="1"/>
  <c r="H1562" i="1"/>
  <c r="G1562" i="1"/>
  <c r="F1562" i="1"/>
  <c r="K1562" i="1" s="1"/>
  <c r="E1562" i="1"/>
  <c r="D1562" i="1"/>
  <c r="C1562" i="1"/>
  <c r="B1562" i="1"/>
  <c r="A1562" i="1"/>
  <c r="L1561" i="1"/>
  <c r="J1561" i="1"/>
  <c r="I1561" i="1"/>
  <c r="H1561" i="1"/>
  <c r="G1561" i="1"/>
  <c r="F1561" i="1"/>
  <c r="K1561" i="1" s="1"/>
  <c r="E1561" i="1"/>
  <c r="D1561" i="1"/>
  <c r="C1561" i="1"/>
  <c r="B1561" i="1"/>
  <c r="A1561" i="1"/>
  <c r="L1560" i="1"/>
  <c r="J1560" i="1"/>
  <c r="I1560" i="1"/>
  <c r="H1560" i="1"/>
  <c r="G1560" i="1"/>
  <c r="F1560" i="1"/>
  <c r="K1560" i="1" s="1"/>
  <c r="E1560" i="1"/>
  <c r="D1560" i="1"/>
  <c r="C1560" i="1"/>
  <c r="B1560" i="1"/>
  <c r="A1560" i="1"/>
  <c r="L1559" i="1"/>
  <c r="J1559" i="1"/>
  <c r="I1559" i="1"/>
  <c r="H1559" i="1"/>
  <c r="G1559" i="1"/>
  <c r="F1559" i="1"/>
  <c r="K1559" i="1" s="1"/>
  <c r="E1559" i="1"/>
  <c r="D1559" i="1"/>
  <c r="C1559" i="1"/>
  <c r="B1559" i="1"/>
  <c r="A1559" i="1"/>
  <c r="L1558" i="1"/>
  <c r="J1558" i="1"/>
  <c r="I1558" i="1"/>
  <c r="H1558" i="1"/>
  <c r="G1558" i="1"/>
  <c r="F1558" i="1"/>
  <c r="K1558" i="1" s="1"/>
  <c r="E1558" i="1"/>
  <c r="D1558" i="1"/>
  <c r="C1558" i="1"/>
  <c r="B1558" i="1"/>
  <c r="A1558" i="1"/>
  <c r="L1557" i="1"/>
  <c r="J1557" i="1"/>
  <c r="I1557" i="1"/>
  <c r="H1557" i="1"/>
  <c r="G1557" i="1"/>
  <c r="F1557" i="1"/>
  <c r="K1557" i="1" s="1"/>
  <c r="E1557" i="1"/>
  <c r="D1557" i="1"/>
  <c r="C1557" i="1"/>
  <c r="B1557" i="1"/>
  <c r="A1557" i="1"/>
  <c r="L1556" i="1"/>
  <c r="J1556" i="1"/>
  <c r="I1556" i="1"/>
  <c r="H1556" i="1"/>
  <c r="G1556" i="1"/>
  <c r="F1556" i="1"/>
  <c r="K1556" i="1" s="1"/>
  <c r="E1556" i="1"/>
  <c r="D1556" i="1"/>
  <c r="C1556" i="1"/>
  <c r="B1556" i="1"/>
  <c r="A1556" i="1"/>
  <c r="L1555" i="1"/>
  <c r="J1555" i="1"/>
  <c r="I1555" i="1"/>
  <c r="H1555" i="1"/>
  <c r="G1555" i="1"/>
  <c r="F1555" i="1"/>
  <c r="K1555" i="1" s="1"/>
  <c r="E1555" i="1"/>
  <c r="D1555" i="1"/>
  <c r="C1555" i="1"/>
  <c r="B1555" i="1"/>
  <c r="A1555" i="1"/>
  <c r="L1554" i="1"/>
  <c r="J1554" i="1"/>
  <c r="I1554" i="1"/>
  <c r="H1554" i="1"/>
  <c r="G1554" i="1"/>
  <c r="F1554" i="1"/>
  <c r="K1554" i="1" s="1"/>
  <c r="E1554" i="1"/>
  <c r="D1554" i="1"/>
  <c r="C1554" i="1"/>
  <c r="B1554" i="1"/>
  <c r="A1554" i="1"/>
  <c r="L1553" i="1"/>
  <c r="J1553" i="1"/>
  <c r="I1553" i="1"/>
  <c r="H1553" i="1"/>
  <c r="G1553" i="1"/>
  <c r="F1553" i="1"/>
  <c r="K1553" i="1" s="1"/>
  <c r="E1553" i="1"/>
  <c r="D1553" i="1"/>
  <c r="C1553" i="1"/>
  <c r="B1553" i="1"/>
  <c r="A1553" i="1"/>
  <c r="L1552" i="1"/>
  <c r="J1552" i="1"/>
  <c r="I1552" i="1"/>
  <c r="H1552" i="1"/>
  <c r="G1552" i="1"/>
  <c r="F1552" i="1"/>
  <c r="K1552" i="1" s="1"/>
  <c r="E1552" i="1"/>
  <c r="D1552" i="1"/>
  <c r="C1552" i="1"/>
  <c r="B1552" i="1"/>
  <c r="A1552" i="1"/>
  <c r="L1551" i="1"/>
  <c r="J1551" i="1"/>
  <c r="I1551" i="1"/>
  <c r="H1551" i="1"/>
  <c r="G1551" i="1"/>
  <c r="F1551" i="1"/>
  <c r="K1551" i="1" s="1"/>
  <c r="E1551" i="1"/>
  <c r="D1551" i="1"/>
  <c r="C1551" i="1"/>
  <c r="B1551" i="1"/>
  <c r="A1551" i="1"/>
  <c r="L1550" i="1"/>
  <c r="J1550" i="1"/>
  <c r="I1550" i="1"/>
  <c r="H1550" i="1"/>
  <c r="G1550" i="1"/>
  <c r="F1550" i="1"/>
  <c r="K1550" i="1" s="1"/>
  <c r="E1550" i="1"/>
  <c r="D1550" i="1"/>
  <c r="C1550" i="1"/>
  <c r="B1550" i="1"/>
  <c r="A1550" i="1"/>
  <c r="L1549" i="1"/>
  <c r="J1549" i="1"/>
  <c r="I1549" i="1"/>
  <c r="H1549" i="1"/>
  <c r="G1549" i="1"/>
  <c r="F1549" i="1"/>
  <c r="K1549" i="1" s="1"/>
  <c r="E1549" i="1"/>
  <c r="D1549" i="1"/>
  <c r="C1549" i="1"/>
  <c r="B1549" i="1"/>
  <c r="A1549" i="1"/>
  <c r="L1548" i="1"/>
  <c r="J1548" i="1"/>
  <c r="I1548" i="1"/>
  <c r="H1548" i="1"/>
  <c r="G1548" i="1"/>
  <c r="F1548" i="1"/>
  <c r="K1548" i="1" s="1"/>
  <c r="E1548" i="1"/>
  <c r="D1548" i="1"/>
  <c r="C1548" i="1"/>
  <c r="B1548" i="1"/>
  <c r="A1548" i="1"/>
  <c r="L1547" i="1"/>
  <c r="J1547" i="1"/>
  <c r="I1547" i="1"/>
  <c r="H1547" i="1"/>
  <c r="G1547" i="1"/>
  <c r="F1547" i="1"/>
  <c r="K1547" i="1" s="1"/>
  <c r="E1547" i="1"/>
  <c r="D1547" i="1"/>
  <c r="C1547" i="1"/>
  <c r="B1547" i="1"/>
  <c r="A1547" i="1"/>
  <c r="L1546" i="1"/>
  <c r="J1546" i="1"/>
  <c r="I1546" i="1"/>
  <c r="H1546" i="1"/>
  <c r="G1546" i="1"/>
  <c r="F1546" i="1"/>
  <c r="K1546" i="1" s="1"/>
  <c r="E1546" i="1"/>
  <c r="D1546" i="1"/>
  <c r="C1546" i="1"/>
  <c r="B1546" i="1"/>
  <c r="A1546" i="1"/>
  <c r="L1545" i="1"/>
  <c r="J1545" i="1"/>
  <c r="I1545" i="1"/>
  <c r="H1545" i="1"/>
  <c r="G1545" i="1"/>
  <c r="F1545" i="1"/>
  <c r="K1545" i="1" s="1"/>
  <c r="E1545" i="1"/>
  <c r="D1545" i="1"/>
  <c r="C1545" i="1"/>
  <c r="B1545" i="1"/>
  <c r="A1545" i="1"/>
  <c r="L1544" i="1"/>
  <c r="J1544" i="1"/>
  <c r="I1544" i="1"/>
  <c r="H1544" i="1"/>
  <c r="G1544" i="1"/>
  <c r="F1544" i="1"/>
  <c r="K1544" i="1" s="1"/>
  <c r="E1544" i="1"/>
  <c r="D1544" i="1"/>
  <c r="C1544" i="1"/>
  <c r="B1544" i="1"/>
  <c r="A1544" i="1"/>
  <c r="L1543" i="1"/>
  <c r="J1543" i="1"/>
  <c r="I1543" i="1"/>
  <c r="H1543" i="1"/>
  <c r="G1543" i="1"/>
  <c r="F1543" i="1"/>
  <c r="K1543" i="1" s="1"/>
  <c r="E1543" i="1"/>
  <c r="D1543" i="1"/>
  <c r="C1543" i="1"/>
  <c r="B1543" i="1"/>
  <c r="A1543" i="1"/>
  <c r="L1542" i="1"/>
  <c r="J1542" i="1"/>
  <c r="I1542" i="1"/>
  <c r="H1542" i="1"/>
  <c r="G1542" i="1"/>
  <c r="F1542" i="1"/>
  <c r="K1542" i="1" s="1"/>
  <c r="E1542" i="1"/>
  <c r="D1542" i="1"/>
  <c r="C1542" i="1"/>
  <c r="B1542" i="1"/>
  <c r="A1542" i="1"/>
  <c r="L1541" i="1"/>
  <c r="J1541" i="1"/>
  <c r="I1541" i="1"/>
  <c r="H1541" i="1"/>
  <c r="G1541" i="1"/>
  <c r="F1541" i="1"/>
  <c r="K1541" i="1" s="1"/>
  <c r="E1541" i="1"/>
  <c r="D1541" i="1"/>
  <c r="C1541" i="1"/>
  <c r="B1541" i="1"/>
  <c r="A1541" i="1"/>
  <c r="L1540" i="1"/>
  <c r="J1540" i="1"/>
  <c r="I1540" i="1"/>
  <c r="H1540" i="1"/>
  <c r="G1540" i="1"/>
  <c r="F1540" i="1"/>
  <c r="K1540" i="1" s="1"/>
  <c r="E1540" i="1"/>
  <c r="D1540" i="1"/>
  <c r="C1540" i="1"/>
  <c r="B1540" i="1"/>
  <c r="A1540" i="1" s="1"/>
  <c r="L1539" i="1"/>
  <c r="J1539" i="1"/>
  <c r="I1539" i="1"/>
  <c r="H1539" i="1"/>
  <c r="G1539" i="1"/>
  <c r="F1539" i="1"/>
  <c r="K1539" i="1" s="1"/>
  <c r="E1539" i="1"/>
  <c r="D1539" i="1"/>
  <c r="C1539" i="1"/>
  <c r="B1539" i="1"/>
  <c r="A1539" i="1"/>
  <c r="L1538" i="1"/>
  <c r="J1538" i="1"/>
  <c r="I1538" i="1"/>
  <c r="H1538" i="1"/>
  <c r="G1538" i="1"/>
  <c r="F1538" i="1"/>
  <c r="K1538" i="1" s="1"/>
  <c r="E1538" i="1"/>
  <c r="D1538" i="1"/>
  <c r="C1538" i="1"/>
  <c r="B1538" i="1"/>
  <c r="A1538" i="1" s="1"/>
  <c r="L1537" i="1"/>
  <c r="J1537" i="1"/>
  <c r="I1537" i="1"/>
  <c r="H1537" i="1"/>
  <c r="G1537" i="1"/>
  <c r="F1537" i="1"/>
  <c r="K1537" i="1" s="1"/>
  <c r="E1537" i="1"/>
  <c r="D1537" i="1"/>
  <c r="C1537" i="1"/>
  <c r="B1537" i="1"/>
  <c r="A1537" i="1"/>
  <c r="L1536" i="1"/>
  <c r="J1536" i="1"/>
  <c r="I1536" i="1"/>
  <c r="H1536" i="1"/>
  <c r="G1536" i="1"/>
  <c r="F1536" i="1"/>
  <c r="K1536" i="1" s="1"/>
  <c r="E1536" i="1"/>
  <c r="D1536" i="1"/>
  <c r="C1536" i="1"/>
  <c r="B1536" i="1"/>
  <c r="A1536" i="1" s="1"/>
  <c r="L1535" i="1"/>
  <c r="J1535" i="1"/>
  <c r="I1535" i="1"/>
  <c r="H1535" i="1"/>
  <c r="G1535" i="1"/>
  <c r="F1535" i="1"/>
  <c r="K1535" i="1" s="1"/>
  <c r="E1535" i="1"/>
  <c r="D1535" i="1"/>
  <c r="C1535" i="1"/>
  <c r="B1535" i="1"/>
  <c r="A1535" i="1"/>
  <c r="L1534" i="1"/>
  <c r="J1534" i="1"/>
  <c r="I1534" i="1"/>
  <c r="H1534" i="1"/>
  <c r="G1534" i="1"/>
  <c r="F1534" i="1"/>
  <c r="K1534" i="1" s="1"/>
  <c r="E1534" i="1"/>
  <c r="D1534" i="1"/>
  <c r="C1534" i="1"/>
  <c r="B1534" i="1"/>
  <c r="A1534" i="1" s="1"/>
  <c r="L1533" i="1"/>
  <c r="J1533" i="1"/>
  <c r="I1533" i="1"/>
  <c r="H1533" i="1"/>
  <c r="G1533" i="1"/>
  <c r="F1533" i="1"/>
  <c r="K1533" i="1" s="1"/>
  <c r="E1533" i="1"/>
  <c r="D1533" i="1"/>
  <c r="C1533" i="1"/>
  <c r="B1533" i="1"/>
  <c r="A1533" i="1"/>
  <c r="L1532" i="1"/>
  <c r="J1532" i="1"/>
  <c r="I1532" i="1"/>
  <c r="H1532" i="1"/>
  <c r="G1532" i="1"/>
  <c r="F1532" i="1"/>
  <c r="K1532" i="1" s="1"/>
  <c r="E1532" i="1"/>
  <c r="D1532" i="1"/>
  <c r="C1532" i="1"/>
  <c r="B1532" i="1"/>
  <c r="A1532" i="1" s="1"/>
  <c r="L1531" i="1"/>
  <c r="J1531" i="1"/>
  <c r="I1531" i="1"/>
  <c r="H1531" i="1"/>
  <c r="G1531" i="1"/>
  <c r="F1531" i="1"/>
  <c r="K1531" i="1" s="1"/>
  <c r="E1531" i="1"/>
  <c r="D1531" i="1"/>
  <c r="C1531" i="1"/>
  <c r="B1531" i="1"/>
  <c r="A1531" i="1"/>
  <c r="L1530" i="1"/>
  <c r="J1530" i="1"/>
  <c r="I1530" i="1"/>
  <c r="H1530" i="1"/>
  <c r="G1530" i="1"/>
  <c r="F1530" i="1"/>
  <c r="K1530" i="1" s="1"/>
  <c r="E1530" i="1"/>
  <c r="D1530" i="1"/>
  <c r="C1530" i="1"/>
  <c r="B1530" i="1"/>
  <c r="A1530" i="1" s="1"/>
  <c r="L1529" i="1"/>
  <c r="J1529" i="1"/>
  <c r="I1529" i="1"/>
  <c r="H1529" i="1"/>
  <c r="G1529" i="1"/>
  <c r="F1529" i="1"/>
  <c r="K1529" i="1" s="1"/>
  <c r="E1529" i="1"/>
  <c r="D1529" i="1"/>
  <c r="C1529" i="1"/>
  <c r="B1529" i="1"/>
  <c r="A1529" i="1"/>
  <c r="L1528" i="1"/>
  <c r="J1528" i="1"/>
  <c r="I1528" i="1"/>
  <c r="H1528" i="1"/>
  <c r="G1528" i="1"/>
  <c r="F1528" i="1"/>
  <c r="K1528" i="1" s="1"/>
  <c r="E1528" i="1"/>
  <c r="D1528" i="1"/>
  <c r="C1528" i="1"/>
  <c r="B1528" i="1"/>
  <c r="A1528" i="1" s="1"/>
  <c r="L1527" i="1"/>
  <c r="J1527" i="1"/>
  <c r="I1527" i="1"/>
  <c r="H1527" i="1"/>
  <c r="G1527" i="1"/>
  <c r="F1527" i="1"/>
  <c r="K1527" i="1" s="1"/>
  <c r="E1527" i="1"/>
  <c r="D1527" i="1"/>
  <c r="C1527" i="1"/>
  <c r="B1527" i="1"/>
  <c r="A1527" i="1"/>
  <c r="L1526" i="1"/>
  <c r="J1526" i="1"/>
  <c r="I1526" i="1"/>
  <c r="H1526" i="1"/>
  <c r="G1526" i="1"/>
  <c r="F1526" i="1"/>
  <c r="K1526" i="1" s="1"/>
  <c r="E1526" i="1"/>
  <c r="D1526" i="1"/>
  <c r="C1526" i="1"/>
  <c r="B1526" i="1"/>
  <c r="A1526" i="1" s="1"/>
  <c r="L1525" i="1"/>
  <c r="J1525" i="1"/>
  <c r="I1525" i="1"/>
  <c r="H1525" i="1"/>
  <c r="G1525" i="1"/>
  <c r="F1525" i="1"/>
  <c r="K1525" i="1" s="1"/>
  <c r="E1525" i="1"/>
  <c r="D1525" i="1"/>
  <c r="C1525" i="1"/>
  <c r="B1525" i="1"/>
  <c r="A1525" i="1"/>
  <c r="L1524" i="1"/>
  <c r="J1524" i="1"/>
  <c r="I1524" i="1"/>
  <c r="H1524" i="1"/>
  <c r="G1524" i="1"/>
  <c r="F1524" i="1"/>
  <c r="K1524" i="1" s="1"/>
  <c r="E1524" i="1"/>
  <c r="D1524" i="1"/>
  <c r="C1524" i="1"/>
  <c r="B1524" i="1"/>
  <c r="A1524" i="1" s="1"/>
  <c r="L1523" i="1"/>
  <c r="J1523" i="1"/>
  <c r="I1523" i="1"/>
  <c r="H1523" i="1"/>
  <c r="G1523" i="1"/>
  <c r="F1523" i="1"/>
  <c r="K1523" i="1" s="1"/>
  <c r="E1523" i="1"/>
  <c r="D1523" i="1"/>
  <c r="C1523" i="1"/>
  <c r="B1523" i="1"/>
  <c r="A1523" i="1"/>
  <c r="L1522" i="1"/>
  <c r="J1522" i="1"/>
  <c r="I1522" i="1"/>
  <c r="H1522" i="1"/>
  <c r="G1522" i="1"/>
  <c r="F1522" i="1"/>
  <c r="K1522" i="1" s="1"/>
  <c r="E1522" i="1"/>
  <c r="D1522" i="1"/>
  <c r="C1522" i="1"/>
  <c r="B1522" i="1"/>
  <c r="A1522" i="1" s="1"/>
  <c r="L1521" i="1"/>
  <c r="J1521" i="1"/>
  <c r="I1521" i="1"/>
  <c r="H1521" i="1"/>
  <c r="G1521" i="1"/>
  <c r="F1521" i="1"/>
  <c r="K1521" i="1" s="1"/>
  <c r="E1521" i="1"/>
  <c r="D1521" i="1"/>
  <c r="C1521" i="1"/>
  <c r="B1521" i="1"/>
  <c r="A1521" i="1"/>
  <c r="L1520" i="1"/>
  <c r="J1520" i="1"/>
  <c r="I1520" i="1"/>
  <c r="H1520" i="1"/>
  <c r="G1520" i="1"/>
  <c r="F1520" i="1"/>
  <c r="K1520" i="1" s="1"/>
  <c r="E1520" i="1"/>
  <c r="D1520" i="1"/>
  <c r="C1520" i="1"/>
  <c r="B1520" i="1"/>
  <c r="A1520" i="1" s="1"/>
  <c r="L1519" i="1"/>
  <c r="J1519" i="1"/>
  <c r="I1519" i="1"/>
  <c r="H1519" i="1"/>
  <c r="G1519" i="1"/>
  <c r="F1519" i="1"/>
  <c r="K1519" i="1" s="1"/>
  <c r="E1519" i="1"/>
  <c r="D1519" i="1"/>
  <c r="C1519" i="1"/>
  <c r="B1519" i="1"/>
  <c r="A1519" i="1"/>
  <c r="L1518" i="1"/>
  <c r="J1518" i="1"/>
  <c r="I1518" i="1"/>
  <c r="H1518" i="1"/>
  <c r="G1518" i="1"/>
  <c r="F1518" i="1"/>
  <c r="K1518" i="1" s="1"/>
  <c r="E1518" i="1"/>
  <c r="D1518" i="1"/>
  <c r="C1518" i="1"/>
  <c r="B1518" i="1"/>
  <c r="A1518" i="1" s="1"/>
  <c r="L1517" i="1"/>
  <c r="J1517" i="1"/>
  <c r="I1517" i="1"/>
  <c r="H1517" i="1"/>
  <c r="G1517" i="1"/>
  <c r="F1517" i="1"/>
  <c r="K1517" i="1" s="1"/>
  <c r="E1517" i="1"/>
  <c r="D1517" i="1"/>
  <c r="C1517" i="1"/>
  <c r="B1517" i="1"/>
  <c r="A1517" i="1"/>
  <c r="L1516" i="1"/>
  <c r="J1516" i="1"/>
  <c r="I1516" i="1"/>
  <c r="H1516" i="1"/>
  <c r="G1516" i="1"/>
  <c r="F1516" i="1"/>
  <c r="K1516" i="1" s="1"/>
  <c r="E1516" i="1"/>
  <c r="D1516" i="1"/>
  <c r="C1516" i="1"/>
  <c r="B1516" i="1"/>
  <c r="A1516" i="1" s="1"/>
  <c r="L1515" i="1"/>
  <c r="J1515" i="1"/>
  <c r="I1515" i="1"/>
  <c r="H1515" i="1"/>
  <c r="G1515" i="1"/>
  <c r="F1515" i="1"/>
  <c r="K1515" i="1" s="1"/>
  <c r="E1515" i="1"/>
  <c r="D1515" i="1"/>
  <c r="C1515" i="1"/>
  <c r="B1515" i="1"/>
  <c r="A1515" i="1"/>
  <c r="L1514" i="1"/>
  <c r="J1514" i="1"/>
  <c r="I1514" i="1"/>
  <c r="H1514" i="1"/>
  <c r="G1514" i="1"/>
  <c r="F1514" i="1"/>
  <c r="K1514" i="1" s="1"/>
  <c r="E1514" i="1"/>
  <c r="D1514" i="1"/>
  <c r="C1514" i="1"/>
  <c r="B1514" i="1"/>
  <c r="A1514" i="1" s="1"/>
  <c r="L1513" i="1"/>
  <c r="J1513" i="1"/>
  <c r="I1513" i="1"/>
  <c r="H1513" i="1"/>
  <c r="G1513" i="1"/>
  <c r="F1513" i="1"/>
  <c r="K1513" i="1" s="1"/>
  <c r="E1513" i="1"/>
  <c r="D1513" i="1"/>
  <c r="C1513" i="1"/>
  <c r="B1513" i="1"/>
  <c r="A1513" i="1"/>
  <c r="L1512" i="1"/>
  <c r="J1512" i="1"/>
  <c r="I1512" i="1"/>
  <c r="H1512" i="1"/>
  <c r="G1512" i="1"/>
  <c r="F1512" i="1"/>
  <c r="K1512" i="1" s="1"/>
  <c r="E1512" i="1"/>
  <c r="D1512" i="1"/>
  <c r="C1512" i="1"/>
  <c r="B1512" i="1"/>
  <c r="A1512" i="1" s="1"/>
  <c r="L1511" i="1"/>
  <c r="J1511" i="1"/>
  <c r="I1511" i="1"/>
  <c r="H1511" i="1"/>
  <c r="G1511" i="1"/>
  <c r="F1511" i="1"/>
  <c r="K1511" i="1" s="1"/>
  <c r="E1511" i="1"/>
  <c r="D1511" i="1"/>
  <c r="C1511" i="1"/>
  <c r="B1511" i="1"/>
  <c r="A1511" i="1"/>
  <c r="L1510" i="1"/>
  <c r="J1510" i="1"/>
  <c r="I1510" i="1"/>
  <c r="H1510" i="1"/>
  <c r="G1510" i="1"/>
  <c r="F1510" i="1"/>
  <c r="K1510" i="1" s="1"/>
  <c r="E1510" i="1"/>
  <c r="D1510" i="1"/>
  <c r="C1510" i="1"/>
  <c r="B1510" i="1"/>
  <c r="A1510" i="1" s="1"/>
  <c r="L1509" i="1"/>
  <c r="J1509" i="1"/>
  <c r="I1509" i="1"/>
  <c r="H1509" i="1"/>
  <c r="G1509" i="1"/>
  <c r="F1509" i="1"/>
  <c r="K1509" i="1" s="1"/>
  <c r="E1509" i="1"/>
  <c r="D1509" i="1"/>
  <c r="C1509" i="1"/>
  <c r="B1509" i="1"/>
  <c r="A1509" i="1"/>
  <c r="L1508" i="1"/>
  <c r="J1508" i="1"/>
  <c r="I1508" i="1"/>
  <c r="H1508" i="1"/>
  <c r="G1508" i="1"/>
  <c r="F1508" i="1"/>
  <c r="K1508" i="1" s="1"/>
  <c r="E1508" i="1"/>
  <c r="D1508" i="1"/>
  <c r="C1508" i="1"/>
  <c r="B1508" i="1"/>
  <c r="A1508" i="1" s="1"/>
  <c r="L1507" i="1"/>
  <c r="J1507" i="1"/>
  <c r="I1507" i="1"/>
  <c r="H1507" i="1"/>
  <c r="G1507" i="1"/>
  <c r="F1507" i="1"/>
  <c r="K1507" i="1" s="1"/>
  <c r="E1507" i="1"/>
  <c r="D1507" i="1"/>
  <c r="C1507" i="1"/>
  <c r="B1507" i="1"/>
  <c r="A1507" i="1"/>
  <c r="L1506" i="1"/>
  <c r="J1506" i="1"/>
  <c r="I1506" i="1"/>
  <c r="H1506" i="1"/>
  <c r="G1506" i="1"/>
  <c r="F1506" i="1"/>
  <c r="K1506" i="1" s="1"/>
  <c r="E1506" i="1"/>
  <c r="D1506" i="1"/>
  <c r="C1506" i="1"/>
  <c r="B1506" i="1"/>
  <c r="A1506" i="1" s="1"/>
  <c r="L1505" i="1"/>
  <c r="J1505" i="1"/>
  <c r="I1505" i="1"/>
  <c r="H1505" i="1"/>
  <c r="G1505" i="1"/>
  <c r="F1505" i="1"/>
  <c r="K1505" i="1" s="1"/>
  <c r="E1505" i="1"/>
  <c r="D1505" i="1"/>
  <c r="C1505" i="1"/>
  <c r="B1505" i="1"/>
  <c r="A1505" i="1"/>
  <c r="L1504" i="1"/>
  <c r="J1504" i="1"/>
  <c r="I1504" i="1"/>
  <c r="H1504" i="1"/>
  <c r="G1504" i="1"/>
  <c r="F1504" i="1"/>
  <c r="K1504" i="1" s="1"/>
  <c r="E1504" i="1"/>
  <c r="D1504" i="1"/>
  <c r="C1504" i="1"/>
  <c r="B1504" i="1"/>
  <c r="A1504" i="1" s="1"/>
  <c r="L1503" i="1"/>
  <c r="J1503" i="1"/>
  <c r="I1503" i="1"/>
  <c r="H1503" i="1"/>
  <c r="G1503" i="1"/>
  <c r="F1503" i="1"/>
  <c r="K1503" i="1" s="1"/>
  <c r="E1503" i="1"/>
  <c r="D1503" i="1"/>
  <c r="C1503" i="1"/>
  <c r="B1503" i="1"/>
  <c r="A1503" i="1"/>
  <c r="L1502" i="1"/>
  <c r="J1502" i="1"/>
  <c r="I1502" i="1"/>
  <c r="H1502" i="1"/>
  <c r="G1502" i="1"/>
  <c r="F1502" i="1"/>
  <c r="K1502" i="1" s="1"/>
  <c r="E1502" i="1"/>
  <c r="D1502" i="1"/>
  <c r="C1502" i="1"/>
  <c r="B1502" i="1"/>
  <c r="A1502" i="1" s="1"/>
  <c r="L1501" i="1"/>
  <c r="J1501" i="1"/>
  <c r="I1501" i="1"/>
  <c r="H1501" i="1"/>
  <c r="G1501" i="1"/>
  <c r="F1501" i="1"/>
  <c r="K1501" i="1" s="1"/>
  <c r="E1501" i="1"/>
  <c r="D1501" i="1"/>
  <c r="C1501" i="1"/>
  <c r="B1501" i="1"/>
  <c r="A1501" i="1"/>
  <c r="L1500" i="1"/>
  <c r="J1500" i="1"/>
  <c r="I1500" i="1"/>
  <c r="H1500" i="1"/>
  <c r="G1500" i="1"/>
  <c r="F1500" i="1"/>
  <c r="K1500" i="1" s="1"/>
  <c r="E1500" i="1"/>
  <c r="D1500" i="1"/>
  <c r="C1500" i="1"/>
  <c r="B1500" i="1"/>
  <c r="A1500" i="1" s="1"/>
  <c r="L1499" i="1"/>
  <c r="J1499" i="1"/>
  <c r="I1499" i="1"/>
  <c r="H1499" i="1"/>
  <c r="G1499" i="1"/>
  <c r="F1499" i="1"/>
  <c r="K1499" i="1" s="1"/>
  <c r="E1499" i="1"/>
  <c r="D1499" i="1"/>
  <c r="C1499" i="1"/>
  <c r="B1499" i="1"/>
  <c r="A1499" i="1"/>
  <c r="L1498" i="1"/>
  <c r="J1498" i="1"/>
  <c r="I1498" i="1"/>
  <c r="H1498" i="1"/>
  <c r="G1498" i="1"/>
  <c r="F1498" i="1"/>
  <c r="K1498" i="1" s="1"/>
  <c r="E1498" i="1"/>
  <c r="D1498" i="1"/>
  <c r="C1498" i="1"/>
  <c r="B1498" i="1"/>
  <c r="A1498" i="1" s="1"/>
  <c r="L1497" i="1"/>
  <c r="J1497" i="1"/>
  <c r="I1497" i="1"/>
  <c r="H1497" i="1"/>
  <c r="G1497" i="1"/>
  <c r="F1497" i="1"/>
  <c r="K1497" i="1" s="1"/>
  <c r="E1497" i="1"/>
  <c r="D1497" i="1"/>
  <c r="C1497" i="1"/>
  <c r="B1497" i="1"/>
  <c r="A1497" i="1"/>
  <c r="L1496" i="1"/>
  <c r="J1496" i="1"/>
  <c r="I1496" i="1"/>
  <c r="H1496" i="1"/>
  <c r="G1496" i="1"/>
  <c r="F1496" i="1"/>
  <c r="K1496" i="1" s="1"/>
  <c r="E1496" i="1"/>
  <c r="D1496" i="1"/>
  <c r="C1496" i="1"/>
  <c r="B1496" i="1"/>
  <c r="A1496" i="1" s="1"/>
  <c r="L1495" i="1"/>
  <c r="J1495" i="1"/>
  <c r="I1495" i="1"/>
  <c r="H1495" i="1"/>
  <c r="G1495" i="1"/>
  <c r="F1495" i="1"/>
  <c r="K1495" i="1" s="1"/>
  <c r="E1495" i="1"/>
  <c r="D1495" i="1"/>
  <c r="C1495" i="1"/>
  <c r="B1495" i="1"/>
  <c r="A1495" i="1"/>
  <c r="L1494" i="1"/>
  <c r="J1494" i="1"/>
  <c r="I1494" i="1"/>
  <c r="H1494" i="1"/>
  <c r="G1494" i="1"/>
  <c r="F1494" i="1"/>
  <c r="K1494" i="1" s="1"/>
  <c r="E1494" i="1"/>
  <c r="D1494" i="1"/>
  <c r="C1494" i="1"/>
  <c r="B1494" i="1"/>
  <c r="A1494" i="1" s="1"/>
  <c r="L1493" i="1"/>
  <c r="J1493" i="1"/>
  <c r="I1493" i="1"/>
  <c r="H1493" i="1"/>
  <c r="G1493" i="1"/>
  <c r="F1493" i="1"/>
  <c r="K1493" i="1" s="1"/>
  <c r="E1493" i="1"/>
  <c r="D1493" i="1"/>
  <c r="C1493" i="1"/>
  <c r="B1493" i="1"/>
  <c r="A1493" i="1"/>
  <c r="L1492" i="1"/>
  <c r="J1492" i="1"/>
  <c r="I1492" i="1"/>
  <c r="H1492" i="1"/>
  <c r="G1492" i="1"/>
  <c r="F1492" i="1"/>
  <c r="K1492" i="1" s="1"/>
  <c r="E1492" i="1"/>
  <c r="D1492" i="1"/>
  <c r="C1492" i="1"/>
  <c r="B1492" i="1"/>
  <c r="A1492" i="1" s="1"/>
  <c r="L1491" i="1"/>
  <c r="J1491" i="1"/>
  <c r="I1491" i="1"/>
  <c r="H1491" i="1"/>
  <c r="G1491" i="1"/>
  <c r="F1491" i="1"/>
  <c r="K1491" i="1" s="1"/>
  <c r="E1491" i="1"/>
  <c r="D1491" i="1"/>
  <c r="C1491" i="1"/>
  <c r="B1491" i="1"/>
  <c r="A1491" i="1"/>
  <c r="L1490" i="1"/>
  <c r="J1490" i="1"/>
  <c r="I1490" i="1"/>
  <c r="H1490" i="1"/>
  <c r="G1490" i="1"/>
  <c r="F1490" i="1"/>
  <c r="K1490" i="1" s="1"/>
  <c r="E1490" i="1"/>
  <c r="D1490" i="1"/>
  <c r="C1490" i="1"/>
  <c r="B1490" i="1"/>
  <c r="A1490" i="1" s="1"/>
  <c r="L1489" i="1"/>
  <c r="J1489" i="1"/>
  <c r="I1489" i="1"/>
  <c r="H1489" i="1"/>
  <c r="G1489" i="1"/>
  <c r="F1489" i="1"/>
  <c r="K1489" i="1" s="1"/>
  <c r="E1489" i="1"/>
  <c r="D1489" i="1"/>
  <c r="C1489" i="1"/>
  <c r="B1489" i="1"/>
  <c r="A1489" i="1"/>
  <c r="L1488" i="1"/>
  <c r="J1488" i="1"/>
  <c r="I1488" i="1"/>
  <c r="H1488" i="1"/>
  <c r="G1488" i="1"/>
  <c r="F1488" i="1"/>
  <c r="K1488" i="1" s="1"/>
  <c r="E1488" i="1"/>
  <c r="D1488" i="1"/>
  <c r="C1488" i="1"/>
  <c r="B1488" i="1"/>
  <c r="A1488" i="1" s="1"/>
  <c r="L1487" i="1"/>
  <c r="J1487" i="1"/>
  <c r="I1487" i="1"/>
  <c r="H1487" i="1"/>
  <c r="G1487" i="1"/>
  <c r="F1487" i="1"/>
  <c r="K1487" i="1" s="1"/>
  <c r="E1487" i="1"/>
  <c r="D1487" i="1"/>
  <c r="C1487" i="1"/>
  <c r="B1487" i="1"/>
  <c r="A1487" i="1"/>
  <c r="L1486" i="1"/>
  <c r="J1486" i="1"/>
  <c r="I1486" i="1"/>
  <c r="H1486" i="1"/>
  <c r="G1486" i="1"/>
  <c r="F1486" i="1"/>
  <c r="K1486" i="1" s="1"/>
  <c r="E1486" i="1"/>
  <c r="D1486" i="1"/>
  <c r="C1486" i="1"/>
  <c r="B1486" i="1"/>
  <c r="A1486" i="1" s="1"/>
  <c r="L1485" i="1"/>
  <c r="J1485" i="1"/>
  <c r="I1485" i="1"/>
  <c r="H1485" i="1"/>
  <c r="G1485" i="1"/>
  <c r="F1485" i="1"/>
  <c r="K1485" i="1" s="1"/>
  <c r="E1485" i="1"/>
  <c r="D1485" i="1"/>
  <c r="C1485" i="1"/>
  <c r="B1485" i="1"/>
  <c r="A1485" i="1"/>
  <c r="L1484" i="1"/>
  <c r="J1484" i="1"/>
  <c r="I1484" i="1"/>
  <c r="H1484" i="1"/>
  <c r="G1484" i="1"/>
  <c r="F1484" i="1"/>
  <c r="K1484" i="1" s="1"/>
  <c r="E1484" i="1"/>
  <c r="D1484" i="1"/>
  <c r="C1484" i="1"/>
  <c r="B1484" i="1"/>
  <c r="A1484" i="1" s="1"/>
  <c r="L1483" i="1"/>
  <c r="J1483" i="1"/>
  <c r="I1483" i="1"/>
  <c r="H1483" i="1"/>
  <c r="G1483" i="1"/>
  <c r="F1483" i="1"/>
  <c r="K1483" i="1" s="1"/>
  <c r="E1483" i="1"/>
  <c r="D1483" i="1"/>
  <c r="C1483" i="1"/>
  <c r="B1483" i="1"/>
  <c r="A1483" i="1"/>
  <c r="L1482" i="1"/>
  <c r="J1482" i="1"/>
  <c r="I1482" i="1"/>
  <c r="H1482" i="1"/>
  <c r="G1482" i="1"/>
  <c r="F1482" i="1"/>
  <c r="K1482" i="1" s="1"/>
  <c r="E1482" i="1"/>
  <c r="D1482" i="1"/>
  <c r="C1482" i="1"/>
  <c r="B1482" i="1"/>
  <c r="A1482" i="1" s="1"/>
  <c r="L1481" i="1"/>
  <c r="J1481" i="1"/>
  <c r="I1481" i="1"/>
  <c r="H1481" i="1"/>
  <c r="G1481" i="1"/>
  <c r="F1481" i="1"/>
  <c r="K1481" i="1" s="1"/>
  <c r="E1481" i="1"/>
  <c r="D1481" i="1"/>
  <c r="C1481" i="1"/>
  <c r="B1481" i="1"/>
  <c r="A1481" i="1"/>
  <c r="L1480" i="1"/>
  <c r="J1480" i="1"/>
  <c r="I1480" i="1"/>
  <c r="H1480" i="1"/>
  <c r="G1480" i="1"/>
  <c r="F1480" i="1"/>
  <c r="K1480" i="1" s="1"/>
  <c r="E1480" i="1"/>
  <c r="D1480" i="1"/>
  <c r="C1480" i="1"/>
  <c r="B1480" i="1"/>
  <c r="A1480" i="1" s="1"/>
  <c r="L1479" i="1"/>
  <c r="J1479" i="1"/>
  <c r="I1479" i="1"/>
  <c r="H1479" i="1"/>
  <c r="G1479" i="1"/>
  <c r="F1479" i="1"/>
  <c r="K1479" i="1" s="1"/>
  <c r="E1479" i="1"/>
  <c r="D1479" i="1"/>
  <c r="C1479" i="1"/>
  <c r="B1479" i="1"/>
  <c r="A1479" i="1"/>
  <c r="L1478" i="1"/>
  <c r="J1478" i="1"/>
  <c r="I1478" i="1"/>
  <c r="H1478" i="1"/>
  <c r="G1478" i="1"/>
  <c r="F1478" i="1"/>
  <c r="K1478" i="1" s="1"/>
  <c r="E1478" i="1"/>
  <c r="D1478" i="1"/>
  <c r="C1478" i="1"/>
  <c r="B1478" i="1"/>
  <c r="A1478" i="1" s="1"/>
  <c r="L1477" i="1"/>
  <c r="J1477" i="1"/>
  <c r="I1477" i="1"/>
  <c r="H1477" i="1"/>
  <c r="G1477" i="1"/>
  <c r="F1477" i="1"/>
  <c r="K1477" i="1" s="1"/>
  <c r="E1477" i="1"/>
  <c r="D1477" i="1"/>
  <c r="C1477" i="1"/>
  <c r="B1477" i="1"/>
  <c r="A1477" i="1"/>
  <c r="L1476" i="1"/>
  <c r="J1476" i="1"/>
  <c r="I1476" i="1"/>
  <c r="H1476" i="1"/>
  <c r="G1476" i="1"/>
  <c r="F1476" i="1"/>
  <c r="K1476" i="1" s="1"/>
  <c r="E1476" i="1"/>
  <c r="D1476" i="1"/>
  <c r="C1476" i="1"/>
  <c r="B1476" i="1"/>
  <c r="A1476" i="1" s="1"/>
  <c r="L1475" i="1"/>
  <c r="J1475" i="1"/>
  <c r="I1475" i="1"/>
  <c r="H1475" i="1"/>
  <c r="G1475" i="1"/>
  <c r="F1475" i="1"/>
  <c r="K1475" i="1" s="1"/>
  <c r="E1475" i="1"/>
  <c r="D1475" i="1"/>
  <c r="C1475" i="1"/>
  <c r="B1475" i="1"/>
  <c r="A1475" i="1"/>
  <c r="L1474" i="1"/>
  <c r="J1474" i="1"/>
  <c r="I1474" i="1"/>
  <c r="H1474" i="1"/>
  <c r="G1474" i="1"/>
  <c r="F1474" i="1"/>
  <c r="K1474" i="1" s="1"/>
  <c r="E1474" i="1"/>
  <c r="D1474" i="1"/>
  <c r="C1474" i="1"/>
  <c r="B1474" i="1"/>
  <c r="A1474" i="1" s="1"/>
  <c r="L1473" i="1"/>
  <c r="J1473" i="1"/>
  <c r="I1473" i="1"/>
  <c r="H1473" i="1"/>
  <c r="G1473" i="1"/>
  <c r="F1473" i="1"/>
  <c r="K1473" i="1" s="1"/>
  <c r="E1473" i="1"/>
  <c r="D1473" i="1"/>
  <c r="C1473" i="1"/>
  <c r="B1473" i="1"/>
  <c r="A1473" i="1"/>
  <c r="L1472" i="1"/>
  <c r="J1472" i="1"/>
  <c r="I1472" i="1"/>
  <c r="H1472" i="1"/>
  <c r="G1472" i="1"/>
  <c r="F1472" i="1"/>
  <c r="K1472" i="1" s="1"/>
  <c r="E1472" i="1"/>
  <c r="D1472" i="1"/>
  <c r="C1472" i="1"/>
  <c r="B1472" i="1"/>
  <c r="A1472" i="1" s="1"/>
  <c r="L1471" i="1"/>
  <c r="J1471" i="1"/>
  <c r="I1471" i="1"/>
  <c r="H1471" i="1"/>
  <c r="G1471" i="1"/>
  <c r="F1471" i="1"/>
  <c r="K1471" i="1" s="1"/>
  <c r="E1471" i="1"/>
  <c r="D1471" i="1"/>
  <c r="C1471" i="1"/>
  <c r="B1471" i="1"/>
  <c r="A1471" i="1"/>
  <c r="L1470" i="1"/>
  <c r="J1470" i="1"/>
  <c r="I1470" i="1"/>
  <c r="H1470" i="1"/>
  <c r="G1470" i="1"/>
  <c r="F1470" i="1"/>
  <c r="K1470" i="1" s="1"/>
  <c r="E1470" i="1"/>
  <c r="D1470" i="1"/>
  <c r="C1470" i="1"/>
  <c r="B1470" i="1"/>
  <c r="A1470" i="1" s="1"/>
  <c r="L1469" i="1"/>
  <c r="J1469" i="1"/>
  <c r="I1469" i="1"/>
  <c r="H1469" i="1"/>
  <c r="G1469" i="1"/>
  <c r="F1469" i="1"/>
  <c r="K1469" i="1" s="1"/>
  <c r="E1469" i="1"/>
  <c r="D1469" i="1"/>
  <c r="C1469" i="1"/>
  <c r="B1469" i="1"/>
  <c r="A1469" i="1"/>
  <c r="L1468" i="1"/>
  <c r="J1468" i="1"/>
  <c r="I1468" i="1"/>
  <c r="H1468" i="1"/>
  <c r="G1468" i="1"/>
  <c r="F1468" i="1"/>
  <c r="K1468" i="1" s="1"/>
  <c r="E1468" i="1"/>
  <c r="D1468" i="1"/>
  <c r="C1468" i="1"/>
  <c r="B1468" i="1"/>
  <c r="A1468" i="1" s="1"/>
  <c r="L1467" i="1"/>
  <c r="J1467" i="1"/>
  <c r="I1467" i="1"/>
  <c r="H1467" i="1"/>
  <c r="G1467" i="1"/>
  <c r="F1467" i="1"/>
  <c r="K1467" i="1" s="1"/>
  <c r="E1467" i="1"/>
  <c r="D1467" i="1"/>
  <c r="C1467" i="1"/>
  <c r="B1467" i="1"/>
  <c r="A1467" i="1"/>
  <c r="L1466" i="1"/>
  <c r="J1466" i="1"/>
  <c r="I1466" i="1"/>
  <c r="H1466" i="1"/>
  <c r="G1466" i="1"/>
  <c r="F1466" i="1"/>
  <c r="K1466" i="1" s="1"/>
  <c r="E1466" i="1"/>
  <c r="D1466" i="1"/>
  <c r="C1466" i="1"/>
  <c r="B1466" i="1"/>
  <c r="A1466" i="1" s="1"/>
  <c r="L1465" i="1"/>
  <c r="J1465" i="1"/>
  <c r="I1465" i="1"/>
  <c r="H1465" i="1"/>
  <c r="G1465" i="1"/>
  <c r="F1465" i="1"/>
  <c r="K1465" i="1" s="1"/>
  <c r="E1465" i="1"/>
  <c r="D1465" i="1"/>
  <c r="C1465" i="1"/>
  <c r="B1465" i="1"/>
  <c r="A1465" i="1"/>
  <c r="L1464" i="1"/>
  <c r="J1464" i="1"/>
  <c r="I1464" i="1"/>
  <c r="H1464" i="1"/>
  <c r="G1464" i="1"/>
  <c r="F1464" i="1"/>
  <c r="K1464" i="1" s="1"/>
  <c r="E1464" i="1"/>
  <c r="D1464" i="1"/>
  <c r="C1464" i="1"/>
  <c r="B1464" i="1"/>
  <c r="A1464" i="1" s="1"/>
  <c r="L1463" i="1"/>
  <c r="J1463" i="1"/>
  <c r="I1463" i="1"/>
  <c r="H1463" i="1"/>
  <c r="G1463" i="1"/>
  <c r="F1463" i="1"/>
  <c r="K1463" i="1" s="1"/>
  <c r="E1463" i="1"/>
  <c r="D1463" i="1"/>
  <c r="C1463" i="1"/>
  <c r="B1463" i="1"/>
  <c r="A1463" i="1"/>
  <c r="L1462" i="1"/>
  <c r="J1462" i="1"/>
  <c r="I1462" i="1"/>
  <c r="H1462" i="1"/>
  <c r="G1462" i="1"/>
  <c r="F1462" i="1"/>
  <c r="K1462" i="1" s="1"/>
  <c r="E1462" i="1"/>
  <c r="D1462" i="1"/>
  <c r="C1462" i="1"/>
  <c r="B1462" i="1"/>
  <c r="A1462" i="1" s="1"/>
  <c r="L1461" i="1"/>
  <c r="J1461" i="1"/>
  <c r="I1461" i="1"/>
  <c r="H1461" i="1"/>
  <c r="G1461" i="1"/>
  <c r="F1461" i="1"/>
  <c r="K1461" i="1" s="1"/>
  <c r="E1461" i="1"/>
  <c r="D1461" i="1"/>
  <c r="C1461" i="1"/>
  <c r="B1461" i="1"/>
  <c r="A1461" i="1"/>
  <c r="L1460" i="1"/>
  <c r="J1460" i="1"/>
  <c r="I1460" i="1"/>
  <c r="H1460" i="1"/>
  <c r="G1460" i="1"/>
  <c r="F1460" i="1"/>
  <c r="K1460" i="1" s="1"/>
  <c r="E1460" i="1"/>
  <c r="D1460" i="1"/>
  <c r="C1460" i="1"/>
  <c r="B1460" i="1"/>
  <c r="A1460" i="1" s="1"/>
  <c r="L1459" i="1"/>
  <c r="J1459" i="1"/>
  <c r="I1459" i="1"/>
  <c r="H1459" i="1"/>
  <c r="G1459" i="1"/>
  <c r="F1459" i="1"/>
  <c r="K1459" i="1" s="1"/>
  <c r="E1459" i="1"/>
  <c r="D1459" i="1"/>
  <c r="C1459" i="1"/>
  <c r="B1459" i="1"/>
  <c r="A1459" i="1"/>
  <c r="L1458" i="1"/>
  <c r="J1458" i="1"/>
  <c r="I1458" i="1"/>
  <c r="H1458" i="1"/>
  <c r="G1458" i="1"/>
  <c r="F1458" i="1"/>
  <c r="K1458" i="1" s="1"/>
  <c r="E1458" i="1"/>
  <c r="D1458" i="1"/>
  <c r="C1458" i="1"/>
  <c r="B1458" i="1"/>
  <c r="A1458" i="1" s="1"/>
  <c r="L1457" i="1"/>
  <c r="J1457" i="1"/>
  <c r="I1457" i="1"/>
  <c r="H1457" i="1"/>
  <c r="G1457" i="1"/>
  <c r="F1457" i="1"/>
  <c r="K1457" i="1" s="1"/>
  <c r="E1457" i="1"/>
  <c r="D1457" i="1"/>
  <c r="C1457" i="1"/>
  <c r="B1457" i="1"/>
  <c r="A1457" i="1"/>
  <c r="L1456" i="1"/>
  <c r="J1456" i="1"/>
  <c r="I1456" i="1"/>
  <c r="H1456" i="1"/>
  <c r="G1456" i="1"/>
  <c r="F1456" i="1"/>
  <c r="K1456" i="1" s="1"/>
  <c r="E1456" i="1"/>
  <c r="D1456" i="1"/>
  <c r="C1456" i="1"/>
  <c r="B1456" i="1"/>
  <c r="A1456" i="1" s="1"/>
  <c r="L1455" i="1"/>
  <c r="J1455" i="1"/>
  <c r="I1455" i="1"/>
  <c r="H1455" i="1"/>
  <c r="G1455" i="1"/>
  <c r="F1455" i="1"/>
  <c r="K1455" i="1" s="1"/>
  <c r="E1455" i="1"/>
  <c r="D1455" i="1"/>
  <c r="C1455" i="1"/>
  <c r="B1455" i="1"/>
  <c r="A1455" i="1"/>
  <c r="L1454" i="1"/>
  <c r="J1454" i="1"/>
  <c r="I1454" i="1"/>
  <c r="H1454" i="1"/>
  <c r="G1454" i="1"/>
  <c r="F1454" i="1"/>
  <c r="K1454" i="1" s="1"/>
  <c r="E1454" i="1"/>
  <c r="D1454" i="1"/>
  <c r="C1454" i="1"/>
  <c r="B1454" i="1"/>
  <c r="A1454" i="1" s="1"/>
  <c r="L1453" i="1"/>
  <c r="J1453" i="1"/>
  <c r="I1453" i="1"/>
  <c r="H1453" i="1"/>
  <c r="G1453" i="1"/>
  <c r="F1453" i="1"/>
  <c r="K1453" i="1" s="1"/>
  <c r="E1453" i="1"/>
  <c r="D1453" i="1"/>
  <c r="C1453" i="1"/>
  <c r="B1453" i="1"/>
  <c r="A1453" i="1"/>
  <c r="L1452" i="1"/>
  <c r="J1452" i="1"/>
  <c r="I1452" i="1"/>
  <c r="H1452" i="1"/>
  <c r="G1452" i="1"/>
  <c r="F1452" i="1"/>
  <c r="K1452" i="1" s="1"/>
  <c r="E1452" i="1"/>
  <c r="D1452" i="1"/>
  <c r="C1452" i="1"/>
  <c r="B1452" i="1"/>
  <c r="A1452" i="1" s="1"/>
  <c r="L1451" i="1"/>
  <c r="J1451" i="1"/>
  <c r="I1451" i="1"/>
  <c r="H1451" i="1"/>
  <c r="G1451" i="1"/>
  <c r="F1451" i="1"/>
  <c r="K1451" i="1" s="1"/>
  <c r="E1451" i="1"/>
  <c r="D1451" i="1"/>
  <c r="C1451" i="1"/>
  <c r="B1451" i="1"/>
  <c r="A1451" i="1"/>
  <c r="L1450" i="1"/>
  <c r="J1450" i="1"/>
  <c r="I1450" i="1"/>
  <c r="H1450" i="1"/>
  <c r="G1450" i="1"/>
  <c r="F1450" i="1"/>
  <c r="K1450" i="1" s="1"/>
  <c r="E1450" i="1"/>
  <c r="D1450" i="1"/>
  <c r="C1450" i="1"/>
  <c r="B1450" i="1"/>
  <c r="A1450" i="1" s="1"/>
  <c r="L1449" i="1"/>
  <c r="J1449" i="1"/>
  <c r="I1449" i="1"/>
  <c r="H1449" i="1"/>
  <c r="G1449" i="1"/>
  <c r="F1449" i="1"/>
  <c r="K1449" i="1" s="1"/>
  <c r="E1449" i="1"/>
  <c r="D1449" i="1"/>
  <c r="C1449" i="1"/>
  <c r="B1449" i="1"/>
  <c r="A1449" i="1"/>
  <c r="L1448" i="1"/>
  <c r="J1448" i="1"/>
  <c r="I1448" i="1"/>
  <c r="H1448" i="1"/>
  <c r="G1448" i="1"/>
  <c r="F1448" i="1"/>
  <c r="K1448" i="1" s="1"/>
  <c r="E1448" i="1"/>
  <c r="D1448" i="1"/>
  <c r="C1448" i="1"/>
  <c r="B1448" i="1"/>
  <c r="A1448" i="1" s="1"/>
  <c r="L1447" i="1"/>
  <c r="J1447" i="1"/>
  <c r="I1447" i="1"/>
  <c r="H1447" i="1"/>
  <c r="G1447" i="1"/>
  <c r="F1447" i="1"/>
  <c r="K1447" i="1" s="1"/>
  <c r="E1447" i="1"/>
  <c r="D1447" i="1"/>
  <c r="C1447" i="1"/>
  <c r="B1447" i="1"/>
  <c r="A1447" i="1"/>
  <c r="L1446" i="1"/>
  <c r="J1446" i="1"/>
  <c r="I1446" i="1"/>
  <c r="H1446" i="1"/>
  <c r="G1446" i="1"/>
  <c r="F1446" i="1"/>
  <c r="K1446" i="1" s="1"/>
  <c r="E1446" i="1"/>
  <c r="D1446" i="1"/>
  <c r="C1446" i="1"/>
  <c r="B1446" i="1"/>
  <c r="A1446" i="1" s="1"/>
  <c r="L1445" i="1"/>
  <c r="J1445" i="1"/>
  <c r="I1445" i="1"/>
  <c r="H1445" i="1"/>
  <c r="G1445" i="1"/>
  <c r="F1445" i="1"/>
  <c r="K1445" i="1" s="1"/>
  <c r="E1445" i="1"/>
  <c r="D1445" i="1"/>
  <c r="C1445" i="1"/>
  <c r="B1445" i="1"/>
  <c r="A1445" i="1"/>
  <c r="L1444" i="1"/>
  <c r="J1444" i="1"/>
  <c r="I1444" i="1"/>
  <c r="H1444" i="1"/>
  <c r="G1444" i="1"/>
  <c r="F1444" i="1"/>
  <c r="K1444" i="1" s="1"/>
  <c r="E1444" i="1"/>
  <c r="D1444" i="1"/>
  <c r="C1444" i="1"/>
  <c r="B1444" i="1"/>
  <c r="A1444" i="1" s="1"/>
  <c r="L1443" i="1"/>
  <c r="J1443" i="1"/>
  <c r="I1443" i="1"/>
  <c r="H1443" i="1"/>
  <c r="G1443" i="1"/>
  <c r="F1443" i="1"/>
  <c r="K1443" i="1" s="1"/>
  <c r="E1443" i="1"/>
  <c r="D1443" i="1"/>
  <c r="C1443" i="1"/>
  <c r="B1443" i="1"/>
  <c r="A1443" i="1"/>
  <c r="L1442" i="1"/>
  <c r="J1442" i="1"/>
  <c r="I1442" i="1"/>
  <c r="H1442" i="1"/>
  <c r="G1442" i="1"/>
  <c r="F1442" i="1"/>
  <c r="K1442" i="1" s="1"/>
  <c r="E1442" i="1"/>
  <c r="D1442" i="1"/>
  <c r="C1442" i="1"/>
  <c r="B1442" i="1"/>
  <c r="A1442" i="1" s="1"/>
  <c r="L1441" i="1"/>
  <c r="J1441" i="1"/>
  <c r="I1441" i="1"/>
  <c r="H1441" i="1"/>
  <c r="G1441" i="1"/>
  <c r="F1441" i="1"/>
  <c r="K1441" i="1" s="1"/>
  <c r="E1441" i="1"/>
  <c r="D1441" i="1"/>
  <c r="C1441" i="1"/>
  <c r="B1441" i="1"/>
  <c r="A1441" i="1"/>
  <c r="L1440" i="1"/>
  <c r="J1440" i="1"/>
  <c r="I1440" i="1"/>
  <c r="H1440" i="1"/>
  <c r="G1440" i="1"/>
  <c r="F1440" i="1"/>
  <c r="K1440" i="1" s="1"/>
  <c r="E1440" i="1"/>
  <c r="D1440" i="1"/>
  <c r="C1440" i="1"/>
  <c r="B1440" i="1"/>
  <c r="A1440" i="1" s="1"/>
  <c r="L1439" i="1"/>
  <c r="J1439" i="1"/>
  <c r="I1439" i="1"/>
  <c r="H1439" i="1"/>
  <c r="G1439" i="1"/>
  <c r="F1439" i="1"/>
  <c r="K1439" i="1" s="1"/>
  <c r="E1439" i="1"/>
  <c r="D1439" i="1"/>
  <c r="C1439" i="1"/>
  <c r="B1439" i="1"/>
  <c r="A1439" i="1"/>
  <c r="L1438" i="1"/>
  <c r="J1438" i="1"/>
  <c r="I1438" i="1"/>
  <c r="H1438" i="1"/>
  <c r="G1438" i="1"/>
  <c r="F1438" i="1"/>
  <c r="K1438" i="1" s="1"/>
  <c r="E1438" i="1"/>
  <c r="D1438" i="1"/>
  <c r="C1438" i="1"/>
  <c r="B1438" i="1"/>
  <c r="A1438" i="1" s="1"/>
  <c r="L1437" i="1"/>
  <c r="J1437" i="1"/>
  <c r="I1437" i="1"/>
  <c r="H1437" i="1"/>
  <c r="G1437" i="1"/>
  <c r="F1437" i="1"/>
  <c r="K1437" i="1" s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<sst xmlns="http://schemas.openxmlformats.org/spreadsheetml/2006/main" count="12" uniqueCount="12">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</sst>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3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164" fontId="4" fillId="0" borderId="0" applyBorder="0" applyProtection="0"/>
    <xf numFmtId="0" fontId="8" fillId="0" borderId="0"/>
  </cellStyleXfs>
  <cellXfs count="11">
    <xf numFmtId="0" fontId="0" fillId="0" borderId="0" xfId="0"/>
    <xf numFmtId="0" fontId="3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3" xfId="1" applyNumberFormat="1" applyFont="1" applyBorder="1" applyAlignment="1" applyProtection="1">
      <alignment horizontal="center" vertical="center"/>
    </xf>
    <xf numFmtId="1" fontId="0" fillId="4" borderId="3" xfId="0" applyNumberForma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4" fontId="0" fillId="0" borderId="3" xfId="0" applyNumberFormat="1" applyFont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3">
    <cellStyle name="Excel_BuiltIn_Texto Explicativo" xfId="2"/>
    <cellStyle name="Moeda 2" xfId="3"/>
    <cellStyle name="Normal" xfId="0" builtinId="0"/>
    <cellStyle name="Normal 2" xfId="4"/>
    <cellStyle name="Normal 2 2" xfId="5"/>
    <cellStyle name="Normal 3" xfId="6"/>
    <cellStyle name="Normal 5" xfId="7"/>
    <cellStyle name="Normal 6" xfId="8"/>
    <cellStyle name="Normal 9" xfId="9"/>
    <cellStyle name="Nota 2" xfId="10"/>
    <cellStyle name="Separador de milhares 2" xfId="11"/>
    <cellStyle name="Texto Explicativo 2" xfId="1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09-SETEMBRO/SETEMBRO%20-%20COVID-19/PCF%202020%20-%20REV%2007%20editada%20em%2024.09.2020%20-%20covid-19%20setembro%202020%20no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HOSPITAL MESTRE VITALINO (COVID-19)</v>
          </cell>
          <cell r="E11" t="str">
            <v>1.99 - Outras Despesas com Pessoal</v>
          </cell>
          <cell r="F11">
            <v>10548532000111</v>
          </cell>
          <cell r="G11" t="str">
            <v>Associação das Emp. De Transp. De Passag. do Mun. de Caruaru</v>
          </cell>
          <cell r="H11" t="str">
            <v>S</v>
          </cell>
          <cell r="I11" t="str">
            <v>N</v>
          </cell>
          <cell r="M11" t="str">
            <v>2604106 - Caruaru - PE</v>
          </cell>
          <cell r="N11">
            <v>1716</v>
          </cell>
        </row>
        <row r="12">
          <cell r="C12" t="str">
            <v>HOSPITAL MESTRE VITALINO (COVID-19)</v>
          </cell>
          <cell r="E12" t="str">
            <v>1.99 - Outras Despesas com Pessoal</v>
          </cell>
          <cell r="F12" t="str">
            <v xml:space="preserve">21.986.074/0001-19 </v>
          </cell>
          <cell r="G12" t="str">
            <v>PRUDENTIAL DO BRASIL VIDA EM GRUPO SA</v>
          </cell>
          <cell r="H12" t="str">
            <v>S</v>
          </cell>
          <cell r="I12" t="str">
            <v>N</v>
          </cell>
          <cell r="K12">
            <v>44130</v>
          </cell>
          <cell r="M12" t="str">
            <v>2604106 - Caruaru - PE</v>
          </cell>
          <cell r="N12">
            <v>341.25</v>
          </cell>
        </row>
        <row r="13">
          <cell r="C13" t="str">
            <v>HOSPITAL MESTRE VITALINO (COVID-19)</v>
          </cell>
          <cell r="E13" t="str">
            <v>3.12 - Material Hospitalar</v>
          </cell>
          <cell r="F13">
            <v>82641325003648</v>
          </cell>
          <cell r="G13" t="str">
            <v>CREMER S.A</v>
          </cell>
          <cell r="H13" t="str">
            <v>B</v>
          </cell>
          <cell r="I13" t="str">
            <v>S</v>
          </cell>
          <cell r="J13" t="str">
            <v>157430</v>
          </cell>
          <cell r="K13">
            <v>44070</v>
          </cell>
          <cell r="L13" t="str">
            <v>26200882641325003648550010001574301100182007</v>
          </cell>
          <cell r="M13" t="str">
            <v>26 -  Pernambuco</v>
          </cell>
          <cell r="N13">
            <v>1233</v>
          </cell>
        </row>
        <row r="14">
          <cell r="C14" t="str">
            <v>HOSPITAL MESTRE VITALINO (COVID-19)</v>
          </cell>
          <cell r="E14" t="str">
            <v>3.12 - Material Hospitalar</v>
          </cell>
          <cell r="F14">
            <v>31329180000183</v>
          </cell>
          <cell r="G14" t="str">
            <v>MAXXISUPRI COM DE SANEANTES EIRELI</v>
          </cell>
          <cell r="H14" t="str">
            <v>B</v>
          </cell>
          <cell r="I14" t="str">
            <v>S</v>
          </cell>
          <cell r="J14" t="str">
            <v>6016</v>
          </cell>
          <cell r="K14">
            <v>44075</v>
          </cell>
          <cell r="L14" t="str">
            <v>26200931329180000183550070000060161073100663</v>
          </cell>
          <cell r="M14" t="str">
            <v>26 -  Pernambuco</v>
          </cell>
          <cell r="N14">
            <v>1558.5</v>
          </cell>
        </row>
        <row r="15">
          <cell r="C15" t="str">
            <v>HOSPITAL MESTRE VITALINO (COVID-19)</v>
          </cell>
          <cell r="E15" t="str">
            <v>3.12 - Material Hospitalar</v>
          </cell>
          <cell r="F15">
            <v>4614288000145</v>
          </cell>
          <cell r="G15" t="str">
            <v>DISK LIFE COM. DE PROD. CIRURGICOS LTDA</v>
          </cell>
          <cell r="H15" t="str">
            <v>B</v>
          </cell>
          <cell r="I15" t="str">
            <v>S</v>
          </cell>
          <cell r="J15" t="str">
            <v>3015</v>
          </cell>
          <cell r="K15">
            <v>44075</v>
          </cell>
          <cell r="L15" t="str">
            <v>26200904614288000145550010000030151766564900</v>
          </cell>
          <cell r="M15" t="str">
            <v>26 -  Pernambuco</v>
          </cell>
          <cell r="N15">
            <v>860</v>
          </cell>
        </row>
        <row r="16">
          <cell r="C16" t="str">
            <v>HOSPITAL MESTRE VITALINO (COVID-19)</v>
          </cell>
          <cell r="E16" t="str">
            <v>3.12 - Material Hospitalar</v>
          </cell>
          <cell r="F16">
            <v>874929000140</v>
          </cell>
          <cell r="G16" t="str">
            <v>MEDCENTER COMERCIAL LTDA  MG</v>
          </cell>
          <cell r="H16" t="str">
            <v>B</v>
          </cell>
          <cell r="I16" t="str">
            <v>S</v>
          </cell>
          <cell r="J16" t="str">
            <v>289056</v>
          </cell>
          <cell r="K16">
            <v>44070</v>
          </cell>
          <cell r="L16" t="str">
            <v>31200800874929000140550010002890561682940842</v>
          </cell>
          <cell r="M16" t="str">
            <v>31 -  Minas Gerais</v>
          </cell>
          <cell r="N16">
            <v>60</v>
          </cell>
        </row>
        <row r="17">
          <cell r="C17" t="str">
            <v>HOSPITAL MESTRE VITALINO (COVID-19)</v>
          </cell>
          <cell r="E17" t="str">
            <v>3.12 - Material Hospitalar</v>
          </cell>
          <cell r="F17">
            <v>61418042000131</v>
          </cell>
          <cell r="G17" t="str">
            <v>CIRURGICA FERNANDES LTDA</v>
          </cell>
          <cell r="H17" t="str">
            <v>B</v>
          </cell>
          <cell r="I17" t="str">
            <v>S</v>
          </cell>
          <cell r="J17" t="str">
            <v>1251431</v>
          </cell>
          <cell r="K17">
            <v>44070</v>
          </cell>
          <cell r="L17" t="str">
            <v>35200861418042000131550040012514311746974296</v>
          </cell>
          <cell r="M17" t="str">
            <v>35 -  São Paulo</v>
          </cell>
          <cell r="N17">
            <v>27</v>
          </cell>
        </row>
        <row r="18">
          <cell r="C18" t="str">
            <v>HOSPITAL MESTRE VITALINO (COVID-19)</v>
          </cell>
          <cell r="E18" t="str">
            <v>3.12 - Material Hospitalar</v>
          </cell>
          <cell r="F18">
            <v>67729178000491</v>
          </cell>
          <cell r="G18" t="str">
            <v>COMERCIAL C RIOCLARENSE LTDA</v>
          </cell>
          <cell r="H18" t="str">
            <v>B</v>
          </cell>
          <cell r="I18" t="str">
            <v>S</v>
          </cell>
          <cell r="J18" t="str">
            <v>1339163</v>
          </cell>
          <cell r="K18">
            <v>44069</v>
          </cell>
          <cell r="L18" t="str">
            <v>35200867729178000491550010013391631139131148</v>
          </cell>
          <cell r="M18" t="str">
            <v>35 -  São Paulo</v>
          </cell>
          <cell r="N18">
            <v>575</v>
          </cell>
        </row>
        <row r="19">
          <cell r="C19" t="str">
            <v>HOSPITAL MESTRE VITALINO (COVID-19)</v>
          </cell>
          <cell r="E19" t="str">
            <v>3.12 - Material Hospitalar</v>
          </cell>
          <cell r="F19">
            <v>21043162000187</v>
          </cell>
          <cell r="G19" t="str">
            <v>BIOTECH INDUSTRIA</v>
          </cell>
          <cell r="H19" t="str">
            <v>B</v>
          </cell>
          <cell r="I19" t="str">
            <v>S</v>
          </cell>
          <cell r="J19" t="str">
            <v>2642</v>
          </cell>
          <cell r="K19">
            <v>44071</v>
          </cell>
          <cell r="L19" t="str">
            <v>28200821043162000187550010000026421765408590</v>
          </cell>
          <cell r="M19" t="str">
            <v>28 -  Sergipe</v>
          </cell>
          <cell r="N19">
            <v>180</v>
          </cell>
        </row>
        <row r="20">
          <cell r="C20" t="str">
            <v>HOSPITAL MESTRE VITALINO (COVID-19)</v>
          </cell>
          <cell r="E20" t="str">
            <v>3.12 - Material Hospitalar</v>
          </cell>
          <cell r="F20">
            <v>10779833000156</v>
          </cell>
          <cell r="G20" t="str">
            <v>MEDICAL MERCANTIL DE APARELHAGEM MEDICA</v>
          </cell>
          <cell r="H20" t="str">
            <v>B</v>
          </cell>
          <cell r="I20" t="str">
            <v>S</v>
          </cell>
          <cell r="J20" t="str">
            <v>511153</v>
          </cell>
          <cell r="K20">
            <v>44088</v>
          </cell>
          <cell r="L20" t="str">
            <v>26200910779833000156550010005111531105454698</v>
          </cell>
          <cell r="M20" t="str">
            <v>26 -  Pernambuco</v>
          </cell>
          <cell r="N20">
            <v>73.2</v>
          </cell>
        </row>
        <row r="21">
          <cell r="C21" t="str">
            <v>HOSPITAL MESTRE VITALINO (COVID-19)</v>
          </cell>
          <cell r="E21" t="str">
            <v>3.12 - Material Hospitalar</v>
          </cell>
          <cell r="F21">
            <v>21043162000187</v>
          </cell>
          <cell r="G21" t="str">
            <v>BIOTECH INDUSTRIA</v>
          </cell>
          <cell r="H21" t="str">
            <v>B</v>
          </cell>
          <cell r="I21" t="str">
            <v>S</v>
          </cell>
          <cell r="J21" t="str">
            <v>2960</v>
          </cell>
          <cell r="K21">
            <v>44093</v>
          </cell>
          <cell r="L21" t="str">
            <v>28200921043162000187550010000029601369594187</v>
          </cell>
          <cell r="M21" t="str">
            <v>28 -  Sergipe</v>
          </cell>
          <cell r="N21">
            <v>1350</v>
          </cell>
        </row>
        <row r="22">
          <cell r="C22" t="str">
            <v>HOSPITAL MESTRE VITALINO (COVID-19)</v>
          </cell>
          <cell r="E22" t="str">
            <v>3.4 - Material Farmacológico</v>
          </cell>
          <cell r="F22">
            <v>31673254000285</v>
          </cell>
          <cell r="G22" t="str">
            <v>LABORATORIOS B BRAUN S/A</v>
          </cell>
          <cell r="H22" t="str">
            <v>B</v>
          </cell>
          <cell r="I22" t="str">
            <v>S</v>
          </cell>
          <cell r="J22" t="str">
            <v>130743</v>
          </cell>
          <cell r="K22">
            <v>44071</v>
          </cell>
          <cell r="L22" t="str">
            <v>26200831673254000285550000001307431704748198</v>
          </cell>
          <cell r="M22" t="str">
            <v>26 -  Pernambuco</v>
          </cell>
          <cell r="N22">
            <v>34.35</v>
          </cell>
        </row>
        <row r="23">
          <cell r="C23" t="str">
            <v>HOSPITAL MESTRE VITALINO (COVID-19)</v>
          </cell>
          <cell r="E23" t="str">
            <v>3.4 - Material Farmacológico</v>
          </cell>
          <cell r="F23">
            <v>3817043000152</v>
          </cell>
          <cell r="G23" t="str">
            <v>PHARMAPLUS LTDA EPP</v>
          </cell>
          <cell r="H23" t="str">
            <v>B</v>
          </cell>
          <cell r="I23" t="str">
            <v>S</v>
          </cell>
          <cell r="J23" t="str">
            <v>000.023.038</v>
          </cell>
          <cell r="K23">
            <v>44071</v>
          </cell>
          <cell r="L23" t="str">
            <v>26200803817043000152550010000230381031728636</v>
          </cell>
          <cell r="M23" t="str">
            <v>26 -  Pernambuco</v>
          </cell>
          <cell r="N23">
            <v>162.5</v>
          </cell>
        </row>
        <row r="24">
          <cell r="C24" t="str">
            <v>HOSPITAL MESTRE VITALINO (COVID-19)</v>
          </cell>
          <cell r="E24" t="str">
            <v>3.4 - Material Farmacológico</v>
          </cell>
          <cell r="F24">
            <v>3817043000152</v>
          </cell>
          <cell r="G24" t="str">
            <v>PHARMAPLUS LTDA EPP</v>
          </cell>
          <cell r="H24" t="str">
            <v>B</v>
          </cell>
          <cell r="I24" t="str">
            <v>S</v>
          </cell>
          <cell r="J24" t="str">
            <v>000.023.035</v>
          </cell>
          <cell r="K24">
            <v>44071</v>
          </cell>
          <cell r="L24" t="str">
            <v>26200803817043000152550010000230351045346143</v>
          </cell>
          <cell r="M24" t="str">
            <v>26 -  Pernambuco</v>
          </cell>
          <cell r="N24">
            <v>3.7</v>
          </cell>
        </row>
        <row r="25">
          <cell r="C25" t="str">
            <v>HOSPITAL MESTRE VITALINO (COVID-19)</v>
          </cell>
          <cell r="E25" t="str">
            <v>3.4 - Material Farmacológico</v>
          </cell>
          <cell r="F25">
            <v>10461807000185</v>
          </cell>
          <cell r="G25" t="str">
            <v>PHARMEDICE MANIPULAC. ESPECIALI. EIRELI</v>
          </cell>
          <cell r="H25" t="str">
            <v>S</v>
          </cell>
          <cell r="I25" t="str">
            <v>S</v>
          </cell>
          <cell r="J25" t="str">
            <v>2020/10826</v>
          </cell>
          <cell r="K25">
            <v>44070</v>
          </cell>
          <cell r="L25" t="str">
            <v>W8DCED78</v>
          </cell>
          <cell r="M25" t="str">
            <v>3106200 - Belo Horizonte - MG</v>
          </cell>
          <cell r="N25">
            <v>1221.75</v>
          </cell>
        </row>
        <row r="26">
          <cell r="C26" t="str">
            <v>HOSPITAL MESTRE VITALINO (COVID-19)</v>
          </cell>
          <cell r="E26" t="str">
            <v>3.4 - Material Farmacológico</v>
          </cell>
          <cell r="F26">
            <v>18269125000187</v>
          </cell>
          <cell r="G26" t="str">
            <v>BIOHOSP PRODUTOS HOSPITALARES SA</v>
          </cell>
          <cell r="H26" t="str">
            <v>B</v>
          </cell>
          <cell r="I26" t="str">
            <v>S</v>
          </cell>
          <cell r="J26" t="str">
            <v>276.158</v>
          </cell>
          <cell r="K26">
            <v>44070</v>
          </cell>
          <cell r="L26" t="str">
            <v>31200818269125000187550010002761581082904058</v>
          </cell>
          <cell r="M26" t="str">
            <v>31 -  Minas Gerais</v>
          </cell>
          <cell r="N26">
            <v>3044.11</v>
          </cell>
        </row>
        <row r="27">
          <cell r="C27" t="str">
            <v>HOSPITAL MESTRE VITALINO (COVID-19)</v>
          </cell>
          <cell r="E27" t="str">
            <v>3.4 - Material Farmacológico</v>
          </cell>
          <cell r="F27">
            <v>7484373000124</v>
          </cell>
          <cell r="G27" t="str">
            <v>UNI HOSPITALAR LTDA  EPP</v>
          </cell>
          <cell r="H27" t="str">
            <v>B</v>
          </cell>
          <cell r="I27" t="str">
            <v>S</v>
          </cell>
          <cell r="J27" t="str">
            <v>106.289</v>
          </cell>
          <cell r="K27">
            <v>44074</v>
          </cell>
          <cell r="L27" t="str">
            <v>26200807484373000124550010001062891680839921</v>
          </cell>
          <cell r="M27" t="str">
            <v>26 -  Pernambuco</v>
          </cell>
          <cell r="N27">
            <v>9216</v>
          </cell>
        </row>
        <row r="28">
          <cell r="C28" t="str">
            <v>HOSPITAL MESTRE VITALINO (COVID-19)</v>
          </cell>
          <cell r="E28" t="str">
            <v>3.4 - Material Farmacológico</v>
          </cell>
          <cell r="F28">
            <v>11260846000187</v>
          </cell>
          <cell r="G28" t="str">
            <v>ANBIOTON IMPORTADORA LTDA</v>
          </cell>
          <cell r="H28" t="str">
            <v>B</v>
          </cell>
          <cell r="I28" t="str">
            <v>S</v>
          </cell>
          <cell r="J28" t="str">
            <v>120881</v>
          </cell>
          <cell r="K28">
            <v>44069</v>
          </cell>
          <cell r="L28" t="str">
            <v>35200811260846000187550010001208811100238481</v>
          </cell>
          <cell r="M28" t="str">
            <v>35 -  São Paulo</v>
          </cell>
          <cell r="N28">
            <v>2206.1</v>
          </cell>
        </row>
        <row r="29">
          <cell r="C29" t="str">
            <v>HOSPITAL MESTRE VITALINO (COVID-19)</v>
          </cell>
          <cell r="E29" t="str">
            <v>3.4 - Material Farmacológico</v>
          </cell>
          <cell r="F29">
            <v>67729178000491</v>
          </cell>
          <cell r="G29" t="str">
            <v>COMERCIAL C RIOCLARENSE LTDA</v>
          </cell>
          <cell r="H29" t="str">
            <v>B</v>
          </cell>
          <cell r="I29" t="str">
            <v>S</v>
          </cell>
          <cell r="J29" t="str">
            <v>1339049</v>
          </cell>
          <cell r="K29">
            <v>44069</v>
          </cell>
          <cell r="L29" t="str">
            <v>35200867729178000491550010013390491334686230</v>
          </cell>
          <cell r="M29" t="str">
            <v>35 -  São Paulo</v>
          </cell>
          <cell r="N29">
            <v>518.54</v>
          </cell>
        </row>
        <row r="30">
          <cell r="C30" t="str">
            <v>HOSPITAL MESTRE VITALINO (COVID-19)</v>
          </cell>
          <cell r="E30" t="str">
            <v>3.4 - Material Farmacológico</v>
          </cell>
          <cell r="F30">
            <v>44734671002286</v>
          </cell>
          <cell r="G30" t="str">
            <v>CRISTALIA PRODUTOS QUIMICOS</v>
          </cell>
          <cell r="H30" t="str">
            <v>B</v>
          </cell>
          <cell r="I30" t="str">
            <v>S</v>
          </cell>
          <cell r="J30" t="str">
            <v>24906</v>
          </cell>
          <cell r="K30">
            <v>44069</v>
          </cell>
          <cell r="L30" t="str">
            <v>35200844734671002286550100000249061208133195</v>
          </cell>
          <cell r="M30" t="str">
            <v>35 -  São Paulo</v>
          </cell>
          <cell r="N30">
            <v>339</v>
          </cell>
        </row>
        <row r="31">
          <cell r="C31" t="str">
            <v>HOSPITAL MESTRE VITALINO (COVID-19)</v>
          </cell>
          <cell r="E31" t="str">
            <v>3.4 - Material Farmacológico</v>
          </cell>
          <cell r="F31">
            <v>44734671002286</v>
          </cell>
          <cell r="G31" t="str">
            <v>CRISTALIA PRODUTOS QUIMICOS</v>
          </cell>
          <cell r="H31" t="str">
            <v>B</v>
          </cell>
          <cell r="I31" t="str">
            <v>S</v>
          </cell>
          <cell r="J31" t="str">
            <v>24910</v>
          </cell>
          <cell r="K31">
            <v>44069</v>
          </cell>
          <cell r="L31" t="str">
            <v>35200844734671002286550100000249101926162393</v>
          </cell>
          <cell r="M31" t="str">
            <v>35 -  São Paulo</v>
          </cell>
          <cell r="N31">
            <v>276</v>
          </cell>
        </row>
        <row r="32">
          <cell r="C32" t="str">
            <v>HOSPITAL MESTRE VITALINO (COVID-19)</v>
          </cell>
          <cell r="E32" t="str">
            <v>3.4 - Material Farmacológico</v>
          </cell>
          <cell r="F32">
            <v>44734671002286</v>
          </cell>
          <cell r="G32" t="str">
            <v>CRISTALIA PRODUTOS QUIMICOS</v>
          </cell>
          <cell r="H32" t="str">
            <v>B</v>
          </cell>
          <cell r="I32" t="str">
            <v>S</v>
          </cell>
          <cell r="J32" t="str">
            <v>24907</v>
          </cell>
          <cell r="K32">
            <v>44069</v>
          </cell>
          <cell r="L32" t="str">
            <v>35200844734671002286550100000249071376621689</v>
          </cell>
          <cell r="M32" t="str">
            <v>35 -  São Paulo</v>
          </cell>
          <cell r="N32">
            <v>221</v>
          </cell>
        </row>
        <row r="33">
          <cell r="C33" t="str">
            <v>HOSPITAL MESTRE VITALINO (COVID-19)</v>
          </cell>
          <cell r="E33" t="str">
            <v>3.4 - Material Farmacológico</v>
          </cell>
          <cell r="F33">
            <v>49324221000880</v>
          </cell>
          <cell r="G33" t="str">
            <v>FRESENIUS KABI BRASIL LTDA</v>
          </cell>
          <cell r="H33" t="str">
            <v>B</v>
          </cell>
          <cell r="I33" t="str">
            <v>S</v>
          </cell>
          <cell r="J33" t="str">
            <v>189246</v>
          </cell>
          <cell r="K33">
            <v>44075</v>
          </cell>
          <cell r="L33" t="str">
            <v>23200949324221000880550000001892461362334699</v>
          </cell>
          <cell r="M33" t="str">
            <v>23 -  Ceará</v>
          </cell>
          <cell r="N33">
            <v>361.32</v>
          </cell>
        </row>
        <row r="34">
          <cell r="C34" t="str">
            <v>HOSPITAL MESTRE VITALINO (COVID-19)</v>
          </cell>
          <cell r="E34" t="str">
            <v>3.4 - Material Farmacológico</v>
          </cell>
          <cell r="F34">
            <v>11260846000187</v>
          </cell>
          <cell r="G34" t="str">
            <v>ANBIOTON IMPORTADORA LTDA</v>
          </cell>
          <cell r="H34" t="str">
            <v>B</v>
          </cell>
          <cell r="I34" t="str">
            <v>S</v>
          </cell>
          <cell r="J34" t="str">
            <v>121070</v>
          </cell>
          <cell r="K34">
            <v>44074</v>
          </cell>
          <cell r="L34" t="str">
            <v>35200811260846000187550010001210701100173360</v>
          </cell>
          <cell r="M34" t="str">
            <v>35 -  São Paulo</v>
          </cell>
          <cell r="N34">
            <v>1614</v>
          </cell>
        </row>
        <row r="35">
          <cell r="C35" t="str">
            <v>HOSPITAL MESTRE VITALINO (COVID-19)</v>
          </cell>
          <cell r="E35" t="str">
            <v>3.4 - Material Farmacológico</v>
          </cell>
          <cell r="F35">
            <v>49324221002077</v>
          </cell>
          <cell r="G35" t="str">
            <v>FRESENIUS KABI BRASIL LTDA</v>
          </cell>
          <cell r="H35" t="str">
            <v>B</v>
          </cell>
          <cell r="I35" t="str">
            <v>S</v>
          </cell>
          <cell r="J35" t="str">
            <v>5010</v>
          </cell>
          <cell r="K35">
            <v>44075</v>
          </cell>
          <cell r="L35" t="str">
            <v>52200949324221002077550010000050101979976014</v>
          </cell>
          <cell r="M35" t="str">
            <v>52 -  Goiás</v>
          </cell>
          <cell r="N35">
            <v>325</v>
          </cell>
        </row>
        <row r="36">
          <cell r="C36" t="str">
            <v>HOSPITAL MESTRE VITALINO (COVID-19)</v>
          </cell>
          <cell r="E36" t="str">
            <v>3.14 - Alimentação Preparada</v>
          </cell>
          <cell r="F36">
            <v>49324221000104</v>
          </cell>
          <cell r="G36" t="str">
            <v>FRESENIUS KABI BRASIL LTDA</v>
          </cell>
          <cell r="H36" t="str">
            <v>B</v>
          </cell>
          <cell r="I36" t="str">
            <v>S</v>
          </cell>
          <cell r="J36" t="str">
            <v>1480097</v>
          </cell>
          <cell r="K36">
            <v>44083</v>
          </cell>
          <cell r="L36" t="str">
            <v>35200949324221000104550000014800971112282550</v>
          </cell>
          <cell r="M36" t="str">
            <v>35 -  São Paulo</v>
          </cell>
          <cell r="N36">
            <v>384</v>
          </cell>
        </row>
        <row r="37">
          <cell r="C37" t="str">
            <v>HOSPITAL MESTRE VITALINO (COVID-19)</v>
          </cell>
          <cell r="E37" t="str">
            <v>3.14 - Alimentação Preparada</v>
          </cell>
          <cell r="F37">
            <v>49324221001500</v>
          </cell>
          <cell r="G37" t="str">
            <v>FRESENIUS KABI BRASIL LTDA</v>
          </cell>
          <cell r="H37" t="str">
            <v>B</v>
          </cell>
          <cell r="I37" t="str">
            <v>S</v>
          </cell>
          <cell r="J37" t="str">
            <v>40158</v>
          </cell>
          <cell r="K37">
            <v>44084</v>
          </cell>
          <cell r="L37" t="str">
            <v>23200949324221001500550000000401581432366914</v>
          </cell>
          <cell r="M37" t="str">
            <v>35 -  São Paulo</v>
          </cell>
          <cell r="N37">
            <v>6606.4</v>
          </cell>
        </row>
        <row r="38">
          <cell r="C38" t="str">
            <v>HOSPITAL MESTRE VITALINO (COVID-19)</v>
          </cell>
          <cell r="E38" t="str">
            <v>3.2 - Gás e Outros Materiais Engarrafados</v>
          </cell>
          <cell r="F38">
            <v>60619202001209</v>
          </cell>
          <cell r="G38" t="str">
            <v>MESSER GASES LTDA</v>
          </cell>
          <cell r="H38" t="str">
            <v>B</v>
          </cell>
          <cell r="I38" t="str">
            <v>S</v>
          </cell>
          <cell r="J38" t="str">
            <v>000.000.462</v>
          </cell>
          <cell r="K38">
            <v>44097</v>
          </cell>
          <cell r="L38" t="str">
            <v>26200960619202001209550410000004621027567594</v>
          </cell>
          <cell r="M38" t="str">
            <v>26 -  Pernambuco</v>
          </cell>
          <cell r="N38">
            <v>20312.490000000002</v>
          </cell>
        </row>
        <row r="39">
          <cell r="C39" t="str">
            <v>HOSPITAL MESTRE VITALINO (COVID-19)</v>
          </cell>
          <cell r="E39" t="str">
            <v>3.2 - Gás e Outros Materiais Engarrafados</v>
          </cell>
          <cell r="F39">
            <v>60619202001209</v>
          </cell>
          <cell r="G39" t="str">
            <v>MESSER GASES LTDA</v>
          </cell>
          <cell r="H39" t="str">
            <v>B</v>
          </cell>
          <cell r="I39" t="str">
            <v>S</v>
          </cell>
          <cell r="J39" t="str">
            <v>000.000.431</v>
          </cell>
          <cell r="K39">
            <v>44097</v>
          </cell>
          <cell r="L39" t="str">
            <v>26200960619202001209095054000000431010296086</v>
          </cell>
          <cell r="M39" t="str">
            <v>26 -  Pernambuco</v>
          </cell>
          <cell r="N39">
            <v>3385.9</v>
          </cell>
        </row>
        <row r="40">
          <cell r="C40" t="str">
            <v>HOSPITAL MESTRE VITALINO (COVID-19)</v>
          </cell>
          <cell r="E40" t="str">
            <v>3.11 - Material Laboratorial</v>
          </cell>
          <cell r="F40">
            <v>10859287000163</v>
          </cell>
          <cell r="G40" t="str">
            <v>NEWMED COM E SERV DE EQUIP HOSP LTDA</v>
          </cell>
          <cell r="H40" t="str">
            <v>B</v>
          </cell>
          <cell r="I40" t="str">
            <v>S</v>
          </cell>
          <cell r="J40" t="str">
            <v>4258</v>
          </cell>
          <cell r="K40">
            <v>44088</v>
          </cell>
          <cell r="L40" t="str">
            <v>26200910859287000163550010000042581209194269</v>
          </cell>
          <cell r="M40" t="str">
            <v>26 -  Pernambuco</v>
          </cell>
          <cell r="N40">
            <v>260</v>
          </cell>
        </row>
        <row r="41">
          <cell r="C41" t="str">
            <v>HOSPITAL MESTRE VITALINO (COVID-19)</v>
          </cell>
          <cell r="E41" t="str">
            <v>3.7 - Material de Limpeza e Produtos de Hgienização</v>
          </cell>
          <cell r="F41">
            <v>31329180000183</v>
          </cell>
          <cell r="G41" t="str">
            <v>MAXXISUPRI COM DE SANEANTES EIRELI</v>
          </cell>
          <cell r="H41" t="str">
            <v>B</v>
          </cell>
          <cell r="I41" t="str">
            <v>S</v>
          </cell>
          <cell r="J41" t="str">
            <v>6016</v>
          </cell>
          <cell r="K41">
            <v>44075</v>
          </cell>
          <cell r="L41" t="str">
            <v>26200931329180000183550070000060161073100663</v>
          </cell>
          <cell r="M41" t="str">
            <v>26 -  Pernambuco</v>
          </cell>
          <cell r="N41">
            <v>443.48</v>
          </cell>
        </row>
        <row r="42">
          <cell r="C42" t="str">
            <v>HOSPITAL MESTRE VITALINO (COVID-19)</v>
          </cell>
          <cell r="E42" t="str">
            <v>3.7 - Material de Limpeza e Produtos de Hgienização</v>
          </cell>
          <cell r="F42">
            <v>22006201000139</v>
          </cell>
          <cell r="G42" t="str">
            <v>FORTPEL COMERCIO DE DESCARTAVEIS LTDA</v>
          </cell>
          <cell r="H42" t="str">
            <v>B</v>
          </cell>
          <cell r="I42" t="str">
            <v>S</v>
          </cell>
          <cell r="J42" t="str">
            <v>69343</v>
          </cell>
          <cell r="K42">
            <v>44074</v>
          </cell>
          <cell r="L42" t="str">
            <v>26200822006201000139550000000693431100693434</v>
          </cell>
          <cell r="M42" t="str">
            <v>26 -  Pernambuco</v>
          </cell>
          <cell r="N42">
            <v>163.5</v>
          </cell>
        </row>
        <row r="43">
          <cell r="C43" t="str">
            <v>HOSPITAL MESTRE VITALINO (COVID-19)</v>
          </cell>
          <cell r="E43" t="str">
            <v>3.7 - Material de Limpeza e Produtos de Hgienização</v>
          </cell>
          <cell r="F43">
            <v>10928726000142</v>
          </cell>
          <cell r="G43" t="str">
            <v>DOKAPACK INDUSTRIA E COM. DE EMB.  LTDA</v>
          </cell>
          <cell r="H43" t="str">
            <v>B</v>
          </cell>
          <cell r="I43" t="str">
            <v>S</v>
          </cell>
          <cell r="J43" t="str">
            <v>33393</v>
          </cell>
          <cell r="K43">
            <v>44074</v>
          </cell>
          <cell r="L43" t="str">
            <v>26200810928726000142550010000333931508420834</v>
          </cell>
          <cell r="M43" t="str">
            <v>26 -  Pernambuco</v>
          </cell>
          <cell r="N43">
            <v>826.16</v>
          </cell>
        </row>
        <row r="44">
          <cell r="C44" t="str">
            <v>HOSPITAL MESTRE VITALINO (COVID-19)</v>
          </cell>
          <cell r="E44" t="str">
            <v>3.7 - Material de Limpeza e Produtos de Hgienização</v>
          </cell>
          <cell r="F44">
            <v>16432670000117</v>
          </cell>
          <cell r="G44" t="str">
            <v>M E M COMERCIO E DISTRIBUIDORA LTDA ME</v>
          </cell>
          <cell r="H44" t="str">
            <v>B</v>
          </cell>
          <cell r="I44" t="str">
            <v>S</v>
          </cell>
          <cell r="J44" t="str">
            <v>12738</v>
          </cell>
          <cell r="K44">
            <v>44082</v>
          </cell>
          <cell r="L44" t="str">
            <v>26200916432670000117550010000127381503058032</v>
          </cell>
          <cell r="M44" t="str">
            <v>26 -  Pernambuco</v>
          </cell>
          <cell r="N44">
            <v>212.04</v>
          </cell>
        </row>
        <row r="45">
          <cell r="C45" t="str">
            <v>HOSPITAL MESTRE VITALINO (COVID-19)</v>
          </cell>
          <cell r="E45" t="str">
            <v>3.7 - Material de Limpeza e Produtos de Hgienização</v>
          </cell>
          <cell r="F45">
            <v>11555207000149</v>
          </cell>
          <cell r="G45" t="str">
            <v>MOV SUPRIMENTOS LTDA.</v>
          </cell>
          <cell r="H45" t="str">
            <v>B</v>
          </cell>
          <cell r="I45" t="str">
            <v>S</v>
          </cell>
          <cell r="J45" t="str">
            <v>8650</v>
          </cell>
          <cell r="K45">
            <v>44082</v>
          </cell>
          <cell r="L45" t="str">
            <v>26200911555207000149550010000086501002220870</v>
          </cell>
          <cell r="M45" t="str">
            <v>26 -  Pernambuco</v>
          </cell>
          <cell r="N45">
            <v>2796</v>
          </cell>
        </row>
        <row r="46">
          <cell r="C46" t="str">
            <v>HOSPITAL MESTRE VITALINO (COVID-19)</v>
          </cell>
          <cell r="E46" t="str">
            <v>3.7 - Material de Limpeza e Produtos de Hgienização</v>
          </cell>
          <cell r="F46">
            <v>10928726000142</v>
          </cell>
          <cell r="G46" t="str">
            <v>DOKAPACK INDUSTRIA E COM. DE EMB.  LTDA</v>
          </cell>
          <cell r="H46" t="str">
            <v>B</v>
          </cell>
          <cell r="I46" t="str">
            <v>S</v>
          </cell>
          <cell r="J46" t="str">
            <v>33556</v>
          </cell>
          <cell r="K46">
            <v>44083</v>
          </cell>
          <cell r="L46" t="str">
            <v>26200910928726000142550010000335561635317782</v>
          </cell>
          <cell r="M46" t="str">
            <v>26 -  Pernambuco</v>
          </cell>
          <cell r="N46">
            <v>421.18</v>
          </cell>
        </row>
        <row r="47">
          <cell r="C47" t="str">
            <v>HOSPITAL MESTRE VITALINO (COVID-19)</v>
          </cell>
          <cell r="E47" t="str">
            <v>3.14 - Alimentação Preparada</v>
          </cell>
          <cell r="F47">
            <v>22006201000139</v>
          </cell>
          <cell r="G47" t="str">
            <v>FORTPEL COMERCIO DE DESCARTAVEIS LTDA</v>
          </cell>
          <cell r="H47" t="str">
            <v>B</v>
          </cell>
          <cell r="I47" t="str">
            <v>S</v>
          </cell>
          <cell r="J47" t="str">
            <v>69343</v>
          </cell>
          <cell r="K47">
            <v>44074</v>
          </cell>
          <cell r="L47" t="str">
            <v>26200822006201000139550000000693431100693434</v>
          </cell>
          <cell r="M47" t="str">
            <v>26 -  Pernambuco</v>
          </cell>
          <cell r="N47">
            <v>57.9</v>
          </cell>
        </row>
        <row r="48">
          <cell r="C48" t="str">
            <v>HOSPITAL MESTRE VITALINO (COVID-19)</v>
          </cell>
          <cell r="E48" t="str">
            <v>3.14 - Alimentação Preparada</v>
          </cell>
          <cell r="F48">
            <v>10928726000142</v>
          </cell>
          <cell r="G48" t="str">
            <v>DOKAPACK INDUSTRIA E COM. DE EMB.  LTDA</v>
          </cell>
          <cell r="H48" t="str">
            <v>B</v>
          </cell>
          <cell r="I48" t="str">
            <v>S</v>
          </cell>
          <cell r="J48" t="str">
            <v>33393</v>
          </cell>
          <cell r="K48">
            <v>44074</v>
          </cell>
          <cell r="L48" t="str">
            <v>26200810928726000142550010000333931508420834</v>
          </cell>
          <cell r="M48" t="str">
            <v>26 -  Pernambuco</v>
          </cell>
          <cell r="N48">
            <v>1267.78</v>
          </cell>
        </row>
        <row r="49">
          <cell r="C49" t="str">
            <v>HOSPITAL MESTRE VITALINO (COVID-19)</v>
          </cell>
          <cell r="E49" t="str">
            <v>3.14 - Alimentação Preparada</v>
          </cell>
          <cell r="F49">
            <v>7534303000133</v>
          </cell>
          <cell r="G49" t="str">
            <v>COMAL COMERCIO ATACADISTA DE ALIMENTOS</v>
          </cell>
          <cell r="H49" t="str">
            <v>B</v>
          </cell>
          <cell r="I49" t="str">
            <v>S</v>
          </cell>
          <cell r="J49" t="str">
            <v>1047196</v>
          </cell>
          <cell r="K49">
            <v>44075</v>
          </cell>
          <cell r="L49" t="str">
            <v>26200907534303000133550010010471961811951833</v>
          </cell>
          <cell r="M49" t="str">
            <v>26 -  Pernambuco</v>
          </cell>
          <cell r="N49">
            <v>119.95</v>
          </cell>
        </row>
        <row r="50">
          <cell r="C50" t="str">
            <v>HOSPITAL MESTRE VITALINO (COVID-19)</v>
          </cell>
          <cell r="E50" t="str">
            <v>3.14 - Alimentação Preparada</v>
          </cell>
          <cell r="F50">
            <v>24150377000195</v>
          </cell>
          <cell r="G50" t="str">
            <v>KARNEKEIJO LOGISTICA INTEGRADA LT</v>
          </cell>
          <cell r="H50" t="str">
            <v>B</v>
          </cell>
          <cell r="I50" t="str">
            <v>S</v>
          </cell>
          <cell r="J50" t="str">
            <v>3948304</v>
          </cell>
          <cell r="K50">
            <v>44075</v>
          </cell>
          <cell r="L50" t="str">
            <v>26200924150377000195550010039483041092079018</v>
          </cell>
          <cell r="M50" t="str">
            <v>26 -  Pernambuco</v>
          </cell>
          <cell r="N50">
            <v>415.58</v>
          </cell>
        </row>
        <row r="51">
          <cell r="C51" t="str">
            <v>HOSPITAL MESTRE VITALINO (COVID-19)</v>
          </cell>
          <cell r="E51" t="str">
            <v>3.14 - Alimentação Preparada</v>
          </cell>
          <cell r="F51">
            <v>1348814000184</v>
          </cell>
          <cell r="G51" t="str">
            <v>BDL BEZERRA DISTRIBUIDORA LTDA</v>
          </cell>
          <cell r="H51" t="str">
            <v>B</v>
          </cell>
          <cell r="I51" t="str">
            <v>S</v>
          </cell>
          <cell r="J51" t="str">
            <v>000.018.454</v>
          </cell>
          <cell r="K51">
            <v>44077</v>
          </cell>
          <cell r="L51" t="str">
            <v>26200901348814000184550010000184541046403278</v>
          </cell>
          <cell r="M51" t="str">
            <v>26 -  Pernambuco</v>
          </cell>
          <cell r="N51">
            <v>1184.8</v>
          </cell>
        </row>
        <row r="52">
          <cell r="C52" t="str">
            <v>HOSPITAL MESTRE VITALINO (COVID-19)</v>
          </cell>
          <cell r="E52" t="str">
            <v>3.14 - Alimentação Preparada</v>
          </cell>
          <cell r="F52">
            <v>24150377000195</v>
          </cell>
          <cell r="G52" t="str">
            <v>KARNEKEIJO LOGISTICA INTEGRADA LT</v>
          </cell>
          <cell r="H52" t="str">
            <v>B</v>
          </cell>
          <cell r="I52" t="str">
            <v>S</v>
          </cell>
          <cell r="J52" t="str">
            <v>3952910</v>
          </cell>
          <cell r="K52">
            <v>44077</v>
          </cell>
          <cell r="L52" t="str">
            <v>26200924150377000195550010039529101843250770</v>
          </cell>
          <cell r="M52" t="str">
            <v>26 -  Pernambuco</v>
          </cell>
          <cell r="N52">
            <v>803.3</v>
          </cell>
        </row>
        <row r="53">
          <cell r="C53" t="str">
            <v>HOSPITAL MESTRE VITALINO (COVID-19)</v>
          </cell>
          <cell r="E53" t="str">
            <v>3.14 - Alimentação Preparada</v>
          </cell>
          <cell r="F53">
            <v>12350749000148</v>
          </cell>
          <cell r="G53" t="str">
            <v>GRANJA ALIANCA LTDA ME</v>
          </cell>
          <cell r="H53" t="str">
            <v>B</v>
          </cell>
          <cell r="I53" t="str">
            <v>S</v>
          </cell>
          <cell r="J53" t="str">
            <v>000.011.505</v>
          </cell>
          <cell r="K53">
            <v>44077</v>
          </cell>
          <cell r="L53" t="str">
            <v>26200912350749000148550010001155501100311214</v>
          </cell>
          <cell r="M53" t="str">
            <v>26 -  Pernambuco</v>
          </cell>
          <cell r="N53">
            <v>85.5</v>
          </cell>
        </row>
        <row r="54">
          <cell r="C54" t="str">
            <v>HOSPITAL MESTRE VITALINO (COVID-19)</v>
          </cell>
          <cell r="E54" t="str">
            <v>3.14 - Alimentação Preparada</v>
          </cell>
          <cell r="F54">
            <v>7534303000133</v>
          </cell>
          <cell r="G54" t="str">
            <v>COMAL COMERCIO ATACADISTA DE ALIMENTOS</v>
          </cell>
          <cell r="H54" t="str">
            <v>B</v>
          </cell>
          <cell r="I54" t="str">
            <v>S</v>
          </cell>
          <cell r="J54" t="str">
            <v>1048445</v>
          </cell>
          <cell r="K54">
            <v>44078</v>
          </cell>
          <cell r="L54" t="str">
            <v>26200907534303000133550010010484451978318206</v>
          </cell>
          <cell r="M54" t="str">
            <v>26 -  Pernambuco</v>
          </cell>
          <cell r="N54">
            <v>279.92</v>
          </cell>
        </row>
        <row r="55">
          <cell r="C55" t="str">
            <v>HOSPITAL MESTRE VITALINO (COVID-19)</v>
          </cell>
          <cell r="E55" t="str">
            <v>3.14 - Alimentação Preparada</v>
          </cell>
          <cell r="F55">
            <v>25529293000120</v>
          </cell>
          <cell r="G55" t="str">
            <v>TAYNA NASCIMENTO DE MELO EPP</v>
          </cell>
          <cell r="H55" t="str">
            <v>B</v>
          </cell>
          <cell r="I55" t="str">
            <v>S</v>
          </cell>
          <cell r="J55" t="str">
            <v>000.009.320</v>
          </cell>
          <cell r="K55">
            <v>44078</v>
          </cell>
          <cell r="L55" t="str">
            <v>26200925529293000120550010000093201737317346</v>
          </cell>
          <cell r="M55" t="str">
            <v>26 -  Pernambuco</v>
          </cell>
          <cell r="N55">
            <v>180</v>
          </cell>
        </row>
        <row r="56">
          <cell r="C56" t="str">
            <v>HOSPITAL MESTRE VITALINO (COVID-19)</v>
          </cell>
          <cell r="E56" t="str">
            <v>3.14 - Alimentação Preparada</v>
          </cell>
          <cell r="F56">
            <v>6015530000190</v>
          </cell>
          <cell r="G56" t="str">
            <v>AGROINDUSTRIAL FRUTN AA LTDA</v>
          </cell>
          <cell r="H56" t="str">
            <v>B</v>
          </cell>
          <cell r="I56" t="str">
            <v>S</v>
          </cell>
          <cell r="J56" t="str">
            <v>151150</v>
          </cell>
          <cell r="K56">
            <v>44078</v>
          </cell>
          <cell r="L56" t="str">
            <v>26200906015530000190550010001515011100285048</v>
          </cell>
          <cell r="M56" t="str">
            <v>26 -  Pernambuco</v>
          </cell>
          <cell r="N56">
            <v>164</v>
          </cell>
        </row>
        <row r="57">
          <cell r="C57" t="str">
            <v>HOSPITAL MESTRE VITALINO (COVID-19)</v>
          </cell>
          <cell r="E57" t="str">
            <v>3.14 - Alimentação Preparada</v>
          </cell>
          <cell r="F57">
            <v>69944973000185</v>
          </cell>
          <cell r="G57" t="str">
            <v>DIA DISTRIBUIDORA E IMP AFOGADOS LTDA</v>
          </cell>
          <cell r="H57" t="str">
            <v>B</v>
          </cell>
          <cell r="I57" t="str">
            <v>S</v>
          </cell>
          <cell r="J57" t="str">
            <v>969592</v>
          </cell>
          <cell r="K57">
            <v>44079</v>
          </cell>
          <cell r="L57" t="str">
            <v>26200969944973000185550030009695921111281258</v>
          </cell>
          <cell r="M57" t="str">
            <v>26 -  Pernambuco</v>
          </cell>
          <cell r="N57">
            <v>506.42</v>
          </cell>
        </row>
        <row r="58">
          <cell r="C58" t="str">
            <v>HOSPITAL MESTRE VITALINO (COVID-19)</v>
          </cell>
          <cell r="E58" t="str">
            <v>3.14 - Alimentação Preparada</v>
          </cell>
          <cell r="F58">
            <v>24150377000195</v>
          </cell>
          <cell r="G58" t="str">
            <v>KARNEKEIJO LOGISTICA INTEGRADA LT</v>
          </cell>
          <cell r="H58" t="str">
            <v>B</v>
          </cell>
          <cell r="I58" t="str">
            <v>S</v>
          </cell>
          <cell r="J58" t="str">
            <v>3955055</v>
          </cell>
          <cell r="K58">
            <v>44081</v>
          </cell>
          <cell r="L58" t="str">
            <v>26200924150377000195550010039550551187440233</v>
          </cell>
          <cell r="M58" t="str">
            <v>26 -  Pernambuco</v>
          </cell>
          <cell r="N58">
            <v>300</v>
          </cell>
        </row>
        <row r="59">
          <cell r="C59" t="str">
            <v>HOSPITAL MESTRE VITALINO (COVID-19)</v>
          </cell>
          <cell r="E59" t="str">
            <v>3.14 - Alimentação Preparada</v>
          </cell>
          <cell r="F59">
            <v>3504437000150</v>
          </cell>
          <cell r="G59" t="str">
            <v>FRINSCAL DIST E IMPORT DE ALIMENTOS LTDA</v>
          </cell>
          <cell r="H59" t="str">
            <v>B</v>
          </cell>
          <cell r="I59" t="str">
            <v>S</v>
          </cell>
          <cell r="J59" t="str">
            <v>1157401</v>
          </cell>
          <cell r="K59">
            <v>44081</v>
          </cell>
          <cell r="L59" t="str">
            <v>26200903504437000150550010011574011117358156</v>
          </cell>
          <cell r="M59" t="str">
            <v>26 -  Pernambuco</v>
          </cell>
          <cell r="N59">
            <v>1692.5</v>
          </cell>
        </row>
        <row r="60">
          <cell r="C60" t="str">
            <v>HOSPITAL MESTRE VITALINO (COVID-19)</v>
          </cell>
          <cell r="E60" t="str">
            <v>3.14 - Alimentação Preparada</v>
          </cell>
          <cell r="F60">
            <v>7534303000133</v>
          </cell>
          <cell r="G60" t="str">
            <v>COMAL COMERCIO ATACADISTA DE ALIMENTOS</v>
          </cell>
          <cell r="H60" t="str">
            <v>B</v>
          </cell>
          <cell r="I60" t="str">
            <v>S</v>
          </cell>
          <cell r="J60" t="str">
            <v>1048808</v>
          </cell>
          <cell r="K60">
            <v>44082</v>
          </cell>
          <cell r="L60" t="str">
            <v>26200907534303000133550010010488081801452311</v>
          </cell>
          <cell r="M60" t="str">
            <v>26 -  Pernambuco</v>
          </cell>
          <cell r="N60">
            <v>479.2</v>
          </cell>
        </row>
        <row r="61">
          <cell r="C61" t="str">
            <v>HOSPITAL MESTRE VITALINO (COVID-19)</v>
          </cell>
          <cell r="E61" t="str">
            <v>3.14 - Alimentação Preparada</v>
          </cell>
          <cell r="F61">
            <v>11555207000149</v>
          </cell>
          <cell r="G61" t="str">
            <v>MOV SUPRIMENTOS LTDA.</v>
          </cell>
          <cell r="H61" t="str">
            <v>B</v>
          </cell>
          <cell r="I61" t="str">
            <v>S</v>
          </cell>
          <cell r="J61" t="str">
            <v>8653</v>
          </cell>
          <cell r="K61">
            <v>44082</v>
          </cell>
          <cell r="L61" t="str">
            <v>26200911555207000146550010000086531005699907</v>
          </cell>
          <cell r="M61" t="str">
            <v>26 -  Pernambuco</v>
          </cell>
          <cell r="N61">
            <v>3409.12</v>
          </cell>
        </row>
        <row r="62">
          <cell r="C62" t="str">
            <v>HOSPITAL MESTRE VITALINO (COVID-19)</v>
          </cell>
          <cell r="E62" t="str">
            <v>3.14 - Alimentação Preparada</v>
          </cell>
          <cell r="F62">
            <v>8029696000352</v>
          </cell>
          <cell r="G62" t="str">
            <v>ESTIVAS NOVO PRADO LTDA</v>
          </cell>
          <cell r="H62" t="str">
            <v>B</v>
          </cell>
          <cell r="I62" t="str">
            <v>S</v>
          </cell>
          <cell r="J62" t="str">
            <v>1.517.873</v>
          </cell>
          <cell r="K62">
            <v>44082</v>
          </cell>
          <cell r="L62" t="str">
            <v>26200908029696000352550010015178731009091473</v>
          </cell>
          <cell r="M62" t="str">
            <v>26 -  Pernambuco</v>
          </cell>
          <cell r="N62">
            <v>1638</v>
          </cell>
        </row>
        <row r="63">
          <cell r="C63" t="str">
            <v>HOSPITAL MESTRE VITALINO (COVID-19)</v>
          </cell>
          <cell r="E63" t="str">
            <v>3.14 - Alimentação Preparada</v>
          </cell>
          <cell r="F63">
            <v>30779584000106</v>
          </cell>
          <cell r="G63" t="str">
            <v>DISPAN ATACADO DE ALIMENTOS LTDA</v>
          </cell>
          <cell r="H63" t="str">
            <v>B</v>
          </cell>
          <cell r="I63" t="str">
            <v>S</v>
          </cell>
          <cell r="J63" t="str">
            <v>000.004.393</v>
          </cell>
          <cell r="K63">
            <v>44082</v>
          </cell>
          <cell r="L63" t="str">
            <v>26200930779584000106550010000043931299061002</v>
          </cell>
          <cell r="M63" t="str">
            <v>26 -  Pernambuco</v>
          </cell>
          <cell r="N63">
            <v>212</v>
          </cell>
        </row>
        <row r="64">
          <cell r="C64" t="str">
            <v>HOSPITAL MESTRE VITALINO (COVID-19)</v>
          </cell>
          <cell r="E64" t="str">
            <v>3.14 - Alimentação Preparada</v>
          </cell>
          <cell r="F64">
            <v>1348814000184</v>
          </cell>
          <cell r="G64" t="str">
            <v>BDL BEZERRA DISTRIBUIDORA LTDA</v>
          </cell>
          <cell r="H64" t="str">
            <v>B</v>
          </cell>
          <cell r="I64" t="str">
            <v>S</v>
          </cell>
          <cell r="J64" t="str">
            <v>000.018.488</v>
          </cell>
          <cell r="K64">
            <v>44083</v>
          </cell>
          <cell r="L64" t="str">
            <v>26200901348814000184550010000184881046403276</v>
          </cell>
          <cell r="M64" t="str">
            <v>26 -  Pernambuco</v>
          </cell>
          <cell r="N64">
            <v>1068</v>
          </cell>
        </row>
        <row r="65">
          <cell r="C65" t="str">
            <v>HOSPITAL MESTRE VITALINO (COVID-19)</v>
          </cell>
          <cell r="E65" t="str">
            <v>3.14 - Alimentação Preparada</v>
          </cell>
          <cell r="F65">
            <v>11744898000390</v>
          </cell>
          <cell r="G65" t="str">
            <v>ATACADAO COMERCIO DE CARNES LTDA</v>
          </cell>
          <cell r="H65" t="str">
            <v>B</v>
          </cell>
          <cell r="I65" t="str">
            <v>S</v>
          </cell>
          <cell r="J65" t="str">
            <v>757562</v>
          </cell>
          <cell r="K65">
            <v>44088</v>
          </cell>
          <cell r="L65" t="str">
            <v>26200911744898000390550010007575621107248922</v>
          </cell>
          <cell r="M65" t="str">
            <v>26 -  Pernambuco</v>
          </cell>
          <cell r="N65">
            <v>1787.21</v>
          </cell>
        </row>
        <row r="66">
          <cell r="C66" t="str">
            <v>HOSPITAL MESTRE VITALINO (COVID-19)</v>
          </cell>
          <cell r="E66" t="str">
            <v>3.14 - Alimentação Preparada</v>
          </cell>
          <cell r="F66">
            <v>8029696000352</v>
          </cell>
          <cell r="G66" t="str">
            <v>ESTIVAS NOVO PRADO LTDA</v>
          </cell>
          <cell r="H66" t="str">
            <v>B</v>
          </cell>
          <cell r="I66" t="str">
            <v>S</v>
          </cell>
          <cell r="J66" t="str">
            <v>1.520.504</v>
          </cell>
          <cell r="K66">
            <v>44088</v>
          </cell>
          <cell r="L66" t="str">
            <v>26200908029696000352550010015205041009404569</v>
          </cell>
          <cell r="M66" t="str">
            <v>26 -  Pernambuco</v>
          </cell>
          <cell r="N66">
            <v>717.38</v>
          </cell>
        </row>
        <row r="67">
          <cell r="C67" t="str">
            <v>HOSPITAL MESTRE VITALINO (COVID-19)</v>
          </cell>
          <cell r="E67" t="str">
            <v>3.14 - Alimentação Preparada</v>
          </cell>
          <cell r="F67">
            <v>7534303000133</v>
          </cell>
          <cell r="G67" t="str">
            <v>COMAL COMERCIO ATACADISTA DE ALIMENTOS</v>
          </cell>
          <cell r="H67" t="str">
            <v>B</v>
          </cell>
          <cell r="I67" t="str">
            <v>S</v>
          </cell>
          <cell r="J67" t="str">
            <v>1051039</v>
          </cell>
          <cell r="K67">
            <v>44089</v>
          </cell>
          <cell r="L67" t="str">
            <v>26200907534303000133550010010510391203281887</v>
          </cell>
          <cell r="M67" t="str">
            <v>26 -  Pernambuco</v>
          </cell>
          <cell r="N67">
            <v>531.72</v>
          </cell>
        </row>
        <row r="68">
          <cell r="C68" t="str">
            <v>HOSPITAL MESTRE VITALINO (COVID-19)</v>
          </cell>
          <cell r="E68" t="str">
            <v>3.14 - Alimentação Preparada</v>
          </cell>
          <cell r="F68">
            <v>11555207000149</v>
          </cell>
          <cell r="G68" t="str">
            <v>MOV SUPRIMENTOS LTDA.</v>
          </cell>
          <cell r="H68" t="str">
            <v>B</v>
          </cell>
          <cell r="I68" t="str">
            <v>S</v>
          </cell>
          <cell r="J68" t="str">
            <v>8680</v>
          </cell>
          <cell r="K68">
            <v>44089</v>
          </cell>
          <cell r="L68" t="str">
            <v>2620091155520700014655001000086801000108886</v>
          </cell>
          <cell r="M68" t="str">
            <v>26 -  Pernambuco</v>
          </cell>
          <cell r="N68">
            <v>191.7</v>
          </cell>
        </row>
        <row r="69">
          <cell r="C69" t="str">
            <v>HOSPITAL MESTRE VITALINO (COVID-19)</v>
          </cell>
          <cell r="E69" t="str">
            <v>3.14 - Alimentação Preparada</v>
          </cell>
          <cell r="F69">
            <v>9248632000143</v>
          </cell>
          <cell r="G69" t="str">
            <v>D NASCIMENTO SILVA</v>
          </cell>
          <cell r="H69" t="str">
            <v>B</v>
          </cell>
          <cell r="I69" t="str">
            <v>S</v>
          </cell>
          <cell r="J69" t="str">
            <v>000.002.123</v>
          </cell>
          <cell r="K69">
            <v>44103</v>
          </cell>
          <cell r="L69" t="str">
            <v>26200909248632000143550010000021231025776150</v>
          </cell>
          <cell r="M69" t="str">
            <v>26 -  Pernambuco</v>
          </cell>
          <cell r="N69">
            <v>1919.1</v>
          </cell>
        </row>
        <row r="70">
          <cell r="C70" t="str">
            <v>HOSPITAL MESTRE VITALINO (COVID-19)</v>
          </cell>
          <cell r="E70" t="str">
            <v>3.14 - Alimentação Preparada</v>
          </cell>
          <cell r="F70">
            <v>659083000125</v>
          </cell>
          <cell r="G70" t="str">
            <v>ULYSSES CAVALCANTI JUNIOR  ME</v>
          </cell>
          <cell r="H70" t="str">
            <v>B</v>
          </cell>
          <cell r="I70" t="str">
            <v>S</v>
          </cell>
          <cell r="J70" t="str">
            <v>000.000.078</v>
          </cell>
          <cell r="K70">
            <v>44104</v>
          </cell>
          <cell r="L70" t="str">
            <v>26200900659083000125550010000000781000013119</v>
          </cell>
          <cell r="M70" t="str">
            <v>26 -  Pernambuco</v>
          </cell>
          <cell r="N70">
            <v>496.5</v>
          </cell>
        </row>
        <row r="71">
          <cell r="C71" t="str">
            <v>HOSPITAL MESTRE VITALINO (COVID-19)</v>
          </cell>
          <cell r="E71" t="str">
            <v>3.6 - Material de Expediente</v>
          </cell>
          <cell r="F71">
            <v>3370994000126</v>
          </cell>
          <cell r="G71" t="str">
            <v>LIVRARIA E PAPELARIA  ATUAL LTDA ME</v>
          </cell>
          <cell r="H71" t="str">
            <v>B</v>
          </cell>
          <cell r="I71" t="str">
            <v>S</v>
          </cell>
          <cell r="J71" t="str">
            <v>000.011.204</v>
          </cell>
          <cell r="K71">
            <v>44088</v>
          </cell>
          <cell r="L71" t="str">
            <v>26200903370994000126550010000112041415656237</v>
          </cell>
          <cell r="M71" t="str">
            <v>26 -  Pernambuco</v>
          </cell>
          <cell r="N71">
            <v>270</v>
          </cell>
        </row>
        <row r="72">
          <cell r="C72" t="str">
            <v>HOSPITAL MESTRE VITALINO (COVID-19)</v>
          </cell>
          <cell r="E72" t="str">
            <v>3.6 - Material de Expediente</v>
          </cell>
          <cell r="F72">
            <v>7601049000149</v>
          </cell>
          <cell r="G72" t="str">
            <v>SEVERINO JOSE DE ARAUJO SOBRINHO ME</v>
          </cell>
          <cell r="H72" t="str">
            <v>B</v>
          </cell>
          <cell r="I72" t="str">
            <v>S</v>
          </cell>
          <cell r="J72" t="str">
            <v>14.040</v>
          </cell>
          <cell r="K72">
            <v>44089</v>
          </cell>
          <cell r="L72" t="str">
            <v>26200907601049000149550010000140401688573620</v>
          </cell>
          <cell r="M72" t="str">
            <v>26 -  Pernambuco</v>
          </cell>
          <cell r="N72">
            <v>174.43</v>
          </cell>
        </row>
        <row r="73">
          <cell r="C73" t="str">
            <v>HOSPITAL MESTRE VITALINO (COVID-19)</v>
          </cell>
          <cell r="E73" t="str">
            <v>3.6 - Material de Expediente</v>
          </cell>
          <cell r="F73">
            <v>24425720000167</v>
          </cell>
          <cell r="G73" t="str">
            <v>ORIGINAL SUPRIMENTOS E EQUIP. LTDA.</v>
          </cell>
          <cell r="H73" t="str">
            <v>B</v>
          </cell>
          <cell r="I73" t="str">
            <v>S</v>
          </cell>
          <cell r="J73" t="str">
            <v>6369</v>
          </cell>
          <cell r="K73">
            <v>44089</v>
          </cell>
          <cell r="L73" t="str">
            <v>26200924425720000167550010000063691030096292</v>
          </cell>
          <cell r="M73" t="str">
            <v>26 -  Pernambuco</v>
          </cell>
          <cell r="N73">
            <v>56.32</v>
          </cell>
        </row>
        <row r="74">
          <cell r="C74" t="str">
            <v>HOSPITAL MESTRE VITALINO (COVID-19)</v>
          </cell>
          <cell r="E74" t="str">
            <v>3.6 - Material de Expediente</v>
          </cell>
          <cell r="F74">
            <v>11447578000107</v>
          </cell>
          <cell r="G74" t="str">
            <v>AMPLA COM DE PAPEL E MAT DE LIMP EIRELI</v>
          </cell>
          <cell r="H74" t="str">
            <v>B</v>
          </cell>
          <cell r="I74" t="str">
            <v>S</v>
          </cell>
          <cell r="J74" t="str">
            <v>000.001.808</v>
          </cell>
          <cell r="K74">
            <v>44092</v>
          </cell>
          <cell r="L74" t="str">
            <v>26200911447578000107550010000018081000024411</v>
          </cell>
          <cell r="M74" t="str">
            <v>26 -  Pernambuco</v>
          </cell>
          <cell r="N74">
            <v>224.4</v>
          </cell>
        </row>
        <row r="75">
          <cell r="C75" t="str">
            <v>HOSPITAL MESTRE VITALINO (COVID-19)</v>
          </cell>
          <cell r="E75" t="str">
            <v>3.6 - Material de Expediente</v>
          </cell>
          <cell r="F75">
            <v>24073694000155</v>
          </cell>
          <cell r="G75" t="str">
            <v>NAGEM CIL COMERCIO DE INFORMATICA LTDA</v>
          </cell>
          <cell r="H75" t="str">
            <v>B</v>
          </cell>
          <cell r="I75" t="str">
            <v>S</v>
          </cell>
          <cell r="J75" t="str">
            <v>000.562.598</v>
          </cell>
          <cell r="K75">
            <v>44099</v>
          </cell>
          <cell r="L75" t="str">
            <v>26200924073694000155550010005625981016939592</v>
          </cell>
          <cell r="M75" t="str">
            <v>26 -  Pernambuco</v>
          </cell>
          <cell r="N75">
            <v>403</v>
          </cell>
        </row>
        <row r="76">
          <cell r="C76" t="str">
            <v>HOSPITAL MESTRE VITALINO (COVID-19)</v>
          </cell>
          <cell r="E76" t="str">
            <v xml:space="preserve">3.9 - Material para Manutenção de Bens Imóveis </v>
          </cell>
          <cell r="F76">
            <v>3370994000126</v>
          </cell>
          <cell r="G76" t="str">
            <v>LIVRARIA E PAPELARIA  ATUAL LTDA ME</v>
          </cell>
          <cell r="H76" t="str">
            <v>B</v>
          </cell>
          <cell r="I76" t="str">
            <v>S</v>
          </cell>
          <cell r="J76" t="str">
            <v>000.011.204</v>
          </cell>
          <cell r="K76">
            <v>44088</v>
          </cell>
          <cell r="L76" t="str">
            <v>26200903370994000126550010000112041415656237</v>
          </cell>
          <cell r="M76" t="str">
            <v>26 -  Pernambuco</v>
          </cell>
          <cell r="N76">
            <v>40</v>
          </cell>
        </row>
        <row r="77">
          <cell r="C77" t="str">
            <v>HOSPITAL MESTRE VITALINO (COVID-19)</v>
          </cell>
          <cell r="E77" t="str">
            <v xml:space="preserve">3.9 - Material para Manutenção de Bens Imóveis </v>
          </cell>
          <cell r="F77">
            <v>24425720000167</v>
          </cell>
          <cell r="G77" t="str">
            <v>ORIGINAL SUPRIMENTOS E EQUIP. LTDA.</v>
          </cell>
          <cell r="H77" t="str">
            <v>B</v>
          </cell>
          <cell r="I77" t="str">
            <v>S</v>
          </cell>
          <cell r="J77" t="str">
            <v>006369</v>
          </cell>
          <cell r="K77">
            <v>44089</v>
          </cell>
          <cell r="L77" t="str">
            <v>26200924425720000167550010000063691030096292</v>
          </cell>
          <cell r="M77" t="str">
            <v>26 -  Pernambuco</v>
          </cell>
          <cell r="N77">
            <v>25.5</v>
          </cell>
        </row>
        <row r="78">
          <cell r="C78" t="str">
            <v>HOSPITAL MESTRE VITALINO (COVID-19)</v>
          </cell>
          <cell r="E78" t="str">
            <v xml:space="preserve">3.8 - Uniformes, Tecidos e Aviamentos </v>
          </cell>
          <cell r="F78">
            <v>188968000517</v>
          </cell>
          <cell r="G78" t="str">
            <v>NOVO AVIAMENTO LTDA</v>
          </cell>
          <cell r="H78" t="str">
            <v>B</v>
          </cell>
          <cell r="I78" t="str">
            <v>S</v>
          </cell>
          <cell r="J78" t="str">
            <v>000.019.337</v>
          </cell>
          <cell r="K78">
            <v>44099</v>
          </cell>
          <cell r="L78" t="str">
            <v>26200900188968000517550010000193371210500192</v>
          </cell>
          <cell r="M78" t="str">
            <v>26 -  Pernambuco</v>
          </cell>
          <cell r="N78">
            <v>269.18</v>
          </cell>
        </row>
        <row r="79">
          <cell r="C79" t="str">
            <v>HOSPITAL MESTRE VITALINO (COVID-19)</v>
          </cell>
          <cell r="E79" t="str">
            <v xml:space="preserve">3.8 - Uniformes, Tecidos e Aviamentos </v>
          </cell>
          <cell r="F79">
            <v>188968000517</v>
          </cell>
          <cell r="G79" t="str">
            <v>NOVO AVIAMENTO LTDA</v>
          </cell>
          <cell r="H79" t="str">
            <v>B</v>
          </cell>
          <cell r="I79" t="str">
            <v>S</v>
          </cell>
          <cell r="J79" t="str">
            <v>000.019.376</v>
          </cell>
          <cell r="K79">
            <v>44104</v>
          </cell>
          <cell r="L79" t="str">
            <v>26200900188968000517550010000193761309301440</v>
          </cell>
          <cell r="M79" t="str">
            <v>26 -  Pernambuco</v>
          </cell>
          <cell r="N79">
            <v>269.18</v>
          </cell>
        </row>
        <row r="80">
          <cell r="C80" t="str">
            <v>HOSPITAL MESTRE VITALINO (COVID-19)</v>
          </cell>
          <cell r="E80" t="str">
            <v>3.99 - Outras despesas com Material de Consumo</v>
          </cell>
          <cell r="F80">
            <v>12420164001048</v>
          </cell>
          <cell r="G80" t="str">
            <v>CM HOSPITALAR AS RECIFE</v>
          </cell>
          <cell r="H80" t="str">
            <v>B</v>
          </cell>
          <cell r="I80" t="str">
            <v>S</v>
          </cell>
          <cell r="J80" t="str">
            <v>000074725</v>
          </cell>
          <cell r="K80">
            <v>44085</v>
          </cell>
          <cell r="L80" t="str">
            <v>26200912420164001048550010000747251100121335</v>
          </cell>
          <cell r="M80" t="str">
            <v>26 -  Pernambuco</v>
          </cell>
          <cell r="N80">
            <v>216.08</v>
          </cell>
        </row>
        <row r="81">
          <cell r="C81" t="str">
            <v>HOSPITAL MESTRE VITALINO (COVID-19)</v>
          </cell>
          <cell r="E81" t="str">
            <v xml:space="preserve">5.21 - Seguros em geral </v>
          </cell>
          <cell r="F81">
            <v>61074175000138</v>
          </cell>
          <cell r="G81" t="str">
            <v>Mapfre</v>
          </cell>
          <cell r="H81" t="str">
            <v>S</v>
          </cell>
          <cell r="I81" t="str">
            <v>N</v>
          </cell>
          <cell r="J81" t="str">
            <v>2143000022931</v>
          </cell>
          <cell r="K81">
            <v>44043</v>
          </cell>
          <cell r="M81" t="str">
            <v>2611606 - Recife - PE</v>
          </cell>
          <cell r="N81">
            <v>86.496608438496168</v>
          </cell>
        </row>
        <row r="82">
          <cell r="C82" t="str">
            <v>HOSPITAL MESTRE VITALINO (COVID-19)</v>
          </cell>
          <cell r="E82" t="str">
            <v xml:space="preserve">5.21 - Seguros em geral </v>
          </cell>
          <cell r="F82">
            <v>3502099000118</v>
          </cell>
          <cell r="G82" t="str">
            <v>Chubb Seguros Brasil</v>
          </cell>
          <cell r="H82" t="str">
            <v>S</v>
          </cell>
          <cell r="I82" t="str">
            <v>N</v>
          </cell>
          <cell r="J82">
            <v>1180033420</v>
          </cell>
          <cell r="K82">
            <v>44043</v>
          </cell>
          <cell r="M82" t="str">
            <v>2611606 - Recife - PE</v>
          </cell>
          <cell r="N82">
            <v>546.16607466277958</v>
          </cell>
        </row>
        <row r="83">
          <cell r="C83" t="str">
            <v>HOSPITAL MESTRE VITALINO (COVID-19)</v>
          </cell>
          <cell r="E83" t="str">
            <v xml:space="preserve">5.21 - Seguros em geral </v>
          </cell>
          <cell r="F83">
            <v>61198164000160</v>
          </cell>
          <cell r="G83" t="str">
            <v>Porto Seguro</v>
          </cell>
          <cell r="H83" t="str">
            <v>S</v>
          </cell>
          <cell r="I83" t="str">
            <v>N</v>
          </cell>
          <cell r="J83" t="str">
            <v>0531.03.7731115</v>
          </cell>
          <cell r="K83">
            <v>44043</v>
          </cell>
          <cell r="M83" t="str">
            <v>2611606 - Recife - PE</v>
          </cell>
          <cell r="N83">
            <v>88.308115991881039</v>
          </cell>
        </row>
        <row r="84">
          <cell r="C84" t="str">
            <v>HOSPITAL MESTRE VITALINO (COVID-19)</v>
          </cell>
          <cell r="E84" t="str">
            <v>5.13 - Água e Esgoto</v>
          </cell>
          <cell r="F84">
            <v>9769035000164</v>
          </cell>
          <cell r="G84" t="str">
            <v>COMPESA- COMPANHIA PERNAMBUCANA DE SANEAMENTO  À VENCER 28/09</v>
          </cell>
          <cell r="H84" t="str">
            <v>S</v>
          </cell>
          <cell r="I84" t="str">
            <v>S</v>
          </cell>
          <cell r="J84" t="str">
            <v>202009103447679</v>
          </cell>
          <cell r="K84">
            <v>44112</v>
          </cell>
          <cell r="M84" t="str">
            <v>2611606 - Recife - PE</v>
          </cell>
          <cell r="N84">
            <v>275.80812474238388</v>
          </cell>
        </row>
        <row r="85">
          <cell r="C85" t="str">
            <v>HOSPITAL MESTRE VITALINO (COVID-19)</v>
          </cell>
          <cell r="E85" t="str">
            <v>5.12 - Energia Elétrica</v>
          </cell>
          <cell r="F85">
            <v>2558157000839</v>
          </cell>
          <cell r="G85" t="str">
            <v xml:space="preserve">COMPANHIA ENERGETICA DE PERNAMBUCO </v>
          </cell>
          <cell r="H85" t="str">
            <v>S</v>
          </cell>
          <cell r="I85" t="str">
            <v>S</v>
          </cell>
          <cell r="J85" t="str">
            <v>125135453</v>
          </cell>
          <cell r="K85">
            <v>44095</v>
          </cell>
          <cell r="M85" t="str">
            <v>2611606 - Recife - PE</v>
          </cell>
          <cell r="N85">
            <v>5607.6300457414345</v>
          </cell>
        </row>
        <row r="86">
          <cell r="C86" t="str">
            <v>HOSPITAL MESTRE VITALINO (COVID-19)</v>
          </cell>
          <cell r="E86" t="str">
            <v>5.3 - Locação de Máquinas e Equipamentos</v>
          </cell>
          <cell r="F86">
            <v>9168271000206</v>
          </cell>
          <cell r="G86" t="str">
            <v xml:space="preserve">AGISA CONTAINNERS LTDA - MATRIZ </v>
          </cell>
          <cell r="H86" t="str">
            <v>S</v>
          </cell>
          <cell r="I86" t="str">
            <v>S</v>
          </cell>
          <cell r="J86" t="str">
            <v>004909</v>
          </cell>
          <cell r="K86">
            <v>44046</v>
          </cell>
          <cell r="M86" t="str">
            <v>2611606 - Recife - PE</v>
          </cell>
          <cell r="N86">
            <v>161.12519534554079</v>
          </cell>
        </row>
        <row r="87">
          <cell r="C87" t="str">
            <v>HOSPITAL MESTRE VITALINO (COVID-19)</v>
          </cell>
          <cell r="E87" t="str">
            <v>5.3 - Locação de Máquinas e Equipamentos</v>
          </cell>
          <cell r="F87">
            <v>5097661000109</v>
          </cell>
          <cell r="G87" t="str">
            <v>CONTAGE REPRESENTAÇÕES E CONSULTORIA LTDA ME F. COMPROVANTE</v>
          </cell>
          <cell r="H87" t="str">
            <v>S</v>
          </cell>
          <cell r="I87" t="str">
            <v>S</v>
          </cell>
          <cell r="J87" t="str">
            <v>FAT002049</v>
          </cell>
          <cell r="K87">
            <v>44097</v>
          </cell>
          <cell r="M87" t="str">
            <v>2611606 - Recife - PE</v>
          </cell>
          <cell r="N87">
            <v>702.04549400557062</v>
          </cell>
        </row>
        <row r="88">
          <cell r="C88" t="str">
            <v>HOSPITAL MESTRE VITALINO (COVID-19)</v>
          </cell>
          <cell r="E88" t="str">
            <v>5.3 - Locação de Máquinas e Equipamentos</v>
          </cell>
          <cell r="F88">
            <v>97406706000190</v>
          </cell>
          <cell r="G88" t="str">
            <v xml:space="preserve">HP FINANCIAL SERVICES ARRENDAMENTO MERCANTIL S.A. </v>
          </cell>
          <cell r="H88" t="str">
            <v>S</v>
          </cell>
          <cell r="I88" t="str">
            <v>N</v>
          </cell>
          <cell r="J88" t="str">
            <v>5329708517</v>
          </cell>
          <cell r="K88">
            <v>43521</v>
          </cell>
          <cell r="M88" t="str">
            <v>3505708 - Barueri - SP</v>
          </cell>
          <cell r="N88">
            <v>383.76338669699919</v>
          </cell>
        </row>
        <row r="89">
          <cell r="C89" t="str">
            <v>HOSPITAL MESTRE VITALINO (COVID-19)</v>
          </cell>
          <cell r="E89" t="str">
            <v>5.3 - Locação de Máquinas e Equipamentos</v>
          </cell>
          <cell r="F89">
            <v>27893009000125</v>
          </cell>
          <cell r="G89" t="str">
            <v xml:space="preserve">L S A SOLUÇÕES EM TECNOLOGIA EIRELI - ME </v>
          </cell>
          <cell r="H89" t="str">
            <v>S</v>
          </cell>
          <cell r="I89" t="str">
            <v>S</v>
          </cell>
          <cell r="J89" t="str">
            <v>00000066</v>
          </cell>
          <cell r="K89">
            <v>44104</v>
          </cell>
          <cell r="L89" t="str">
            <v>JGEC-LINP</v>
          </cell>
          <cell r="M89" t="str">
            <v>2611606 - Recife - PE</v>
          </cell>
          <cell r="N89">
            <v>414.32193088853347</v>
          </cell>
        </row>
        <row r="90">
          <cell r="C90" t="str">
            <v>HOSPITAL MESTRE VITALINO (COVID-19)</v>
          </cell>
          <cell r="E90" t="str">
            <v>5.3 - Locação de Máquinas e Equipamentos</v>
          </cell>
          <cell r="F90">
            <v>4966953000160</v>
          </cell>
          <cell r="G90" t="str">
            <v xml:space="preserve">MPM - ALUGUEL DE AR LTDA </v>
          </cell>
          <cell r="H90" t="str">
            <v>S</v>
          </cell>
          <cell r="I90" t="str">
            <v>S</v>
          </cell>
          <cell r="J90" t="str">
            <v>0002282</v>
          </cell>
          <cell r="K90">
            <v>44075</v>
          </cell>
          <cell r="M90" t="str">
            <v>2611606 - Recife - PE</v>
          </cell>
          <cell r="N90">
            <v>1049.6155582509514</v>
          </cell>
        </row>
        <row r="91">
          <cell r="C91" t="str">
            <v>HOSPITAL MESTRE VITALINO (COVID-19)</v>
          </cell>
          <cell r="E91" t="str">
            <v>5.3 - Locação de Máquinas e Equipamentos</v>
          </cell>
          <cell r="F91">
            <v>10279299000119</v>
          </cell>
          <cell r="G91" t="str">
            <v xml:space="preserve">RGRAPH LOC. COM. E SERV. LTDA ME </v>
          </cell>
          <cell r="H91" t="str">
            <v>S</v>
          </cell>
          <cell r="I91" t="str">
            <v>S</v>
          </cell>
          <cell r="J91" t="str">
            <v>03003</v>
          </cell>
          <cell r="K91">
            <v>44074</v>
          </cell>
          <cell r="M91" t="str">
            <v>2611606 - Recife - PE</v>
          </cell>
          <cell r="N91">
            <v>1333.4145719670721</v>
          </cell>
        </row>
        <row r="92">
          <cell r="C92" t="str">
            <v>HOSPITAL MESTRE VITALINO (COVID-19)</v>
          </cell>
          <cell r="E92" t="str">
            <v>5.3 - Locação de Máquinas e Equipamentos</v>
          </cell>
          <cell r="F92">
            <v>13490233000161</v>
          </cell>
          <cell r="G92" t="str">
            <v xml:space="preserve">ALONETEC IMPORTAÇÃO E SERVIÇOS DE EQUIPAMENTOS </v>
          </cell>
          <cell r="H92" t="str">
            <v>S</v>
          </cell>
          <cell r="I92" t="str">
            <v>S</v>
          </cell>
          <cell r="J92" t="str">
            <v>2726</v>
          </cell>
          <cell r="K92">
            <v>44088</v>
          </cell>
          <cell r="L92" t="str">
            <v>VBNP-AWBT</v>
          </cell>
          <cell r="M92" t="str">
            <v>2611606 - Recife - PE</v>
          </cell>
          <cell r="N92">
            <v>250.66476818756274</v>
          </cell>
        </row>
        <row r="93">
          <cell r="C93" t="str">
            <v>HOSPITAL MESTRE VITALINO (COVID-19)</v>
          </cell>
          <cell r="E93" t="str">
            <v>5.1 - Locação de Equipamentos Médicos-Hospitalares</v>
          </cell>
          <cell r="F93">
            <v>24884275000101</v>
          </cell>
          <cell r="G93" t="str">
            <v xml:space="preserve">INNOVAR SERVIÇOS DE EQUIPAMENTOS HOSPITALARES  </v>
          </cell>
          <cell r="H93" t="str">
            <v>S</v>
          </cell>
          <cell r="I93" t="str">
            <v>S</v>
          </cell>
          <cell r="J93" t="str">
            <v>102-09/2020</v>
          </cell>
          <cell r="K93">
            <v>44099</v>
          </cell>
          <cell r="M93" t="str">
            <v>2609600 - Olinda - PE</v>
          </cell>
          <cell r="N93">
            <v>2946.2892863184602</v>
          </cell>
        </row>
        <row r="94">
          <cell r="C94" t="str">
            <v>HOSPITAL MESTRE VITALINO (COVID-19)</v>
          </cell>
          <cell r="E94" t="str">
            <v>5.1 - Locação de Equipamentos Médicos-Hospitalares</v>
          </cell>
          <cell r="F94">
            <v>60619202001209</v>
          </cell>
          <cell r="G94" t="str">
            <v>MESSER GASES LTDA   À VENCER 24/09</v>
          </cell>
          <cell r="H94" t="str">
            <v>S</v>
          </cell>
          <cell r="I94" t="str">
            <v>S</v>
          </cell>
          <cell r="J94" t="str">
            <v>0084495530-ND</v>
          </cell>
          <cell r="K94">
            <v>44101</v>
          </cell>
          <cell r="M94" t="str">
            <v>2607901 - Jaboatão dos Guararapes - PE</v>
          </cell>
          <cell r="N94">
            <v>1644.4920812551929</v>
          </cell>
        </row>
        <row r="95">
          <cell r="C95" t="str">
            <v>HOSPITAL MESTRE VITALINO (COVID-19)</v>
          </cell>
          <cell r="E95" t="str">
            <v>5.1 - Locação de Equipamentos Médicos-Hospitalares</v>
          </cell>
          <cell r="F95">
            <v>60619202001209</v>
          </cell>
          <cell r="G95" t="str">
            <v>MESSER GASES LTDA À VENCER 24/09</v>
          </cell>
          <cell r="H95" t="str">
            <v>S</v>
          </cell>
          <cell r="I95" t="str">
            <v>S</v>
          </cell>
          <cell r="J95" t="str">
            <v>0007118-88</v>
          </cell>
          <cell r="K95">
            <v>44070</v>
          </cell>
          <cell r="M95" t="str">
            <v>2607901 - Jaboatão dos Guararapes - PE</v>
          </cell>
          <cell r="N95">
            <v>2384.1948352015215</v>
          </cell>
        </row>
        <row r="96">
          <cell r="C96" t="str">
            <v>HOSPITAL MESTRE VITALINO (COVID-19)</v>
          </cell>
          <cell r="E96" t="str">
            <v>5.8 - Locação de Veículos Automotores</v>
          </cell>
          <cell r="F96">
            <v>16670085049162</v>
          </cell>
          <cell r="G96" t="str">
            <v>LOCALIZA RENT A CAR S/A  F. COMPROVANTE</v>
          </cell>
          <cell r="H96" t="str">
            <v>S</v>
          </cell>
          <cell r="I96" t="str">
            <v>S</v>
          </cell>
          <cell r="J96" t="str">
            <v>46347</v>
          </cell>
          <cell r="K96">
            <v>44074</v>
          </cell>
          <cell r="M96" t="str">
            <v>2604106 - Caruaru - PE</v>
          </cell>
          <cell r="N96">
            <v>359.07900677006234</v>
          </cell>
        </row>
        <row r="97">
          <cell r="C97" t="str">
            <v>HOSPITAL MESTRE VITALINO (COVID-19)</v>
          </cell>
          <cell r="E97" t="str">
            <v>5.8 - Locação de Veículos Automotores</v>
          </cell>
          <cell r="F97">
            <v>16670085090987</v>
          </cell>
          <cell r="G97" t="str">
            <v xml:space="preserve">LOCALIZA RENT A CAR S/A  </v>
          </cell>
          <cell r="H97" t="str">
            <v>S</v>
          </cell>
          <cell r="I97" t="str">
            <v>S</v>
          </cell>
          <cell r="J97" t="str">
            <v>45846</v>
          </cell>
          <cell r="K97">
            <v>44058</v>
          </cell>
          <cell r="M97" t="str">
            <v>2604106 - Caruaru - PE</v>
          </cell>
          <cell r="N97">
            <v>359.07900677006234</v>
          </cell>
        </row>
        <row r="98">
          <cell r="C98" t="str">
            <v>HOSPITAL MESTRE VITALINO (COVID-19)</v>
          </cell>
          <cell r="E98" t="str">
            <v>5.99 - Outros Serviços de Terceiros Pessoa Jurídica</v>
          </cell>
          <cell r="F98">
            <v>20147617002276</v>
          </cell>
          <cell r="G98" t="str">
            <v xml:space="preserve">JAMEF TRANSPORTES EIRELI  </v>
          </cell>
          <cell r="H98" t="str">
            <v>S</v>
          </cell>
          <cell r="I98" t="str">
            <v>S</v>
          </cell>
          <cell r="J98" t="str">
            <v>947357</v>
          </cell>
          <cell r="K98">
            <v>44076</v>
          </cell>
          <cell r="M98" t="str">
            <v>3505708 - Barueri - SP</v>
          </cell>
          <cell r="N98">
            <v>187.79832054074259</v>
          </cell>
        </row>
        <row r="99">
          <cell r="C99" t="str">
            <v>HOSPITAL MESTRE VITALINO (COVID-19)</v>
          </cell>
          <cell r="E99" t="str">
            <v>5.16 - Serviços Médico-Hospitalares, Odotonlogia e Laboratoriais</v>
          </cell>
          <cell r="F99">
            <v>27816524000101</v>
          </cell>
          <cell r="G99" t="str">
            <v xml:space="preserve">CLINICA NEFROAGRESTE LTDA ME </v>
          </cell>
          <cell r="H99" t="str">
            <v>S</v>
          </cell>
          <cell r="I99" t="str">
            <v>S</v>
          </cell>
          <cell r="J99" t="str">
            <v>69</v>
          </cell>
          <cell r="K99">
            <v>44099</v>
          </cell>
          <cell r="L99" t="str">
            <v>JUVG4R9PQ</v>
          </cell>
          <cell r="M99" t="str">
            <v>2604106 - Caruaru - PE</v>
          </cell>
          <cell r="N99">
            <v>23961.618336386851</v>
          </cell>
        </row>
        <row r="100">
          <cell r="C100" t="str">
            <v>HOSPITAL MESTRE VITALINO (COVID-19)</v>
          </cell>
          <cell r="E100" t="str">
            <v>5.16 - Serviços Médico-Hospitalares, Odotonlogia e Laboratoriais</v>
          </cell>
          <cell r="F100">
            <v>5844351000100</v>
          </cell>
          <cell r="G100" t="str">
            <v xml:space="preserve">IMAGEM INTERIOR DIAGNOSTICOS SS LTDA </v>
          </cell>
          <cell r="H100" t="str">
            <v>S</v>
          </cell>
          <cell r="I100" t="str">
            <v>S</v>
          </cell>
          <cell r="J100" t="str">
            <v>137</v>
          </cell>
          <cell r="K100">
            <v>44103</v>
          </cell>
          <cell r="L100" t="str">
            <v>0ABMHDEL3</v>
          </cell>
          <cell r="M100" t="str">
            <v>2604106 - Caruaru - PE</v>
          </cell>
          <cell r="N100">
            <v>21506.82994952744</v>
          </cell>
        </row>
        <row r="101">
          <cell r="C101" t="str">
            <v>HOSPITAL MESTRE VITALINO (COVID-19)</v>
          </cell>
          <cell r="E101" t="str">
            <v>5.16 - Serviços Médico-Hospitalares, Odotonlogia e Laboratoriais</v>
          </cell>
          <cell r="F101">
            <v>28629942000152</v>
          </cell>
          <cell r="G101" t="str">
            <v>ARC SERVICOS MEDICOS E HOSPITALARES LTDA ME</v>
          </cell>
          <cell r="H101" t="str">
            <v>S</v>
          </cell>
          <cell r="I101" t="str">
            <v>S</v>
          </cell>
          <cell r="J101" t="str">
            <v>000000187</v>
          </cell>
          <cell r="K101">
            <v>44099</v>
          </cell>
          <cell r="L101" t="str">
            <v>VACA83605</v>
          </cell>
          <cell r="M101" t="str">
            <v>2609600 - Olinda - PE</v>
          </cell>
          <cell r="N101">
            <v>805.62597672770403</v>
          </cell>
        </row>
        <row r="102">
          <cell r="C102" t="str">
            <v>HOSPITAL MESTRE VITALINO (COVID-19)</v>
          </cell>
          <cell r="E102" t="str">
            <v>5.16 - Serviços Médico-Hospitalares, Odotonlogia e Laboratoriais</v>
          </cell>
          <cell r="F102">
            <v>19378769005305</v>
          </cell>
          <cell r="G102" t="str">
            <v>INSTITUTO HERMES PARDINI S/A</v>
          </cell>
          <cell r="H102" t="str">
            <v>S</v>
          </cell>
          <cell r="I102" t="str">
            <v>S</v>
          </cell>
          <cell r="J102" t="str">
            <v>00020850</v>
          </cell>
          <cell r="K102">
            <v>44105</v>
          </cell>
          <cell r="L102" t="str">
            <v>B9GJ-VCLL</v>
          </cell>
          <cell r="M102" t="str">
            <v>3171204 - Vespasiano - MG</v>
          </cell>
          <cell r="N102">
            <v>2014.06494181926</v>
          </cell>
        </row>
        <row r="103">
          <cell r="C103" t="str">
            <v>HOSPITAL MESTRE VITALINO (COVID-19)</v>
          </cell>
          <cell r="E103" t="str">
            <v>5.16 - Serviços Médico-Hospitalares, Odotonlogia e Laboratoriais</v>
          </cell>
          <cell r="F103">
            <v>31145185000156</v>
          </cell>
          <cell r="G103" t="str">
            <v>CONSULT LAB LABORATORIO DE ANALISES CLINICAS LTDA</v>
          </cell>
          <cell r="H103" t="str">
            <v>S</v>
          </cell>
          <cell r="I103" t="str">
            <v>S</v>
          </cell>
          <cell r="J103" t="str">
            <v>000000166</v>
          </cell>
          <cell r="K103">
            <v>44104</v>
          </cell>
          <cell r="L103" t="str">
            <v>CMVK44107</v>
          </cell>
          <cell r="M103" t="str">
            <v>2609600 - Olinda - PE</v>
          </cell>
          <cell r="N103">
            <v>62467.430307700932</v>
          </cell>
        </row>
        <row r="104">
          <cell r="C104" t="str">
            <v>HOSPITAL MESTRE VITALINO (COVID-19)</v>
          </cell>
          <cell r="E104" t="str">
            <v>5.16 - Serviços Médico-Hospitalares, Odotonlogia e Laboratoriais</v>
          </cell>
          <cell r="F104">
            <v>19378769005305</v>
          </cell>
          <cell r="G104" t="str">
            <v>INSTITUTO HERMES PARDINI S/A</v>
          </cell>
          <cell r="H104" t="str">
            <v>S</v>
          </cell>
          <cell r="I104" t="str">
            <v>S</v>
          </cell>
          <cell r="J104" t="str">
            <v>1482354</v>
          </cell>
          <cell r="K104">
            <v>44099</v>
          </cell>
          <cell r="L104" t="str">
            <v>b7cfr81qjg8bn</v>
          </cell>
          <cell r="M104" t="str">
            <v>3171204 - Vespasiano - MG</v>
          </cell>
          <cell r="N104">
            <v>2530.0384566627904</v>
          </cell>
        </row>
        <row r="105">
          <cell r="C105" t="str">
            <v>HOSPITAL MESTRE VITALINO (COVID-19)</v>
          </cell>
          <cell r="E105" t="str">
            <v>5.8 - Locação de Veículos Automotores</v>
          </cell>
          <cell r="F105">
            <v>29932922000119</v>
          </cell>
          <cell r="G105" t="str">
            <v xml:space="preserve">MEDLIFE LOCAÇÃO DE MÁQUINAS E EQUIPAMENTOS LTDA </v>
          </cell>
          <cell r="H105" t="str">
            <v>S</v>
          </cell>
          <cell r="I105" t="str">
            <v>S</v>
          </cell>
          <cell r="J105" t="str">
            <v>195</v>
          </cell>
          <cell r="K105">
            <v>44112</v>
          </cell>
          <cell r="M105" t="str">
            <v>2611606 - Recife - PE</v>
          </cell>
          <cell r="N105">
            <v>6905.365514808891</v>
          </cell>
        </row>
        <row r="106">
          <cell r="C106" t="str">
            <v>HOSPITAL MESTRE VITALINO (COVID-19)</v>
          </cell>
          <cell r="E106" t="str">
            <v>5.16 - Serviços Médico-Hospitalares, Odotonlogia e Laboratoriais</v>
          </cell>
          <cell r="F106">
            <v>610112000164</v>
          </cell>
          <cell r="G106" t="str">
            <v xml:space="preserve">COOPAGRESTE COOP DOS MEDICOS ANEST. DO INT DE PE </v>
          </cell>
          <cell r="H106" t="str">
            <v>S</v>
          </cell>
          <cell r="I106" t="str">
            <v>S</v>
          </cell>
          <cell r="J106" t="str">
            <v>5123</v>
          </cell>
          <cell r="K106">
            <v>44077</v>
          </cell>
          <cell r="L106" t="str">
            <v>OVSCD3JVL</v>
          </cell>
          <cell r="M106" t="str">
            <v>2604106 - Caruaru - PE</v>
          </cell>
          <cell r="N106">
            <v>60824.761242941648</v>
          </cell>
        </row>
        <row r="107">
          <cell r="C107" t="str">
            <v>HOSPITAL MESTRE VITALINO (COVID-19)</v>
          </cell>
          <cell r="E107" t="str">
            <v>5.15 - Serviços Domésticos</v>
          </cell>
          <cell r="F107">
            <v>6272575004803</v>
          </cell>
          <cell r="G107" t="str">
            <v>LAVEBRAS GESTAO DE TEXTEIS S.A</v>
          </cell>
          <cell r="H107" t="str">
            <v>S</v>
          </cell>
          <cell r="I107" t="str">
            <v>S</v>
          </cell>
          <cell r="J107" t="str">
            <v>3.600</v>
          </cell>
          <cell r="K107">
            <v>44104</v>
          </cell>
          <cell r="M107" t="str">
            <v>2610707 - Paulista - PE</v>
          </cell>
          <cell r="N107">
            <v>49027.307943474436</v>
          </cell>
        </row>
        <row r="108">
          <cell r="C108" t="str">
            <v>HOSPITAL MESTRE VITALINO (COVID-19)</v>
          </cell>
          <cell r="E108" t="str">
            <v>5.10 - Detetização/Tratamento de Resíduos e Afins</v>
          </cell>
          <cell r="F108">
            <v>7575881000118</v>
          </cell>
          <cell r="G108" t="str">
            <v>SIM GESTAO AMBIENTAL SERVIÇOS LTDA</v>
          </cell>
          <cell r="H108" t="str">
            <v>S</v>
          </cell>
          <cell r="I108" t="str">
            <v>S</v>
          </cell>
          <cell r="J108" t="str">
            <v>1.019.515</v>
          </cell>
          <cell r="K108">
            <v>44104</v>
          </cell>
          <cell r="L108" t="str">
            <v>6KOAAXBJO</v>
          </cell>
          <cell r="M108" t="str">
            <v>2507507 - João Pessoa - PB</v>
          </cell>
          <cell r="N108">
            <v>9637.8807973084022</v>
          </cell>
        </row>
        <row r="109">
          <cell r="C109" t="str">
            <v>HOSPITAL MESTRE VITALINO (COVID-19)</v>
          </cell>
          <cell r="E109" t="str">
            <v>5.17 - Manutenção de Software, Certificação Digital e Microfilmagem</v>
          </cell>
          <cell r="F109">
            <v>10891998000115</v>
          </cell>
          <cell r="G109" t="str">
            <v>ADVISERSIT SERVICOS EM INFORMATICA LTDA</v>
          </cell>
          <cell r="H109" t="str">
            <v>S</v>
          </cell>
          <cell r="I109" t="str">
            <v>S</v>
          </cell>
          <cell r="J109" t="str">
            <v>000000355</v>
          </cell>
          <cell r="K109">
            <v>44104</v>
          </cell>
          <cell r="L109" t="str">
            <v>VCCU16108</v>
          </cell>
          <cell r="M109" t="str">
            <v>2610707 - Paulista - PE</v>
          </cell>
          <cell r="N109">
            <v>138.10731029617781</v>
          </cell>
        </row>
        <row r="110">
          <cell r="C110" t="str">
            <v>HOSPITAL MESTRE VITALINO (COVID-19)</v>
          </cell>
          <cell r="E110" t="str">
            <v>5.17 - Manutenção de Software, Certificação Digital e Microfilmagem</v>
          </cell>
          <cell r="F110">
            <v>11698838000117</v>
          </cell>
          <cell r="G110" t="str">
            <v>INUVEM COMPUTACAO LTDA ME</v>
          </cell>
          <cell r="H110" t="str">
            <v>S</v>
          </cell>
          <cell r="I110" t="str">
            <v>S</v>
          </cell>
          <cell r="J110" t="str">
            <v>00000662</v>
          </cell>
          <cell r="K110">
            <v>44083</v>
          </cell>
          <cell r="L110" t="str">
            <v>WMTC-SNWD</v>
          </cell>
          <cell r="M110" t="str">
            <v>2927408 - Salvador - BA</v>
          </cell>
          <cell r="N110">
            <v>34.296648723550824</v>
          </cell>
        </row>
        <row r="111">
          <cell r="C111" t="str">
            <v>HOSPITAL MESTRE VITALINO (COVID-19)</v>
          </cell>
          <cell r="E111" t="str">
            <v>5.17 - Manutenção de Software, Certificação Digital e Microfilmagem</v>
          </cell>
          <cell r="F111">
            <v>92306257000780</v>
          </cell>
          <cell r="G111" t="str">
            <v>MV INFORMATICA NORDESTE LTDA</v>
          </cell>
          <cell r="H111" t="str">
            <v>S</v>
          </cell>
          <cell r="I111" t="str">
            <v>S</v>
          </cell>
          <cell r="J111" t="str">
            <v>00015273</v>
          </cell>
          <cell r="K111">
            <v>44077</v>
          </cell>
          <cell r="L111" t="str">
            <v>XBQX-JRXW</v>
          </cell>
          <cell r="M111" t="str">
            <v>2611606 - Recife - PE</v>
          </cell>
          <cell r="N111">
            <v>5920.4624385857187</v>
          </cell>
        </row>
        <row r="112">
          <cell r="C112" t="str">
            <v>HOSPITAL MESTRE VITALINO (COVID-19)</v>
          </cell>
          <cell r="E112" t="str">
            <v>5.22 - Vigilância Ostensiva / Monitorada</v>
          </cell>
          <cell r="F112">
            <v>24402663000109</v>
          </cell>
          <cell r="G112" t="str">
            <v>BUNKER SEGURANCA E VIGILANCIA PATRIMONIAL EIRELI EPP</v>
          </cell>
          <cell r="H112" t="str">
            <v>S</v>
          </cell>
          <cell r="I112" t="str">
            <v>S</v>
          </cell>
          <cell r="J112" t="str">
            <v>00000899</v>
          </cell>
          <cell r="K112">
            <v>44096</v>
          </cell>
          <cell r="L112" t="str">
            <v>NRNV-TDJM</v>
          </cell>
          <cell r="M112" t="str">
            <v>2611606 - Recife - PE</v>
          </cell>
          <cell r="N112">
            <v>19378.389136897895</v>
          </cell>
        </row>
        <row r="113">
          <cell r="C113" t="str">
            <v>HOSPITAL MESTRE VITALINO (COVID-19)</v>
          </cell>
          <cell r="E113" t="str">
            <v>5.99 - Outros Serviços de Terceiros Pessoa Jurídica</v>
          </cell>
          <cell r="F113">
            <v>26467687000163</v>
          </cell>
          <cell r="G113" t="str">
            <v xml:space="preserve">CAMILA JULIETTE DE MELO SANTOS </v>
          </cell>
          <cell r="H113" t="str">
            <v>S</v>
          </cell>
          <cell r="I113" t="str">
            <v>S</v>
          </cell>
          <cell r="J113" t="str">
            <v>49</v>
          </cell>
          <cell r="K113">
            <v>44092</v>
          </cell>
          <cell r="L113" t="str">
            <v>MG9VLYPFJ</v>
          </cell>
          <cell r="M113" t="str">
            <v>2604106 - Caruaru - PE</v>
          </cell>
          <cell r="N113">
            <v>566.2399722143291</v>
          </cell>
        </row>
        <row r="114">
          <cell r="C114" t="str">
            <v>HOSPITAL MESTRE VITALINO (COVID-19)</v>
          </cell>
          <cell r="E114" t="str">
            <v>5.99 - Outros Serviços de Terceiros Pessoa Jurídica</v>
          </cell>
          <cell r="F114">
            <v>782637000187</v>
          </cell>
          <cell r="G114" t="str">
            <v>EDUARDO OLIVEIRA CONSULTORIA E ASSESSORIA JURIDICA S/C</v>
          </cell>
          <cell r="H114" t="str">
            <v>S</v>
          </cell>
          <cell r="I114" t="str">
            <v>S</v>
          </cell>
          <cell r="J114" t="str">
            <v>00000258</v>
          </cell>
          <cell r="K114">
            <v>44099</v>
          </cell>
          <cell r="L114" t="str">
            <v>BPQZ-LEJQ</v>
          </cell>
          <cell r="M114" t="str">
            <v>2611606 - Recife - PE</v>
          </cell>
          <cell r="N114">
            <v>1443.2213925950582</v>
          </cell>
        </row>
        <row r="115">
          <cell r="C115" t="str">
            <v>HOSPITAL MESTRE VITALINO (COVID-19)</v>
          </cell>
          <cell r="E115" t="str">
            <v>5.99 - Outros Serviços de Terceiros Pessoa Jurídica</v>
          </cell>
          <cell r="F115">
            <v>8902352000144</v>
          </cell>
          <cell r="G115" t="str">
            <v>JJ SERVIÇOS LABORATORIAIS LTDA ME</v>
          </cell>
          <cell r="H115" t="str">
            <v>S</v>
          </cell>
          <cell r="I115" t="str">
            <v>S</v>
          </cell>
          <cell r="J115" t="str">
            <v>00000214</v>
          </cell>
          <cell r="K115">
            <v>44102</v>
          </cell>
          <cell r="L115" t="str">
            <v>2QWA-5JYV</v>
          </cell>
          <cell r="M115" t="str">
            <v>2604106 - Caruaru - PE</v>
          </cell>
          <cell r="N115">
            <v>690.5365514808891</v>
          </cell>
        </row>
        <row r="116">
          <cell r="C116" t="str">
            <v>HOSPITAL MESTRE VITALINO (COVID-19)</v>
          </cell>
          <cell r="E116" t="str">
            <v>5.99 - Outros Serviços de Terceiros Pessoa Jurídica</v>
          </cell>
          <cell r="F116">
            <v>8276880000135</v>
          </cell>
          <cell r="G116" t="str">
            <v>JVG CONTABILIDADE LTDA ME</v>
          </cell>
          <cell r="H116" t="str">
            <v>S</v>
          </cell>
          <cell r="I116" t="str">
            <v>S</v>
          </cell>
          <cell r="J116" t="str">
            <v>00001597</v>
          </cell>
          <cell r="K116">
            <v>44102</v>
          </cell>
          <cell r="L116" t="str">
            <v>YLRZ-QRPL</v>
          </cell>
          <cell r="M116" t="str">
            <v>2604106 - Caruaru - PE</v>
          </cell>
          <cell r="N116">
            <v>4231.9716700586687</v>
          </cell>
        </row>
        <row r="117">
          <cell r="C117" t="str">
            <v>HOSPITAL MESTRE VITALINO (COVID-19)</v>
          </cell>
          <cell r="E117" t="str">
            <v>5.99 - Outros Serviços de Terceiros Pessoa Jurídica</v>
          </cell>
          <cell r="F117">
            <v>34529278000172</v>
          </cell>
          <cell r="G117" t="str">
            <v>KALICA JANAINA DA SILVA CORREIA</v>
          </cell>
          <cell r="H117" t="str">
            <v>S</v>
          </cell>
          <cell r="I117" t="str">
            <v>S</v>
          </cell>
          <cell r="J117" t="str">
            <v>000000120</v>
          </cell>
          <cell r="K117">
            <v>44102</v>
          </cell>
          <cell r="L117" t="str">
            <v>GNAO38529</v>
          </cell>
          <cell r="M117" t="str">
            <v>2610707 - Paulista - PE</v>
          </cell>
          <cell r="N117">
            <v>276.21462059235563</v>
          </cell>
        </row>
        <row r="118">
          <cell r="C118" t="str">
            <v>HOSPITAL MESTRE VITALINO (COVID-19)</v>
          </cell>
          <cell r="E118" t="str">
            <v>5.99 - Outros Serviços de Terceiros Pessoa Jurídica</v>
          </cell>
          <cell r="F118">
            <v>1699696000159</v>
          </cell>
          <cell r="G118" t="str">
            <v>QUALIAGUA LABORATORIO E CONSULTORIA LTDA</v>
          </cell>
          <cell r="H118" t="str">
            <v>S</v>
          </cell>
          <cell r="I118" t="str">
            <v>S</v>
          </cell>
          <cell r="J118" t="str">
            <v>00050763</v>
          </cell>
          <cell r="K118">
            <v>44095</v>
          </cell>
          <cell r="L118" t="str">
            <v>5XEJ-CEGI</v>
          </cell>
          <cell r="M118" t="str">
            <v>2611606 - Recife - PE</v>
          </cell>
          <cell r="N118">
            <v>256.64941830039714</v>
          </cell>
        </row>
        <row r="119">
          <cell r="C119" t="str">
            <v>HOSPITAL MESTRE VITALINO (COVID-19)</v>
          </cell>
          <cell r="E119" t="str">
            <v>5.99 - Outros Serviços de Terceiros Pessoa Jurídica</v>
          </cell>
          <cell r="F119">
            <v>24127434000115</v>
          </cell>
          <cell r="G119" t="str">
            <v>RODRIGO ALMENDRA E ADVOGADOS ASSOCIADOS</v>
          </cell>
          <cell r="H119" t="str">
            <v>S</v>
          </cell>
          <cell r="I119" t="str">
            <v>S</v>
          </cell>
          <cell r="J119" t="str">
            <v>00000287</v>
          </cell>
          <cell r="K119">
            <v>44099</v>
          </cell>
          <cell r="L119" t="str">
            <v>GDMA-AUSJ</v>
          </cell>
          <cell r="M119" t="str">
            <v>2611606 - Recife - PE</v>
          </cell>
          <cell r="N119">
            <v>1375.5488105499312</v>
          </cell>
        </row>
        <row r="120">
          <cell r="C120" t="str">
            <v>HOSPITAL MESTRE VITALINO (COVID-19)</v>
          </cell>
          <cell r="E120" t="str">
            <v>5.99 - Outros Serviços de Terceiros Pessoa Jurídica</v>
          </cell>
          <cell r="F120">
            <v>12332754000128</v>
          </cell>
          <cell r="G120" t="str">
            <v>PAULO WAGNER SAMPAIO DA SILVA ME</v>
          </cell>
          <cell r="H120" t="str">
            <v>S</v>
          </cell>
          <cell r="I120" t="str">
            <v>S</v>
          </cell>
          <cell r="J120" t="str">
            <v>00001095</v>
          </cell>
          <cell r="K120">
            <v>44105</v>
          </cell>
          <cell r="L120" t="str">
            <v>X8V9-BTY9</v>
          </cell>
          <cell r="M120" t="str">
            <v>2611606 - Recife - PE</v>
          </cell>
          <cell r="N120">
            <v>407.24393123585435</v>
          </cell>
        </row>
        <row r="121">
          <cell r="C121" t="str">
            <v>HOSPITAL MESTRE VITALINO (COVID-19)</v>
          </cell>
          <cell r="E121" t="str">
            <v>5.5 - Reparo e Manutenção de Máquinas e Equipamentos</v>
          </cell>
          <cell r="F121">
            <v>14951481000125</v>
          </cell>
          <cell r="G121" t="str">
            <v>BM COM E SERV DE EQUIP MEDICOS HOSPITALARES LTDA</v>
          </cell>
          <cell r="H121" t="str">
            <v>S</v>
          </cell>
          <cell r="I121" t="str">
            <v>S</v>
          </cell>
          <cell r="J121" t="str">
            <v>0000000064</v>
          </cell>
          <cell r="K121">
            <v>44103</v>
          </cell>
          <cell r="L121" t="str">
            <v>OTQQ15981</v>
          </cell>
          <cell r="M121" t="str">
            <v>2611606 - Recife - PE</v>
          </cell>
          <cell r="N121">
            <v>759.59020662897808</v>
          </cell>
        </row>
        <row r="122">
          <cell r="C122" t="str">
            <v>HOSPITAL MESTRE VITALINO (COVID-19)</v>
          </cell>
          <cell r="E122" t="str">
            <v>5.5 - Reparo e Manutenção de Máquinas e Equipamentos</v>
          </cell>
          <cell r="F122">
            <v>5410567000150</v>
          </cell>
          <cell r="G122" t="str">
            <v>LABORATORIO DE METROLOGIA DO NORDESTE LABNOR EIRELI</v>
          </cell>
          <cell r="H122" t="str">
            <v>S</v>
          </cell>
          <cell r="I122" t="str">
            <v>S</v>
          </cell>
          <cell r="J122" t="str">
            <v>00000573</v>
          </cell>
          <cell r="K122">
            <v>44102</v>
          </cell>
          <cell r="L122" t="str">
            <v>GUEM-M4EA</v>
          </cell>
          <cell r="M122" t="str">
            <v>2611606 - Recife - PE</v>
          </cell>
          <cell r="N122">
            <v>329.1557562058905</v>
          </cell>
        </row>
        <row r="123">
          <cell r="C123" t="str">
            <v>HOSPITAL MESTRE VITALINO (COVID-19)</v>
          </cell>
          <cell r="E123" t="str">
            <v>5.5 - Reparo e Manutenção de Máquinas e Equipamentos</v>
          </cell>
          <cell r="F123">
            <v>1449930000785</v>
          </cell>
          <cell r="G123" t="str">
            <v>SIEMENS HEALTHCARE DIAGNOSTICOS LTDA</v>
          </cell>
          <cell r="H123" t="str">
            <v>S</v>
          </cell>
          <cell r="I123" t="str">
            <v>S</v>
          </cell>
          <cell r="J123" t="str">
            <v>00008935</v>
          </cell>
          <cell r="K123">
            <v>44088</v>
          </cell>
          <cell r="L123" t="str">
            <v>XDTL-C3GK</v>
          </cell>
          <cell r="M123" t="str">
            <v>2611606 - Recife - PE</v>
          </cell>
          <cell r="N123">
            <v>12198.378821257016</v>
          </cell>
        </row>
        <row r="124">
          <cell r="C124" t="str">
            <v>HOSPITAL MESTRE VITALINO (COVID-19)</v>
          </cell>
          <cell r="E124" t="str">
            <v>5.5 - Reparo e Manutenção de Máquinas e Equipamentos</v>
          </cell>
          <cell r="F124">
            <v>1449930000785</v>
          </cell>
          <cell r="G124" t="str">
            <v>SIEMENS HEALTHCARE DIAGNOSTICOS LTDA</v>
          </cell>
          <cell r="H124" t="str">
            <v>S</v>
          </cell>
          <cell r="I124" t="str">
            <v>S</v>
          </cell>
          <cell r="J124" t="str">
            <v>00009016</v>
          </cell>
          <cell r="K124">
            <v>44104</v>
          </cell>
          <cell r="L124" t="str">
            <v>94BI-RHEN</v>
          </cell>
          <cell r="M124" t="str">
            <v>2611606 - Recife - PE</v>
          </cell>
          <cell r="N124">
            <v>8923.6012973990964</v>
          </cell>
        </row>
        <row r="125">
          <cell r="C125" t="str">
            <v>HOSPITAL MESTRE VITALINO (COVID-19)</v>
          </cell>
          <cell r="E125" t="str">
            <v>5.5 - Reparo e Manutenção de Máquinas e Equipamentos</v>
          </cell>
          <cell r="F125">
            <v>18204483000101</v>
          </cell>
          <cell r="G125" t="str">
            <v>WAGNER FERNANDES SALES DA SILVA &amp; CIA LTDA</v>
          </cell>
          <cell r="H125" t="str">
            <v>S</v>
          </cell>
          <cell r="I125" t="str">
            <v>S</v>
          </cell>
          <cell r="J125" t="str">
            <v>2804</v>
          </cell>
          <cell r="K125">
            <v>44102</v>
          </cell>
          <cell r="L125" t="str">
            <v>YYVCZABPS</v>
          </cell>
          <cell r="M125" t="str">
            <v>2704302 - Maceió - AL</v>
          </cell>
          <cell r="N125">
            <v>4751.9802201513521</v>
          </cell>
        </row>
        <row r="126">
          <cell r="C126" t="str">
            <v>HOSPITAL MESTRE VITALINO (COVID-19)</v>
          </cell>
          <cell r="E126" t="str">
            <v>5.5 - Reparo e Manutenção de Máquinas e Equipamentos</v>
          </cell>
          <cell r="F126">
            <v>23623014000167</v>
          </cell>
          <cell r="G126" t="str">
            <v>AIRMONT ENGENHARIA EIRELI - EPP</v>
          </cell>
          <cell r="H126" t="str">
            <v>S</v>
          </cell>
          <cell r="I126" t="str">
            <v>S</v>
          </cell>
          <cell r="J126" t="str">
            <v>000000795</v>
          </cell>
          <cell r="K126">
            <v>44103</v>
          </cell>
          <cell r="L126" t="str">
            <v>BCPW73452</v>
          </cell>
          <cell r="M126" t="str">
            <v>2609600 - Olinda - PE</v>
          </cell>
          <cell r="N126">
            <v>5426.5308504654586</v>
          </cell>
        </row>
        <row r="127">
          <cell r="C127" t="str">
            <v>HOSPITAL MESTRE VITALINO (COVID-19)</v>
          </cell>
          <cell r="E127" t="str">
            <v>5.5 - Reparo e Manutenção de Máquinas e Equipamentos</v>
          </cell>
          <cell r="F127">
            <v>90347840000894</v>
          </cell>
          <cell r="G127" t="str">
            <v>THYSSENKRUPP ELEVADORES S/A</v>
          </cell>
          <cell r="H127" t="str">
            <v>S</v>
          </cell>
          <cell r="I127" t="str">
            <v>S</v>
          </cell>
          <cell r="J127" t="str">
            <v>109935</v>
          </cell>
          <cell r="K127">
            <v>44078</v>
          </cell>
          <cell r="L127" t="str">
            <v>5XAG-BBKR</v>
          </cell>
          <cell r="M127" t="str">
            <v>2611606 - Recife - PE</v>
          </cell>
          <cell r="N127">
            <v>566.74176210840517</v>
          </cell>
        </row>
        <row r="128">
          <cell r="C128" t="str">
            <v>HOSPITAL MESTRE VITALINO (COVID-19)</v>
          </cell>
          <cell r="E128" t="str">
            <v>5.5 - Reparo e Manutenção de Máquinas e Equipamentos</v>
          </cell>
          <cell r="F128">
            <v>11189101000179</v>
          </cell>
          <cell r="G128" t="str">
            <v>GENSETS ENERGIA INSTALACAO ELETRICA LTDA</v>
          </cell>
          <cell r="H128" t="str">
            <v>S</v>
          </cell>
          <cell r="I128" t="str">
            <v>S</v>
          </cell>
          <cell r="J128" t="str">
            <v>00004677</v>
          </cell>
          <cell r="K128">
            <v>44075</v>
          </cell>
          <cell r="L128" t="str">
            <v>X7CD-CXMJ</v>
          </cell>
          <cell r="M128" t="str">
            <v>2611606 - Recife - PE</v>
          </cell>
          <cell r="N128">
            <v>919.21003229229052</v>
          </cell>
        </row>
        <row r="129">
          <cell r="C129" t="str">
            <v>HOSPITAL MESTRE VITALINO (COVID-19)</v>
          </cell>
          <cell r="E129" t="str">
            <v>5.5 - Reparo e Manutenção de Máquinas e Equipamentos</v>
          </cell>
          <cell r="F129">
            <v>24456295000173</v>
          </cell>
          <cell r="G129" t="str">
            <v>IRMAOS FREITAS REF COM DE PECAS LTDA</v>
          </cell>
          <cell r="H129" t="str">
            <v>S</v>
          </cell>
          <cell r="I129" t="str">
            <v>S</v>
          </cell>
          <cell r="J129" t="str">
            <v>3014</v>
          </cell>
          <cell r="K129">
            <v>44098</v>
          </cell>
          <cell r="L129" t="str">
            <v>MAYQ6FFKF</v>
          </cell>
          <cell r="M129" t="str">
            <v>2604106 - Caruaru - PE</v>
          </cell>
          <cell r="N129">
            <v>108.18405973200596</v>
          </cell>
        </row>
        <row r="130">
          <cell r="C130" t="str">
            <v>HOSPITAL MESTRE VITALINO (COVID-19)</v>
          </cell>
          <cell r="E130" t="str">
            <v>5.4 - Reparo e Manutenção de Bens Imóveis</v>
          </cell>
          <cell r="F130">
            <v>20548154000120</v>
          </cell>
          <cell r="G130" t="str">
            <v>GRACIANE XAVIER FERREIRA SOUSA 08019588493</v>
          </cell>
          <cell r="H130" t="str">
            <v>S</v>
          </cell>
          <cell r="I130" t="str">
            <v>S</v>
          </cell>
          <cell r="J130" t="str">
            <v>224</v>
          </cell>
          <cell r="K130">
            <v>44071</v>
          </cell>
          <cell r="L130" t="str">
            <v>SKOIRJ0XN</v>
          </cell>
          <cell r="M130" t="str">
            <v>2604106 - Caruaru - PE</v>
          </cell>
          <cell r="N130">
            <v>460.35770098725942</v>
          </cell>
        </row>
        <row r="131">
          <cell r="C131" t="str">
            <v>HOSPITAL MESTRE VITALINO (COVID-19)</v>
          </cell>
          <cell r="E131" t="str">
            <v>5.4 - Reparo e Manutenção de Bens Imóveis</v>
          </cell>
          <cell r="F131">
            <v>9595245000183</v>
          </cell>
          <cell r="G131" t="str">
            <v>FOCUS SERVICOS AMBIENTAIS LTDA ME</v>
          </cell>
          <cell r="H131" t="str">
            <v>S</v>
          </cell>
          <cell r="I131" t="str">
            <v>S</v>
          </cell>
          <cell r="J131" t="str">
            <v>00006234</v>
          </cell>
          <cell r="K131">
            <v>44105</v>
          </cell>
          <cell r="L131" t="str">
            <v>NWHI-1BVE</v>
          </cell>
          <cell r="M131" t="str">
            <v>2611606 - Recife - PE</v>
          </cell>
          <cell r="N131">
            <v>195.65202291958525</v>
          </cell>
        </row>
        <row r="132">
          <cell r="C132" t="str">
            <v>HOSPITAL MESTRE VITALINO (COVID-19)</v>
          </cell>
          <cell r="E132" t="str">
            <v xml:space="preserve">5.7 - Reparo e Manutenção de Bens Movéis de Outras Naturezas </v>
          </cell>
          <cell r="F132">
            <v>26375970000165</v>
          </cell>
          <cell r="G132" t="str">
            <v>FABIO EMMANUEL DE ANDRADE</v>
          </cell>
          <cell r="H132" t="str">
            <v>S</v>
          </cell>
          <cell r="I132" t="str">
            <v>S</v>
          </cell>
          <cell r="J132" t="str">
            <v>63</v>
          </cell>
          <cell r="K132">
            <v>44104</v>
          </cell>
          <cell r="L132" t="str">
            <v>5ZVSLJQDT</v>
          </cell>
          <cell r="M132" t="str">
            <v>2604106 - Caruaru - PE</v>
          </cell>
          <cell r="N132">
            <v>540.92029866002986</v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D52" zoomScale="85" zoomScaleNormal="85" workbookViewId="0">
      <selection activeCell="D67" sqref="D67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10583920000800</v>
      </c>
      <c r="B2" s="4" t="str">
        <f>'[1]TCE - ANEXO IV - Preencher'!C11</f>
        <v>HOSPITAL MESTRE VITALINO (COVID-19)</v>
      </c>
      <c r="C2" s="4" t="str">
        <f>'[1]TCE - ANEXO IV - Preencher'!E11</f>
        <v>1.99 - Outras Despesas com Pessoal</v>
      </c>
      <c r="D2" s="3">
        <f>'[1]TCE - ANEXO IV - Preencher'!F11</f>
        <v>10548532000111</v>
      </c>
      <c r="E2" s="5" t="str">
        <f>'[1]TCE - ANEXO IV - Preencher'!G11</f>
        <v>Associação das Emp. De Transp. De Passag. do Mun. de Caruaru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 t="str">
        <f>IF('[1]TCE - ANEXO IV - Preencher'!K11="","",'[1]TCE - ANEXO IV - Preencher'!K11)</f>
        <v/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2604106</v>
      </c>
      <c r="L2" s="7">
        <f>'[1]TCE - ANEXO IV - Preencher'!N11</f>
        <v>1716</v>
      </c>
    </row>
    <row r="3" spans="1:12" s="8" customFormat="1" ht="19.5" customHeight="1" x14ac:dyDescent="0.2">
      <c r="A3" s="3">
        <f>IFERROR(VLOOKUP(B3,'[1]DADOS (OCULTAR)'!$P$3:$R$56,3,0),"")</f>
        <v>10583920000800</v>
      </c>
      <c r="B3" s="4" t="str">
        <f>'[1]TCE - ANEXO IV - Preencher'!C12</f>
        <v>HOSPITAL MESTRE VITALINO (COVID-19)</v>
      </c>
      <c r="C3" s="4" t="str">
        <f>'[1]TCE - ANEXO IV - Preencher'!E12</f>
        <v>1.99 - Outras Despesas com Pessoal</v>
      </c>
      <c r="D3" s="3" t="str">
        <f>'[1]TCE - ANEXO IV - Preencher'!F12</f>
        <v xml:space="preserve">21.986.074/0001-19 </v>
      </c>
      <c r="E3" s="5" t="str">
        <f>'[1]TCE - ANEXO IV - Preencher'!G12</f>
        <v>PRUDENTIAL DO BRASIL VIDA EM GRUPO SA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>
        <f>IF('[1]TCE - ANEXO IV - Preencher'!K12="","",'[1]TCE - ANEXO IV - Preencher'!K12)</f>
        <v>44130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2604106</v>
      </c>
      <c r="L3" s="7">
        <f>'[1]TCE - ANEXO IV - Preencher'!N12</f>
        <v>341.25</v>
      </c>
    </row>
    <row r="4" spans="1:12" s="8" customFormat="1" ht="19.5" customHeight="1" x14ac:dyDescent="0.2">
      <c r="A4" s="3">
        <f>IFERROR(VLOOKUP(B4,'[1]DADOS (OCULTAR)'!$P$3:$R$56,3,0),"")</f>
        <v>10583920000800</v>
      </c>
      <c r="B4" s="4" t="str">
        <f>'[1]TCE - ANEXO IV - Preencher'!C13</f>
        <v>HOSPITAL MESTRE VITALINO (COVID-19)</v>
      </c>
      <c r="C4" s="4" t="str">
        <f>'[1]TCE - ANEXO IV - Preencher'!E13</f>
        <v>3.12 - Material Hospitalar</v>
      </c>
      <c r="D4" s="3">
        <f>'[1]TCE - ANEXO IV - Preencher'!F13</f>
        <v>82641325003648</v>
      </c>
      <c r="E4" s="5" t="str">
        <f>'[1]TCE - ANEXO IV - Preencher'!G13</f>
        <v>CREMER S.A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157430</v>
      </c>
      <c r="I4" s="6">
        <f>IF('[1]TCE - ANEXO IV - Preencher'!K13="","",'[1]TCE - ANEXO IV - Preencher'!K13)</f>
        <v>44070</v>
      </c>
      <c r="J4" s="5" t="str">
        <f>'[1]TCE - ANEXO IV - Preencher'!L13</f>
        <v>26200882641325003648550010001574301100182007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1233</v>
      </c>
    </row>
    <row r="5" spans="1:12" s="8" customFormat="1" ht="19.5" customHeight="1" x14ac:dyDescent="0.2">
      <c r="A5" s="3">
        <f>IFERROR(VLOOKUP(B5,'[1]DADOS (OCULTAR)'!$P$3:$R$56,3,0),"")</f>
        <v>10583920000800</v>
      </c>
      <c r="B5" s="4" t="str">
        <f>'[1]TCE - ANEXO IV - Preencher'!C14</f>
        <v>HOSPITAL MESTRE VITALINO (COVID-19)</v>
      </c>
      <c r="C5" s="4" t="str">
        <f>'[1]TCE - ANEXO IV - Preencher'!E14</f>
        <v>3.12 - Material Hospitalar</v>
      </c>
      <c r="D5" s="3">
        <f>'[1]TCE - ANEXO IV - Preencher'!F14</f>
        <v>31329180000183</v>
      </c>
      <c r="E5" s="5" t="str">
        <f>'[1]TCE - ANEXO IV - Preencher'!G14</f>
        <v>MAXXISUPRI COM DE SANEANTES EIRELI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6016</v>
      </c>
      <c r="I5" s="6">
        <f>IF('[1]TCE - ANEXO IV - Preencher'!K14="","",'[1]TCE - ANEXO IV - Preencher'!K14)</f>
        <v>44075</v>
      </c>
      <c r="J5" s="5" t="str">
        <f>'[1]TCE - ANEXO IV - Preencher'!L14</f>
        <v>26200931329180000183550070000060161073100663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1558.5</v>
      </c>
    </row>
    <row r="6" spans="1:12" s="8" customFormat="1" ht="19.5" customHeight="1" x14ac:dyDescent="0.2">
      <c r="A6" s="3">
        <f>IFERROR(VLOOKUP(B6,'[1]DADOS (OCULTAR)'!$P$3:$R$56,3,0),"")</f>
        <v>10583920000800</v>
      </c>
      <c r="B6" s="4" t="str">
        <f>'[1]TCE - ANEXO IV - Preencher'!C15</f>
        <v>HOSPITAL MESTRE VITALINO (COVID-19)</v>
      </c>
      <c r="C6" s="4" t="str">
        <f>'[1]TCE - ANEXO IV - Preencher'!E15</f>
        <v>3.12 - Material Hospitalar</v>
      </c>
      <c r="D6" s="3">
        <f>'[1]TCE - ANEXO IV - Preencher'!F15</f>
        <v>4614288000145</v>
      </c>
      <c r="E6" s="5" t="str">
        <f>'[1]TCE - ANEXO IV - Preencher'!G15</f>
        <v>DISK LIFE COM. DE PROD. CIRURGICOS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3015</v>
      </c>
      <c r="I6" s="6">
        <f>IF('[1]TCE - ANEXO IV - Preencher'!K15="","",'[1]TCE - ANEXO IV - Preencher'!K15)</f>
        <v>44075</v>
      </c>
      <c r="J6" s="5" t="str">
        <f>'[1]TCE - ANEXO IV - Preencher'!L15</f>
        <v>26200904614288000145550010000030151766564900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860</v>
      </c>
    </row>
    <row r="7" spans="1:12" s="8" customFormat="1" ht="19.5" customHeight="1" x14ac:dyDescent="0.2">
      <c r="A7" s="3">
        <f>IFERROR(VLOOKUP(B7,'[1]DADOS (OCULTAR)'!$P$3:$R$56,3,0),"")</f>
        <v>10583920000800</v>
      </c>
      <c r="B7" s="4" t="str">
        <f>'[1]TCE - ANEXO IV - Preencher'!C16</f>
        <v>HOSPITAL MESTRE VITALINO (COVID-19)</v>
      </c>
      <c r="C7" s="4" t="str">
        <f>'[1]TCE - ANEXO IV - Preencher'!E16</f>
        <v>3.12 - Material Hospitalar</v>
      </c>
      <c r="D7" s="3">
        <f>'[1]TCE - ANEXO IV - Preencher'!F16</f>
        <v>874929000140</v>
      </c>
      <c r="E7" s="5" t="str">
        <f>'[1]TCE - ANEXO IV - Preencher'!G16</f>
        <v>MEDCENTER COMERCIAL LTDA  MG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289056</v>
      </c>
      <c r="I7" s="6">
        <f>IF('[1]TCE - ANEXO IV - Preencher'!K16="","",'[1]TCE - ANEXO IV - Preencher'!K16)</f>
        <v>44070</v>
      </c>
      <c r="J7" s="5" t="str">
        <f>'[1]TCE - ANEXO IV - Preencher'!L16</f>
        <v>31200800874929000140550010002890561682940842</v>
      </c>
      <c r="K7" s="5" t="str">
        <f>IF(F7="B",LEFT('[1]TCE - ANEXO IV - Preencher'!M16,2),IF(F7="S",LEFT('[1]TCE - ANEXO IV - Preencher'!M16,7),IF('[1]TCE - ANEXO IV - Preencher'!H16="","")))</f>
        <v>31</v>
      </c>
      <c r="L7" s="7">
        <f>'[1]TCE - ANEXO IV - Preencher'!N16</f>
        <v>60</v>
      </c>
    </row>
    <row r="8" spans="1:12" s="8" customFormat="1" ht="19.5" customHeight="1" x14ac:dyDescent="0.2">
      <c r="A8" s="3">
        <f>IFERROR(VLOOKUP(B8,'[1]DADOS (OCULTAR)'!$P$3:$R$56,3,0),"")</f>
        <v>10583920000800</v>
      </c>
      <c r="B8" s="4" t="str">
        <f>'[1]TCE - ANEXO IV - Preencher'!C17</f>
        <v>HOSPITAL MESTRE VITALINO (COVID-19)</v>
      </c>
      <c r="C8" s="4" t="str">
        <f>'[1]TCE - ANEXO IV - Preencher'!E17</f>
        <v>3.12 - Material Hospitalar</v>
      </c>
      <c r="D8" s="3">
        <f>'[1]TCE - ANEXO IV - Preencher'!F17</f>
        <v>61418042000131</v>
      </c>
      <c r="E8" s="5" t="str">
        <f>'[1]TCE - ANEXO IV - Preencher'!G17</f>
        <v>CIRURGICA FERNANDES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1251431</v>
      </c>
      <c r="I8" s="6">
        <f>IF('[1]TCE - ANEXO IV - Preencher'!K17="","",'[1]TCE - ANEXO IV - Preencher'!K17)</f>
        <v>44070</v>
      </c>
      <c r="J8" s="5" t="str">
        <f>'[1]TCE - ANEXO IV - Preencher'!L17</f>
        <v>35200861418042000131550040012514311746974296</v>
      </c>
      <c r="K8" s="5" t="str">
        <f>IF(F8="B",LEFT('[1]TCE - ANEXO IV - Preencher'!M17,2),IF(F8="S",LEFT('[1]TCE - ANEXO IV - Preencher'!M17,7),IF('[1]TCE - ANEXO IV - Preencher'!H17="","")))</f>
        <v>35</v>
      </c>
      <c r="L8" s="7">
        <f>'[1]TCE - ANEXO IV - Preencher'!N17</f>
        <v>27</v>
      </c>
    </row>
    <row r="9" spans="1:12" s="8" customFormat="1" ht="19.5" customHeight="1" x14ac:dyDescent="0.2">
      <c r="A9" s="3">
        <f>IFERROR(VLOOKUP(B9,'[1]DADOS (OCULTAR)'!$P$3:$R$56,3,0),"")</f>
        <v>10583920000800</v>
      </c>
      <c r="B9" s="4" t="str">
        <f>'[1]TCE - ANEXO IV - Preencher'!C18</f>
        <v>HOSPITAL MESTRE VITALINO (COVID-19)</v>
      </c>
      <c r="C9" s="4" t="str">
        <f>'[1]TCE - ANEXO IV - Preencher'!E18</f>
        <v>3.12 - Material Hospitalar</v>
      </c>
      <c r="D9" s="3">
        <f>'[1]TCE - ANEXO IV - Preencher'!F18</f>
        <v>67729178000491</v>
      </c>
      <c r="E9" s="5" t="str">
        <f>'[1]TCE - ANEXO IV - Preencher'!G18</f>
        <v>COMERCIAL C RIOCLARENSE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1339163</v>
      </c>
      <c r="I9" s="6">
        <f>IF('[1]TCE - ANEXO IV - Preencher'!K18="","",'[1]TCE - ANEXO IV - Preencher'!K18)</f>
        <v>44069</v>
      </c>
      <c r="J9" s="5" t="str">
        <f>'[1]TCE - ANEXO IV - Preencher'!L18</f>
        <v>35200867729178000491550010013391631139131148</v>
      </c>
      <c r="K9" s="5" t="str">
        <f>IF(F9="B",LEFT('[1]TCE - ANEXO IV - Preencher'!M18,2),IF(F9="S",LEFT('[1]TCE - ANEXO IV - Preencher'!M18,7),IF('[1]TCE - ANEXO IV - Preencher'!H18="","")))</f>
        <v>35</v>
      </c>
      <c r="L9" s="7">
        <f>'[1]TCE - ANEXO IV - Preencher'!N18</f>
        <v>575</v>
      </c>
    </row>
    <row r="10" spans="1:12" s="8" customFormat="1" ht="19.5" customHeight="1" x14ac:dyDescent="0.2">
      <c r="A10" s="3">
        <f>IFERROR(VLOOKUP(B10,'[1]DADOS (OCULTAR)'!$P$3:$R$56,3,0),"")</f>
        <v>10583920000800</v>
      </c>
      <c r="B10" s="4" t="str">
        <f>'[1]TCE - ANEXO IV - Preencher'!C19</f>
        <v>HOSPITAL MESTRE VITALINO (COVID-19)</v>
      </c>
      <c r="C10" s="4" t="str">
        <f>'[1]TCE - ANEXO IV - Preencher'!E19</f>
        <v>3.12 - Material Hospitalar</v>
      </c>
      <c r="D10" s="3">
        <f>'[1]TCE - ANEXO IV - Preencher'!F19</f>
        <v>21043162000187</v>
      </c>
      <c r="E10" s="5" t="str">
        <f>'[1]TCE - ANEXO IV - Preencher'!G19</f>
        <v>BIOTECH INDUSTRIA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2642</v>
      </c>
      <c r="I10" s="6">
        <f>IF('[1]TCE - ANEXO IV - Preencher'!K19="","",'[1]TCE - ANEXO IV - Preencher'!K19)</f>
        <v>44071</v>
      </c>
      <c r="J10" s="5" t="str">
        <f>'[1]TCE - ANEXO IV - Preencher'!L19</f>
        <v>28200821043162000187550010000026421765408590</v>
      </c>
      <c r="K10" s="5" t="str">
        <f>IF(F10="B",LEFT('[1]TCE - ANEXO IV - Preencher'!M19,2),IF(F10="S",LEFT('[1]TCE - ANEXO IV - Preencher'!M19,7),IF('[1]TCE - ANEXO IV - Preencher'!H19="","")))</f>
        <v>28</v>
      </c>
      <c r="L10" s="7">
        <f>'[1]TCE - ANEXO IV - Preencher'!N19</f>
        <v>180</v>
      </c>
    </row>
    <row r="11" spans="1:12" s="8" customFormat="1" ht="19.5" customHeight="1" x14ac:dyDescent="0.2">
      <c r="A11" s="3">
        <f>IFERROR(VLOOKUP(B11,'[1]DADOS (OCULTAR)'!$P$3:$R$56,3,0),"")</f>
        <v>10583920000800</v>
      </c>
      <c r="B11" s="4" t="str">
        <f>'[1]TCE - ANEXO IV - Preencher'!C20</f>
        <v>HOSPITAL MESTRE VITALINO (COVID-19)</v>
      </c>
      <c r="C11" s="4" t="str">
        <f>'[1]TCE - ANEXO IV - Preencher'!E20</f>
        <v>3.12 - Material Hospitalar</v>
      </c>
      <c r="D11" s="3">
        <f>'[1]TCE - ANEXO IV - Preencher'!F20</f>
        <v>10779833000156</v>
      </c>
      <c r="E11" s="5" t="str">
        <f>'[1]TCE - ANEXO IV - Preencher'!G20</f>
        <v>MEDICAL MERCANTIL DE APARELHAGEM MEDICA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511153</v>
      </c>
      <c r="I11" s="6">
        <f>IF('[1]TCE - ANEXO IV - Preencher'!K20="","",'[1]TCE - ANEXO IV - Preencher'!K20)</f>
        <v>44088</v>
      </c>
      <c r="J11" s="5" t="str">
        <f>'[1]TCE - ANEXO IV - Preencher'!L20</f>
        <v>26200910779833000156550010005111531105454698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73.2</v>
      </c>
    </row>
    <row r="12" spans="1:12" s="8" customFormat="1" ht="19.5" customHeight="1" x14ac:dyDescent="0.2">
      <c r="A12" s="3">
        <f>IFERROR(VLOOKUP(B12,'[1]DADOS (OCULTAR)'!$P$3:$R$56,3,0),"")</f>
        <v>10583920000800</v>
      </c>
      <c r="B12" s="4" t="str">
        <f>'[1]TCE - ANEXO IV - Preencher'!C21</f>
        <v>HOSPITAL MESTRE VITALINO (COVID-19)</v>
      </c>
      <c r="C12" s="4" t="str">
        <f>'[1]TCE - ANEXO IV - Preencher'!E21</f>
        <v>3.12 - Material Hospitalar</v>
      </c>
      <c r="D12" s="3">
        <f>'[1]TCE - ANEXO IV - Preencher'!F21</f>
        <v>21043162000187</v>
      </c>
      <c r="E12" s="5" t="str">
        <f>'[1]TCE - ANEXO IV - Preencher'!G21</f>
        <v>BIOTECH INDUSTRIA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2960</v>
      </c>
      <c r="I12" s="6">
        <f>IF('[1]TCE - ANEXO IV - Preencher'!K21="","",'[1]TCE - ANEXO IV - Preencher'!K21)</f>
        <v>44093</v>
      </c>
      <c r="J12" s="5" t="str">
        <f>'[1]TCE - ANEXO IV - Preencher'!L21</f>
        <v>28200921043162000187550010000029601369594187</v>
      </c>
      <c r="K12" s="5" t="str">
        <f>IF(F12="B",LEFT('[1]TCE - ANEXO IV - Preencher'!M21,2),IF(F12="S",LEFT('[1]TCE - ANEXO IV - Preencher'!M21,7),IF('[1]TCE - ANEXO IV - Preencher'!H21="","")))</f>
        <v>28</v>
      </c>
      <c r="L12" s="7">
        <f>'[1]TCE - ANEXO IV - Preencher'!N21</f>
        <v>1350</v>
      </c>
    </row>
    <row r="13" spans="1:12" s="8" customFormat="1" ht="19.5" customHeight="1" x14ac:dyDescent="0.2">
      <c r="A13" s="3">
        <f>IFERROR(VLOOKUP(B13,'[1]DADOS (OCULTAR)'!$P$3:$R$56,3,0),"")</f>
        <v>10583920000800</v>
      </c>
      <c r="B13" s="4" t="str">
        <f>'[1]TCE - ANEXO IV - Preencher'!C22</f>
        <v>HOSPITAL MESTRE VITALINO (COVID-19)</v>
      </c>
      <c r="C13" s="4" t="str">
        <f>'[1]TCE - ANEXO IV - Preencher'!E22</f>
        <v>3.4 - Material Farmacológico</v>
      </c>
      <c r="D13" s="3">
        <f>'[1]TCE - ANEXO IV - Preencher'!F22</f>
        <v>31673254000285</v>
      </c>
      <c r="E13" s="5" t="str">
        <f>'[1]TCE - ANEXO IV - Preencher'!G22</f>
        <v>LABORATORIOS B BRAUN S/A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130743</v>
      </c>
      <c r="I13" s="6">
        <f>IF('[1]TCE - ANEXO IV - Preencher'!K22="","",'[1]TCE - ANEXO IV - Preencher'!K22)</f>
        <v>44071</v>
      </c>
      <c r="J13" s="5" t="str">
        <f>'[1]TCE - ANEXO IV - Preencher'!L22</f>
        <v>26200831673254000285550000001307431704748198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34.35</v>
      </c>
    </row>
    <row r="14" spans="1:12" s="8" customFormat="1" ht="19.5" customHeight="1" x14ac:dyDescent="0.2">
      <c r="A14" s="3">
        <f>IFERROR(VLOOKUP(B14,'[1]DADOS (OCULTAR)'!$P$3:$R$56,3,0),"")</f>
        <v>10583920000800</v>
      </c>
      <c r="B14" s="4" t="str">
        <f>'[1]TCE - ANEXO IV - Preencher'!C23</f>
        <v>HOSPITAL MESTRE VITALINO (COVID-19)</v>
      </c>
      <c r="C14" s="4" t="str">
        <f>'[1]TCE - ANEXO IV - Preencher'!E23</f>
        <v>3.4 - Material Farmacológico</v>
      </c>
      <c r="D14" s="3">
        <f>'[1]TCE - ANEXO IV - Preencher'!F23</f>
        <v>3817043000152</v>
      </c>
      <c r="E14" s="5" t="str">
        <f>'[1]TCE - ANEXO IV - Preencher'!G23</f>
        <v>PHARMAPLUS LTDA EPP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000.023.038</v>
      </c>
      <c r="I14" s="6">
        <f>IF('[1]TCE - ANEXO IV - Preencher'!K23="","",'[1]TCE - ANEXO IV - Preencher'!K23)</f>
        <v>44071</v>
      </c>
      <c r="J14" s="5" t="str">
        <f>'[1]TCE - ANEXO IV - Preencher'!L23</f>
        <v>26200803817043000152550010000230381031728636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162.5</v>
      </c>
    </row>
    <row r="15" spans="1:12" s="8" customFormat="1" ht="19.5" customHeight="1" x14ac:dyDescent="0.2">
      <c r="A15" s="3">
        <f>IFERROR(VLOOKUP(B15,'[1]DADOS (OCULTAR)'!$P$3:$R$56,3,0),"")</f>
        <v>10583920000800</v>
      </c>
      <c r="B15" s="4" t="str">
        <f>'[1]TCE - ANEXO IV - Preencher'!C24</f>
        <v>HOSPITAL MESTRE VITALINO (COVID-19)</v>
      </c>
      <c r="C15" s="4" t="str">
        <f>'[1]TCE - ANEXO IV - Preencher'!E24</f>
        <v>3.4 - Material Farmacológico</v>
      </c>
      <c r="D15" s="3">
        <f>'[1]TCE - ANEXO IV - Preencher'!F24</f>
        <v>3817043000152</v>
      </c>
      <c r="E15" s="5" t="str">
        <f>'[1]TCE - ANEXO IV - Preencher'!G24</f>
        <v>PHARMAPLUS LTDA EPP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000.023.035</v>
      </c>
      <c r="I15" s="6">
        <f>IF('[1]TCE - ANEXO IV - Preencher'!K24="","",'[1]TCE - ANEXO IV - Preencher'!K24)</f>
        <v>44071</v>
      </c>
      <c r="J15" s="5" t="str">
        <f>'[1]TCE - ANEXO IV - Preencher'!L24</f>
        <v>26200803817043000152550010000230351045346143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3.7</v>
      </c>
    </row>
    <row r="16" spans="1:12" s="8" customFormat="1" ht="19.5" customHeight="1" x14ac:dyDescent="0.2">
      <c r="A16" s="3">
        <f>IFERROR(VLOOKUP(B16,'[1]DADOS (OCULTAR)'!$P$3:$R$56,3,0),"")</f>
        <v>10583920000800</v>
      </c>
      <c r="B16" s="4" t="str">
        <f>'[1]TCE - ANEXO IV - Preencher'!C25</f>
        <v>HOSPITAL MESTRE VITALINO (COVID-19)</v>
      </c>
      <c r="C16" s="4" t="str">
        <f>'[1]TCE - ANEXO IV - Preencher'!E25</f>
        <v>3.4 - Material Farmacológico</v>
      </c>
      <c r="D16" s="3">
        <f>'[1]TCE - ANEXO IV - Preencher'!F25</f>
        <v>10461807000185</v>
      </c>
      <c r="E16" s="5" t="str">
        <f>'[1]TCE - ANEXO IV - Preencher'!G25</f>
        <v>PHARMEDICE MANIPULAC. ESPECIALI. EIRELI</v>
      </c>
      <c r="F16" s="5" t="str">
        <f>'[1]TCE - ANEXO IV - Preencher'!H25</f>
        <v>S</v>
      </c>
      <c r="G16" s="5" t="str">
        <f>'[1]TCE - ANEXO IV - Preencher'!I25</f>
        <v>S</v>
      </c>
      <c r="H16" s="5" t="str">
        <f>'[1]TCE - ANEXO IV - Preencher'!J25</f>
        <v>2020/10826</v>
      </c>
      <c r="I16" s="6">
        <f>IF('[1]TCE - ANEXO IV - Preencher'!K25="","",'[1]TCE - ANEXO IV - Preencher'!K25)</f>
        <v>44070</v>
      </c>
      <c r="J16" s="5" t="str">
        <f>'[1]TCE - ANEXO IV - Preencher'!L25</f>
        <v>W8DCED78</v>
      </c>
      <c r="K16" s="5" t="str">
        <f>IF(F16="B",LEFT('[1]TCE - ANEXO IV - Preencher'!M25,2),IF(F16="S",LEFT('[1]TCE - ANEXO IV - Preencher'!M25,7),IF('[1]TCE - ANEXO IV - Preencher'!H25="","")))</f>
        <v>3106200</v>
      </c>
      <c r="L16" s="7">
        <f>'[1]TCE - ANEXO IV - Preencher'!N25</f>
        <v>1221.75</v>
      </c>
    </row>
    <row r="17" spans="1:12" s="8" customFormat="1" ht="19.5" customHeight="1" x14ac:dyDescent="0.2">
      <c r="A17" s="3">
        <f>IFERROR(VLOOKUP(B17,'[1]DADOS (OCULTAR)'!$P$3:$R$56,3,0),"")</f>
        <v>10583920000800</v>
      </c>
      <c r="B17" s="4" t="str">
        <f>'[1]TCE - ANEXO IV - Preencher'!C26</f>
        <v>HOSPITAL MESTRE VITALINO (COVID-19)</v>
      </c>
      <c r="C17" s="4" t="str">
        <f>'[1]TCE - ANEXO IV - Preencher'!E26</f>
        <v>3.4 - Material Farmacológico</v>
      </c>
      <c r="D17" s="3">
        <f>'[1]TCE - ANEXO IV - Preencher'!F26</f>
        <v>18269125000187</v>
      </c>
      <c r="E17" s="5" t="str">
        <f>'[1]TCE - ANEXO IV - Preencher'!G26</f>
        <v>BIOHOSP PRODUTOS HOSPITALARES SA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276.158</v>
      </c>
      <c r="I17" s="6">
        <f>IF('[1]TCE - ANEXO IV - Preencher'!K26="","",'[1]TCE - ANEXO IV - Preencher'!K26)</f>
        <v>44070</v>
      </c>
      <c r="J17" s="5" t="str">
        <f>'[1]TCE - ANEXO IV - Preencher'!L26</f>
        <v>31200818269125000187550010002761581082904058</v>
      </c>
      <c r="K17" s="5" t="str">
        <f>IF(F17="B",LEFT('[1]TCE - ANEXO IV - Preencher'!M26,2),IF(F17="S",LEFT('[1]TCE - ANEXO IV - Preencher'!M26,7),IF('[1]TCE - ANEXO IV - Preencher'!H26="","")))</f>
        <v>31</v>
      </c>
      <c r="L17" s="7">
        <f>'[1]TCE - ANEXO IV - Preencher'!N26</f>
        <v>3044.11</v>
      </c>
    </row>
    <row r="18" spans="1:12" s="8" customFormat="1" ht="19.5" customHeight="1" x14ac:dyDescent="0.2">
      <c r="A18" s="3">
        <f>IFERROR(VLOOKUP(B18,'[1]DADOS (OCULTAR)'!$P$3:$R$56,3,0),"")</f>
        <v>10583920000800</v>
      </c>
      <c r="B18" s="4" t="str">
        <f>'[1]TCE - ANEXO IV - Preencher'!C27</f>
        <v>HOSPITAL MESTRE VITALINO (COVID-19)</v>
      </c>
      <c r="C18" s="4" t="str">
        <f>'[1]TCE - ANEXO IV - Preencher'!E27</f>
        <v>3.4 - Material Farmacológico</v>
      </c>
      <c r="D18" s="3">
        <f>'[1]TCE - ANEXO IV - Preencher'!F27</f>
        <v>7484373000124</v>
      </c>
      <c r="E18" s="5" t="str">
        <f>'[1]TCE - ANEXO IV - Preencher'!G27</f>
        <v>UNI HOSPITALAR LTDA  EPP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106.289</v>
      </c>
      <c r="I18" s="6">
        <f>IF('[1]TCE - ANEXO IV - Preencher'!K27="","",'[1]TCE - ANEXO IV - Preencher'!K27)</f>
        <v>44074</v>
      </c>
      <c r="J18" s="5" t="str">
        <f>'[1]TCE - ANEXO IV - Preencher'!L27</f>
        <v>26200807484373000124550010001062891680839921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9216</v>
      </c>
    </row>
    <row r="19" spans="1:12" s="8" customFormat="1" ht="19.5" customHeight="1" x14ac:dyDescent="0.2">
      <c r="A19" s="3">
        <f>IFERROR(VLOOKUP(B19,'[1]DADOS (OCULTAR)'!$P$3:$R$56,3,0),"")</f>
        <v>10583920000800</v>
      </c>
      <c r="B19" s="4" t="str">
        <f>'[1]TCE - ANEXO IV - Preencher'!C28</f>
        <v>HOSPITAL MESTRE VITALINO (COVID-19)</v>
      </c>
      <c r="C19" s="4" t="str">
        <f>'[1]TCE - ANEXO IV - Preencher'!E28</f>
        <v>3.4 - Material Farmacológico</v>
      </c>
      <c r="D19" s="3">
        <f>'[1]TCE - ANEXO IV - Preencher'!F28</f>
        <v>11260846000187</v>
      </c>
      <c r="E19" s="5" t="str">
        <f>'[1]TCE - ANEXO IV - Preencher'!G28</f>
        <v>ANBIOTON IMPORTADORA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120881</v>
      </c>
      <c r="I19" s="6">
        <f>IF('[1]TCE - ANEXO IV - Preencher'!K28="","",'[1]TCE - ANEXO IV - Preencher'!K28)</f>
        <v>44069</v>
      </c>
      <c r="J19" s="5" t="str">
        <f>'[1]TCE - ANEXO IV - Preencher'!L28</f>
        <v>35200811260846000187550010001208811100238481</v>
      </c>
      <c r="K19" s="5" t="str">
        <f>IF(F19="B",LEFT('[1]TCE - ANEXO IV - Preencher'!M28,2),IF(F19="S",LEFT('[1]TCE - ANEXO IV - Preencher'!M28,7),IF('[1]TCE - ANEXO IV - Preencher'!H28="","")))</f>
        <v>35</v>
      </c>
      <c r="L19" s="7">
        <f>'[1]TCE - ANEXO IV - Preencher'!N28</f>
        <v>2206.1</v>
      </c>
    </row>
    <row r="20" spans="1:12" s="8" customFormat="1" ht="19.5" customHeight="1" x14ac:dyDescent="0.2">
      <c r="A20" s="3">
        <f>IFERROR(VLOOKUP(B20,'[1]DADOS (OCULTAR)'!$P$3:$R$56,3,0),"")</f>
        <v>10583920000800</v>
      </c>
      <c r="B20" s="4" t="str">
        <f>'[1]TCE - ANEXO IV - Preencher'!C29</f>
        <v>HOSPITAL MESTRE VITALINO (COVID-19)</v>
      </c>
      <c r="C20" s="4" t="str">
        <f>'[1]TCE - ANEXO IV - Preencher'!E29</f>
        <v>3.4 - Material Farmacológico</v>
      </c>
      <c r="D20" s="3">
        <f>'[1]TCE - ANEXO IV - Preencher'!F29</f>
        <v>67729178000491</v>
      </c>
      <c r="E20" s="5" t="str">
        <f>'[1]TCE - ANEXO IV - Preencher'!G29</f>
        <v>COMERCIAL C RIOCLARENSE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1339049</v>
      </c>
      <c r="I20" s="6">
        <f>IF('[1]TCE - ANEXO IV - Preencher'!K29="","",'[1]TCE - ANEXO IV - Preencher'!K29)</f>
        <v>44069</v>
      </c>
      <c r="J20" s="5" t="str">
        <f>'[1]TCE - ANEXO IV - Preencher'!L29</f>
        <v>35200867729178000491550010013390491334686230</v>
      </c>
      <c r="K20" s="5" t="str">
        <f>IF(F20="B",LEFT('[1]TCE - ANEXO IV - Preencher'!M29,2),IF(F20="S",LEFT('[1]TCE - ANEXO IV - Preencher'!M29,7),IF('[1]TCE - ANEXO IV - Preencher'!H29="","")))</f>
        <v>35</v>
      </c>
      <c r="L20" s="7">
        <f>'[1]TCE - ANEXO IV - Preencher'!N29</f>
        <v>518.54</v>
      </c>
    </row>
    <row r="21" spans="1:12" s="8" customFormat="1" ht="19.5" customHeight="1" x14ac:dyDescent="0.2">
      <c r="A21" s="3">
        <f>IFERROR(VLOOKUP(B21,'[1]DADOS (OCULTAR)'!$P$3:$R$56,3,0),"")</f>
        <v>10583920000800</v>
      </c>
      <c r="B21" s="4" t="str">
        <f>'[1]TCE - ANEXO IV - Preencher'!C30</f>
        <v>HOSPITAL MESTRE VITALINO (COVID-19)</v>
      </c>
      <c r="C21" s="4" t="str">
        <f>'[1]TCE - ANEXO IV - Preencher'!E30</f>
        <v>3.4 - Material Farmacológico</v>
      </c>
      <c r="D21" s="3">
        <f>'[1]TCE - ANEXO IV - Preencher'!F30</f>
        <v>44734671002286</v>
      </c>
      <c r="E21" s="5" t="str">
        <f>'[1]TCE - ANEXO IV - Preencher'!G30</f>
        <v>CRISTALIA PRODUTOS QUIMICOS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24906</v>
      </c>
      <c r="I21" s="6">
        <f>IF('[1]TCE - ANEXO IV - Preencher'!K30="","",'[1]TCE - ANEXO IV - Preencher'!K30)</f>
        <v>44069</v>
      </c>
      <c r="J21" s="5" t="str">
        <f>'[1]TCE - ANEXO IV - Preencher'!L30</f>
        <v>35200844734671002286550100000249061208133195</v>
      </c>
      <c r="K21" s="5" t="str">
        <f>IF(F21="B",LEFT('[1]TCE - ANEXO IV - Preencher'!M30,2),IF(F21="S",LEFT('[1]TCE - ANEXO IV - Preencher'!M30,7),IF('[1]TCE - ANEXO IV - Preencher'!H30="","")))</f>
        <v>35</v>
      </c>
      <c r="L21" s="7">
        <f>'[1]TCE - ANEXO IV - Preencher'!N30</f>
        <v>339</v>
      </c>
    </row>
    <row r="22" spans="1:12" s="8" customFormat="1" ht="19.5" customHeight="1" x14ac:dyDescent="0.2">
      <c r="A22" s="3">
        <f>IFERROR(VLOOKUP(B22,'[1]DADOS (OCULTAR)'!$P$3:$R$56,3,0),"")</f>
        <v>10583920000800</v>
      </c>
      <c r="B22" s="4" t="str">
        <f>'[1]TCE - ANEXO IV - Preencher'!C31</f>
        <v>HOSPITAL MESTRE VITALINO (COVID-19)</v>
      </c>
      <c r="C22" s="4" t="str">
        <f>'[1]TCE - ANEXO IV - Preencher'!E31</f>
        <v>3.4 - Material Farmacológico</v>
      </c>
      <c r="D22" s="3">
        <f>'[1]TCE - ANEXO IV - Preencher'!F31</f>
        <v>44734671002286</v>
      </c>
      <c r="E22" s="5" t="str">
        <f>'[1]TCE - ANEXO IV - Preencher'!G31</f>
        <v>CRISTALIA PRODUTOS QUIMICOS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24910</v>
      </c>
      <c r="I22" s="6">
        <f>IF('[1]TCE - ANEXO IV - Preencher'!K31="","",'[1]TCE - ANEXO IV - Preencher'!K31)</f>
        <v>44069</v>
      </c>
      <c r="J22" s="5" t="str">
        <f>'[1]TCE - ANEXO IV - Preencher'!L31</f>
        <v>35200844734671002286550100000249101926162393</v>
      </c>
      <c r="K22" s="5" t="str">
        <f>IF(F22="B",LEFT('[1]TCE - ANEXO IV - Preencher'!M31,2),IF(F22="S",LEFT('[1]TCE - ANEXO IV - Preencher'!M31,7),IF('[1]TCE - ANEXO IV - Preencher'!H31="","")))</f>
        <v>35</v>
      </c>
      <c r="L22" s="7">
        <f>'[1]TCE - ANEXO IV - Preencher'!N31</f>
        <v>276</v>
      </c>
    </row>
    <row r="23" spans="1:12" s="8" customFormat="1" ht="19.5" customHeight="1" x14ac:dyDescent="0.2">
      <c r="A23" s="3">
        <f>IFERROR(VLOOKUP(B23,'[1]DADOS (OCULTAR)'!$P$3:$R$56,3,0),"")</f>
        <v>10583920000800</v>
      </c>
      <c r="B23" s="4" t="str">
        <f>'[1]TCE - ANEXO IV - Preencher'!C32</f>
        <v>HOSPITAL MESTRE VITALINO (COVID-19)</v>
      </c>
      <c r="C23" s="4" t="str">
        <f>'[1]TCE - ANEXO IV - Preencher'!E32</f>
        <v>3.4 - Material Farmacológico</v>
      </c>
      <c r="D23" s="3">
        <f>'[1]TCE - ANEXO IV - Preencher'!F32</f>
        <v>44734671002286</v>
      </c>
      <c r="E23" s="5" t="str">
        <f>'[1]TCE - ANEXO IV - Preencher'!G32</f>
        <v>CRISTALIA PRODUTOS QUIMICOS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24907</v>
      </c>
      <c r="I23" s="6">
        <f>IF('[1]TCE - ANEXO IV - Preencher'!K32="","",'[1]TCE - ANEXO IV - Preencher'!K32)</f>
        <v>44069</v>
      </c>
      <c r="J23" s="5" t="str">
        <f>'[1]TCE - ANEXO IV - Preencher'!L32</f>
        <v>35200844734671002286550100000249071376621689</v>
      </c>
      <c r="K23" s="5" t="str">
        <f>IF(F23="B",LEFT('[1]TCE - ANEXO IV - Preencher'!M32,2),IF(F23="S",LEFT('[1]TCE - ANEXO IV - Preencher'!M32,7),IF('[1]TCE - ANEXO IV - Preencher'!H32="","")))</f>
        <v>35</v>
      </c>
      <c r="L23" s="7">
        <f>'[1]TCE - ANEXO IV - Preencher'!N32</f>
        <v>221</v>
      </c>
    </row>
    <row r="24" spans="1:12" s="8" customFormat="1" ht="19.5" customHeight="1" x14ac:dyDescent="0.2">
      <c r="A24" s="3">
        <f>IFERROR(VLOOKUP(B24,'[1]DADOS (OCULTAR)'!$P$3:$R$56,3,0),"")</f>
        <v>10583920000800</v>
      </c>
      <c r="B24" s="4" t="str">
        <f>'[1]TCE - ANEXO IV - Preencher'!C33</f>
        <v>HOSPITAL MESTRE VITALINO (COVID-19)</v>
      </c>
      <c r="C24" s="4" t="str">
        <f>'[1]TCE - ANEXO IV - Preencher'!E33</f>
        <v>3.4 - Material Farmacológico</v>
      </c>
      <c r="D24" s="3">
        <f>'[1]TCE - ANEXO IV - Preencher'!F33</f>
        <v>49324221000880</v>
      </c>
      <c r="E24" s="5" t="str">
        <f>'[1]TCE - ANEXO IV - Preencher'!G33</f>
        <v>FRESENIUS KABI BRASIL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189246</v>
      </c>
      <c r="I24" s="6">
        <f>IF('[1]TCE - ANEXO IV - Preencher'!K33="","",'[1]TCE - ANEXO IV - Preencher'!K33)</f>
        <v>44075</v>
      </c>
      <c r="J24" s="5" t="str">
        <f>'[1]TCE - ANEXO IV - Preencher'!L33</f>
        <v>23200949324221000880550000001892461362334699</v>
      </c>
      <c r="K24" s="5" t="str">
        <f>IF(F24="B",LEFT('[1]TCE - ANEXO IV - Preencher'!M33,2),IF(F24="S",LEFT('[1]TCE - ANEXO IV - Preencher'!M33,7),IF('[1]TCE - ANEXO IV - Preencher'!H33="","")))</f>
        <v>23</v>
      </c>
      <c r="L24" s="7">
        <f>'[1]TCE - ANEXO IV - Preencher'!N33</f>
        <v>361.32</v>
      </c>
    </row>
    <row r="25" spans="1:12" s="8" customFormat="1" ht="19.5" customHeight="1" x14ac:dyDescent="0.2">
      <c r="A25" s="3">
        <f>IFERROR(VLOOKUP(B25,'[1]DADOS (OCULTAR)'!$P$3:$R$56,3,0),"")</f>
        <v>10583920000800</v>
      </c>
      <c r="B25" s="4" t="str">
        <f>'[1]TCE - ANEXO IV - Preencher'!C34</f>
        <v>HOSPITAL MESTRE VITALINO (COVID-19)</v>
      </c>
      <c r="C25" s="4" t="str">
        <f>'[1]TCE - ANEXO IV - Preencher'!E34</f>
        <v>3.4 - Material Farmacológico</v>
      </c>
      <c r="D25" s="3">
        <f>'[1]TCE - ANEXO IV - Preencher'!F34</f>
        <v>11260846000187</v>
      </c>
      <c r="E25" s="5" t="str">
        <f>'[1]TCE - ANEXO IV - Preencher'!G34</f>
        <v>ANBIOTON IMPORTADORA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121070</v>
      </c>
      <c r="I25" s="6">
        <f>IF('[1]TCE - ANEXO IV - Preencher'!K34="","",'[1]TCE - ANEXO IV - Preencher'!K34)</f>
        <v>44074</v>
      </c>
      <c r="J25" s="5" t="str">
        <f>'[1]TCE - ANEXO IV - Preencher'!L34</f>
        <v>35200811260846000187550010001210701100173360</v>
      </c>
      <c r="K25" s="5" t="str">
        <f>IF(F25="B",LEFT('[1]TCE - ANEXO IV - Preencher'!M34,2),IF(F25="S",LEFT('[1]TCE - ANEXO IV - Preencher'!M34,7),IF('[1]TCE - ANEXO IV - Preencher'!H34="","")))</f>
        <v>35</v>
      </c>
      <c r="L25" s="7">
        <f>'[1]TCE - ANEXO IV - Preencher'!N34</f>
        <v>1614</v>
      </c>
    </row>
    <row r="26" spans="1:12" s="8" customFormat="1" ht="19.5" customHeight="1" x14ac:dyDescent="0.2">
      <c r="A26" s="3">
        <f>IFERROR(VLOOKUP(B26,'[1]DADOS (OCULTAR)'!$P$3:$R$56,3,0),"")</f>
        <v>10583920000800</v>
      </c>
      <c r="B26" s="4" t="str">
        <f>'[1]TCE - ANEXO IV - Preencher'!C35</f>
        <v>HOSPITAL MESTRE VITALINO (COVID-19)</v>
      </c>
      <c r="C26" s="4" t="str">
        <f>'[1]TCE - ANEXO IV - Preencher'!E35</f>
        <v>3.4 - Material Farmacológico</v>
      </c>
      <c r="D26" s="3">
        <f>'[1]TCE - ANEXO IV - Preencher'!F35</f>
        <v>49324221002077</v>
      </c>
      <c r="E26" s="5" t="str">
        <f>'[1]TCE - ANEXO IV - Preencher'!G35</f>
        <v>FRESENIUS KABI BRASIL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5010</v>
      </c>
      <c r="I26" s="6">
        <f>IF('[1]TCE - ANEXO IV - Preencher'!K35="","",'[1]TCE - ANEXO IV - Preencher'!K35)</f>
        <v>44075</v>
      </c>
      <c r="J26" s="5" t="str">
        <f>'[1]TCE - ANEXO IV - Preencher'!L35</f>
        <v>52200949324221002077550010000050101979976014</v>
      </c>
      <c r="K26" s="5" t="str">
        <f>IF(F26="B",LEFT('[1]TCE - ANEXO IV - Preencher'!M35,2),IF(F26="S",LEFT('[1]TCE - ANEXO IV - Preencher'!M35,7),IF('[1]TCE - ANEXO IV - Preencher'!H35="","")))</f>
        <v>52</v>
      </c>
      <c r="L26" s="7">
        <f>'[1]TCE - ANEXO IV - Preencher'!N35</f>
        <v>325</v>
      </c>
    </row>
    <row r="27" spans="1:12" s="8" customFormat="1" ht="19.5" customHeight="1" x14ac:dyDescent="0.2">
      <c r="A27" s="3">
        <f>IFERROR(VLOOKUP(B27,'[1]DADOS (OCULTAR)'!$P$3:$R$56,3,0),"")</f>
        <v>10583920000800</v>
      </c>
      <c r="B27" s="4" t="str">
        <f>'[1]TCE - ANEXO IV - Preencher'!C36</f>
        <v>HOSPITAL MESTRE VITALINO (COVID-19)</v>
      </c>
      <c r="C27" s="4" t="str">
        <f>'[1]TCE - ANEXO IV - Preencher'!E36</f>
        <v>3.14 - Alimentação Preparada</v>
      </c>
      <c r="D27" s="3">
        <f>'[1]TCE - ANEXO IV - Preencher'!F36</f>
        <v>49324221000104</v>
      </c>
      <c r="E27" s="5" t="str">
        <f>'[1]TCE - ANEXO IV - Preencher'!G36</f>
        <v>FRESENIUS KABI BRASIL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1480097</v>
      </c>
      <c r="I27" s="6">
        <f>IF('[1]TCE - ANEXO IV - Preencher'!K36="","",'[1]TCE - ANEXO IV - Preencher'!K36)</f>
        <v>44083</v>
      </c>
      <c r="J27" s="5" t="str">
        <f>'[1]TCE - ANEXO IV - Preencher'!L36</f>
        <v>35200949324221000104550000014800971112282550</v>
      </c>
      <c r="K27" s="5" t="str">
        <f>IF(F27="B",LEFT('[1]TCE - ANEXO IV - Preencher'!M36,2),IF(F27="S",LEFT('[1]TCE - ANEXO IV - Preencher'!M36,7),IF('[1]TCE - ANEXO IV - Preencher'!H36="","")))</f>
        <v>35</v>
      </c>
      <c r="L27" s="7">
        <f>'[1]TCE - ANEXO IV - Preencher'!N36</f>
        <v>384</v>
      </c>
    </row>
    <row r="28" spans="1:12" s="8" customFormat="1" ht="19.5" customHeight="1" x14ac:dyDescent="0.2">
      <c r="A28" s="3">
        <f>IFERROR(VLOOKUP(B28,'[1]DADOS (OCULTAR)'!$P$3:$R$56,3,0),"")</f>
        <v>10583920000800</v>
      </c>
      <c r="B28" s="4" t="str">
        <f>'[1]TCE - ANEXO IV - Preencher'!C37</f>
        <v>HOSPITAL MESTRE VITALINO (COVID-19)</v>
      </c>
      <c r="C28" s="4" t="str">
        <f>'[1]TCE - ANEXO IV - Preencher'!E37</f>
        <v>3.14 - Alimentação Preparada</v>
      </c>
      <c r="D28" s="3">
        <f>'[1]TCE - ANEXO IV - Preencher'!F37</f>
        <v>49324221001500</v>
      </c>
      <c r="E28" s="5" t="str">
        <f>'[1]TCE - ANEXO IV - Preencher'!G37</f>
        <v>FRESENIUS KABI BRASIL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40158</v>
      </c>
      <c r="I28" s="6">
        <f>IF('[1]TCE - ANEXO IV - Preencher'!K37="","",'[1]TCE - ANEXO IV - Preencher'!K37)</f>
        <v>44084</v>
      </c>
      <c r="J28" s="5" t="str">
        <f>'[1]TCE - ANEXO IV - Preencher'!L37</f>
        <v>23200949324221001500550000000401581432366914</v>
      </c>
      <c r="K28" s="5" t="str">
        <f>IF(F28="B",LEFT('[1]TCE - ANEXO IV - Preencher'!M37,2),IF(F28="S",LEFT('[1]TCE - ANEXO IV - Preencher'!M37,7),IF('[1]TCE - ANEXO IV - Preencher'!H37="","")))</f>
        <v>35</v>
      </c>
      <c r="L28" s="7">
        <f>'[1]TCE - ANEXO IV - Preencher'!N37</f>
        <v>6606.4</v>
      </c>
    </row>
    <row r="29" spans="1:12" s="8" customFormat="1" ht="19.5" customHeight="1" x14ac:dyDescent="0.2">
      <c r="A29" s="3">
        <f>IFERROR(VLOOKUP(B29,'[1]DADOS (OCULTAR)'!$P$3:$R$56,3,0),"")</f>
        <v>10583920000800</v>
      </c>
      <c r="B29" s="4" t="str">
        <f>'[1]TCE - ANEXO IV - Preencher'!C38</f>
        <v>HOSPITAL MESTRE VITALINO (COVID-19)</v>
      </c>
      <c r="C29" s="4" t="str">
        <f>'[1]TCE - ANEXO IV - Preencher'!E38</f>
        <v>3.2 - Gás e Outros Materiais Engarrafados</v>
      </c>
      <c r="D29" s="3">
        <f>'[1]TCE - ANEXO IV - Preencher'!F38</f>
        <v>60619202001209</v>
      </c>
      <c r="E29" s="5" t="str">
        <f>'[1]TCE - ANEXO IV - Preencher'!G38</f>
        <v>MESSER GASES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000.000.462</v>
      </c>
      <c r="I29" s="6">
        <f>IF('[1]TCE - ANEXO IV - Preencher'!K38="","",'[1]TCE - ANEXO IV - Preencher'!K38)</f>
        <v>44097</v>
      </c>
      <c r="J29" s="5" t="str">
        <f>'[1]TCE - ANEXO IV - Preencher'!L38</f>
        <v>26200960619202001209550410000004621027567594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20312.490000000002</v>
      </c>
    </row>
    <row r="30" spans="1:12" s="8" customFormat="1" ht="19.5" customHeight="1" x14ac:dyDescent="0.2">
      <c r="A30" s="3">
        <f>IFERROR(VLOOKUP(B30,'[1]DADOS (OCULTAR)'!$P$3:$R$56,3,0),"")</f>
        <v>10583920000800</v>
      </c>
      <c r="B30" s="4" t="str">
        <f>'[1]TCE - ANEXO IV - Preencher'!C39</f>
        <v>HOSPITAL MESTRE VITALINO (COVID-19)</v>
      </c>
      <c r="C30" s="4" t="str">
        <f>'[1]TCE - ANEXO IV - Preencher'!E39</f>
        <v>3.2 - Gás e Outros Materiais Engarrafados</v>
      </c>
      <c r="D30" s="3">
        <f>'[1]TCE - ANEXO IV - Preencher'!F39</f>
        <v>60619202001209</v>
      </c>
      <c r="E30" s="5" t="str">
        <f>'[1]TCE - ANEXO IV - Preencher'!G39</f>
        <v>MESSER GASES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000.000.431</v>
      </c>
      <c r="I30" s="6">
        <f>IF('[1]TCE - ANEXO IV - Preencher'!K39="","",'[1]TCE - ANEXO IV - Preencher'!K39)</f>
        <v>44097</v>
      </c>
      <c r="J30" s="5" t="str">
        <f>'[1]TCE - ANEXO IV - Preencher'!L39</f>
        <v>26200960619202001209095054000000431010296086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3385.9</v>
      </c>
    </row>
    <row r="31" spans="1:12" s="8" customFormat="1" ht="19.5" customHeight="1" x14ac:dyDescent="0.2">
      <c r="A31" s="3">
        <f>IFERROR(VLOOKUP(B31,'[1]DADOS (OCULTAR)'!$P$3:$R$56,3,0),"")</f>
        <v>10583920000800</v>
      </c>
      <c r="B31" s="4" t="str">
        <f>'[1]TCE - ANEXO IV - Preencher'!C40</f>
        <v>HOSPITAL MESTRE VITALINO (COVID-19)</v>
      </c>
      <c r="C31" s="4" t="str">
        <f>'[1]TCE - ANEXO IV - Preencher'!E40</f>
        <v>3.11 - Material Laboratorial</v>
      </c>
      <c r="D31" s="3">
        <f>'[1]TCE - ANEXO IV - Preencher'!F40</f>
        <v>10859287000163</v>
      </c>
      <c r="E31" s="5" t="str">
        <f>'[1]TCE - ANEXO IV - Preencher'!G40</f>
        <v>NEWMED COM E SERV DE EQUIP HOSP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4258</v>
      </c>
      <c r="I31" s="6">
        <f>IF('[1]TCE - ANEXO IV - Preencher'!K40="","",'[1]TCE - ANEXO IV - Preencher'!K40)</f>
        <v>44088</v>
      </c>
      <c r="J31" s="5" t="str">
        <f>'[1]TCE - ANEXO IV - Preencher'!L40</f>
        <v>26200910859287000163550010000042581209194269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260</v>
      </c>
    </row>
    <row r="32" spans="1:12" s="8" customFormat="1" ht="19.5" customHeight="1" x14ac:dyDescent="0.2">
      <c r="A32" s="3">
        <f>IFERROR(VLOOKUP(B32,'[1]DADOS (OCULTAR)'!$P$3:$R$56,3,0),"")</f>
        <v>10583920000800</v>
      </c>
      <c r="B32" s="4" t="str">
        <f>'[1]TCE - ANEXO IV - Preencher'!C41</f>
        <v>HOSPITAL MESTRE VITALINO (COVID-19)</v>
      </c>
      <c r="C32" s="4" t="str">
        <f>'[1]TCE - ANEXO IV - Preencher'!E41</f>
        <v>3.7 - Material de Limpeza e Produtos de Hgienização</v>
      </c>
      <c r="D32" s="3">
        <f>'[1]TCE - ANEXO IV - Preencher'!F41</f>
        <v>31329180000183</v>
      </c>
      <c r="E32" s="5" t="str">
        <f>'[1]TCE - ANEXO IV - Preencher'!G41</f>
        <v>MAXXISUPRI COM DE SANEANTES EIRELI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6016</v>
      </c>
      <c r="I32" s="6">
        <f>IF('[1]TCE - ANEXO IV - Preencher'!K41="","",'[1]TCE - ANEXO IV - Preencher'!K41)</f>
        <v>44075</v>
      </c>
      <c r="J32" s="5" t="str">
        <f>'[1]TCE - ANEXO IV - Preencher'!L41</f>
        <v>26200931329180000183550070000060161073100663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443.48</v>
      </c>
    </row>
    <row r="33" spans="1:12" s="8" customFormat="1" ht="19.5" customHeight="1" x14ac:dyDescent="0.2">
      <c r="A33" s="3">
        <f>IFERROR(VLOOKUP(B33,'[1]DADOS (OCULTAR)'!$P$3:$R$56,3,0),"")</f>
        <v>10583920000800</v>
      </c>
      <c r="B33" s="4" t="str">
        <f>'[1]TCE - ANEXO IV - Preencher'!C42</f>
        <v>HOSPITAL MESTRE VITALINO (COVID-19)</v>
      </c>
      <c r="C33" s="4" t="str">
        <f>'[1]TCE - ANEXO IV - Preencher'!E42</f>
        <v>3.7 - Material de Limpeza e Produtos de Hgienização</v>
      </c>
      <c r="D33" s="3">
        <f>'[1]TCE - ANEXO IV - Preencher'!F42</f>
        <v>22006201000139</v>
      </c>
      <c r="E33" s="5" t="str">
        <f>'[1]TCE - ANEXO IV - Preencher'!G42</f>
        <v>FORTPEL COMERCIO DE DESCARTAVEIS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69343</v>
      </c>
      <c r="I33" s="6">
        <f>IF('[1]TCE - ANEXO IV - Preencher'!K42="","",'[1]TCE - ANEXO IV - Preencher'!K42)</f>
        <v>44074</v>
      </c>
      <c r="J33" s="5" t="str">
        <f>'[1]TCE - ANEXO IV - Preencher'!L42</f>
        <v>26200822006201000139550000000693431100693434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163.5</v>
      </c>
    </row>
    <row r="34" spans="1:12" s="8" customFormat="1" ht="19.5" customHeight="1" x14ac:dyDescent="0.2">
      <c r="A34" s="3">
        <f>IFERROR(VLOOKUP(B34,'[1]DADOS (OCULTAR)'!$P$3:$R$56,3,0),"")</f>
        <v>10583920000800</v>
      </c>
      <c r="B34" s="4" t="str">
        <f>'[1]TCE - ANEXO IV - Preencher'!C43</f>
        <v>HOSPITAL MESTRE VITALINO (COVID-19)</v>
      </c>
      <c r="C34" s="4" t="str">
        <f>'[1]TCE - ANEXO IV - Preencher'!E43</f>
        <v>3.7 - Material de Limpeza e Produtos de Hgienização</v>
      </c>
      <c r="D34" s="3">
        <f>'[1]TCE - ANEXO IV - Preencher'!F43</f>
        <v>10928726000142</v>
      </c>
      <c r="E34" s="5" t="str">
        <f>'[1]TCE - ANEXO IV - Preencher'!G43</f>
        <v>DOKAPACK INDUSTRIA E COM. DE EMB. 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33393</v>
      </c>
      <c r="I34" s="6">
        <f>IF('[1]TCE - ANEXO IV - Preencher'!K43="","",'[1]TCE - ANEXO IV - Preencher'!K43)</f>
        <v>44074</v>
      </c>
      <c r="J34" s="5" t="str">
        <f>'[1]TCE - ANEXO IV - Preencher'!L43</f>
        <v>26200810928726000142550010000333931508420834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826.16</v>
      </c>
    </row>
    <row r="35" spans="1:12" s="8" customFormat="1" ht="19.5" customHeight="1" x14ac:dyDescent="0.2">
      <c r="A35" s="3">
        <f>IFERROR(VLOOKUP(B35,'[1]DADOS (OCULTAR)'!$P$3:$R$56,3,0),"")</f>
        <v>10583920000800</v>
      </c>
      <c r="B35" s="4" t="str">
        <f>'[1]TCE - ANEXO IV - Preencher'!C44</f>
        <v>HOSPITAL MESTRE VITALINO (COVID-19)</v>
      </c>
      <c r="C35" s="4" t="str">
        <f>'[1]TCE - ANEXO IV - Preencher'!E44</f>
        <v>3.7 - Material de Limpeza e Produtos de Hgienização</v>
      </c>
      <c r="D35" s="3">
        <f>'[1]TCE - ANEXO IV - Preencher'!F44</f>
        <v>16432670000117</v>
      </c>
      <c r="E35" s="5" t="str">
        <f>'[1]TCE - ANEXO IV - Preencher'!G44</f>
        <v>M E M COMERCIO E DISTRIBUIDORA LTDA ME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12738</v>
      </c>
      <c r="I35" s="6">
        <f>IF('[1]TCE - ANEXO IV - Preencher'!K44="","",'[1]TCE - ANEXO IV - Preencher'!K44)</f>
        <v>44082</v>
      </c>
      <c r="J35" s="5" t="str">
        <f>'[1]TCE - ANEXO IV - Preencher'!L44</f>
        <v>26200916432670000117550010000127381503058032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212.04</v>
      </c>
    </row>
    <row r="36" spans="1:12" s="8" customFormat="1" ht="19.5" customHeight="1" x14ac:dyDescent="0.2">
      <c r="A36" s="3">
        <f>IFERROR(VLOOKUP(B36,'[1]DADOS (OCULTAR)'!$P$3:$R$56,3,0),"")</f>
        <v>10583920000800</v>
      </c>
      <c r="B36" s="4" t="str">
        <f>'[1]TCE - ANEXO IV - Preencher'!C45</f>
        <v>HOSPITAL MESTRE VITALINO (COVID-19)</v>
      </c>
      <c r="C36" s="4" t="str">
        <f>'[1]TCE - ANEXO IV - Preencher'!E45</f>
        <v>3.7 - Material de Limpeza e Produtos de Hgienização</v>
      </c>
      <c r="D36" s="3">
        <f>'[1]TCE - ANEXO IV - Preencher'!F45</f>
        <v>11555207000149</v>
      </c>
      <c r="E36" s="5" t="str">
        <f>'[1]TCE - ANEXO IV - Preencher'!G45</f>
        <v>MOV SUPRIMENTOS LTDA.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8650</v>
      </c>
      <c r="I36" s="6">
        <f>IF('[1]TCE - ANEXO IV - Preencher'!K45="","",'[1]TCE - ANEXO IV - Preencher'!K45)</f>
        <v>44082</v>
      </c>
      <c r="J36" s="5" t="str">
        <f>'[1]TCE - ANEXO IV - Preencher'!L45</f>
        <v>26200911555207000149550010000086501002220870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2796</v>
      </c>
    </row>
    <row r="37" spans="1:12" s="8" customFormat="1" ht="19.5" customHeight="1" x14ac:dyDescent="0.2">
      <c r="A37" s="3">
        <f>IFERROR(VLOOKUP(B37,'[1]DADOS (OCULTAR)'!$P$3:$R$56,3,0),"")</f>
        <v>10583920000800</v>
      </c>
      <c r="B37" s="4" t="str">
        <f>'[1]TCE - ANEXO IV - Preencher'!C46</f>
        <v>HOSPITAL MESTRE VITALINO (COVID-19)</v>
      </c>
      <c r="C37" s="4" t="str">
        <f>'[1]TCE - ANEXO IV - Preencher'!E46</f>
        <v>3.7 - Material de Limpeza e Produtos de Hgienização</v>
      </c>
      <c r="D37" s="3">
        <f>'[1]TCE - ANEXO IV - Preencher'!F46</f>
        <v>10928726000142</v>
      </c>
      <c r="E37" s="5" t="str">
        <f>'[1]TCE - ANEXO IV - Preencher'!G46</f>
        <v>DOKAPACK INDUSTRIA E COM. DE EMB. 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33556</v>
      </c>
      <c r="I37" s="6">
        <f>IF('[1]TCE - ANEXO IV - Preencher'!K46="","",'[1]TCE - ANEXO IV - Preencher'!K46)</f>
        <v>44083</v>
      </c>
      <c r="J37" s="5" t="str">
        <f>'[1]TCE - ANEXO IV - Preencher'!L46</f>
        <v>26200910928726000142550010000335561635317782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421.18</v>
      </c>
    </row>
    <row r="38" spans="1:12" s="8" customFormat="1" ht="19.5" customHeight="1" x14ac:dyDescent="0.2">
      <c r="A38" s="3">
        <f>IFERROR(VLOOKUP(B38,'[1]DADOS (OCULTAR)'!$P$3:$R$56,3,0),"")</f>
        <v>10583920000800</v>
      </c>
      <c r="B38" s="4" t="str">
        <f>'[1]TCE - ANEXO IV - Preencher'!C47</f>
        <v>HOSPITAL MESTRE VITALINO (COVID-19)</v>
      </c>
      <c r="C38" s="4" t="str">
        <f>'[1]TCE - ANEXO IV - Preencher'!E47</f>
        <v>3.14 - Alimentação Preparada</v>
      </c>
      <c r="D38" s="3">
        <f>'[1]TCE - ANEXO IV - Preencher'!F47</f>
        <v>22006201000139</v>
      </c>
      <c r="E38" s="5" t="str">
        <f>'[1]TCE - ANEXO IV - Preencher'!G47</f>
        <v>FORTPEL COMERCIO DE DESCARTAVEIS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69343</v>
      </c>
      <c r="I38" s="6">
        <f>IF('[1]TCE - ANEXO IV - Preencher'!K47="","",'[1]TCE - ANEXO IV - Preencher'!K47)</f>
        <v>44074</v>
      </c>
      <c r="J38" s="5" t="str">
        <f>'[1]TCE - ANEXO IV - Preencher'!L47</f>
        <v>26200822006201000139550000000693431100693434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57.9</v>
      </c>
    </row>
    <row r="39" spans="1:12" s="8" customFormat="1" ht="19.5" customHeight="1" x14ac:dyDescent="0.2">
      <c r="A39" s="3">
        <f>IFERROR(VLOOKUP(B39,'[1]DADOS (OCULTAR)'!$P$3:$R$56,3,0),"")</f>
        <v>10583920000800</v>
      </c>
      <c r="B39" s="4" t="str">
        <f>'[1]TCE - ANEXO IV - Preencher'!C48</f>
        <v>HOSPITAL MESTRE VITALINO (COVID-19)</v>
      </c>
      <c r="C39" s="4" t="str">
        <f>'[1]TCE - ANEXO IV - Preencher'!E48</f>
        <v>3.14 - Alimentação Preparada</v>
      </c>
      <c r="D39" s="3">
        <f>'[1]TCE - ANEXO IV - Preencher'!F48</f>
        <v>10928726000142</v>
      </c>
      <c r="E39" s="5" t="str">
        <f>'[1]TCE - ANEXO IV - Preencher'!G48</f>
        <v>DOKAPACK INDUSTRIA E COM. DE EMB. 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33393</v>
      </c>
      <c r="I39" s="6">
        <f>IF('[1]TCE - ANEXO IV - Preencher'!K48="","",'[1]TCE - ANEXO IV - Preencher'!K48)</f>
        <v>44074</v>
      </c>
      <c r="J39" s="5" t="str">
        <f>'[1]TCE - ANEXO IV - Preencher'!L48</f>
        <v>26200810928726000142550010000333931508420834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1267.78</v>
      </c>
    </row>
    <row r="40" spans="1:12" s="8" customFormat="1" ht="19.5" customHeight="1" x14ac:dyDescent="0.2">
      <c r="A40" s="3">
        <f>IFERROR(VLOOKUP(B40,'[1]DADOS (OCULTAR)'!$P$3:$R$56,3,0),"")</f>
        <v>10583920000800</v>
      </c>
      <c r="B40" s="4" t="str">
        <f>'[1]TCE - ANEXO IV - Preencher'!C49</f>
        <v>HOSPITAL MESTRE VITALINO (COVID-19)</v>
      </c>
      <c r="C40" s="4" t="str">
        <f>'[1]TCE - ANEXO IV - Preencher'!E49</f>
        <v>3.14 - Alimentação Preparada</v>
      </c>
      <c r="D40" s="3">
        <f>'[1]TCE - ANEXO IV - Preencher'!F49</f>
        <v>7534303000133</v>
      </c>
      <c r="E40" s="5" t="str">
        <f>'[1]TCE - ANEXO IV - Preencher'!G49</f>
        <v>COMAL COMERCIO ATACADISTA DE ALIMENTOS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1047196</v>
      </c>
      <c r="I40" s="6">
        <f>IF('[1]TCE - ANEXO IV - Preencher'!K49="","",'[1]TCE - ANEXO IV - Preencher'!K49)</f>
        <v>44075</v>
      </c>
      <c r="J40" s="5" t="str">
        <f>'[1]TCE - ANEXO IV - Preencher'!L49</f>
        <v>26200907534303000133550010010471961811951833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119.95</v>
      </c>
    </row>
    <row r="41" spans="1:12" s="8" customFormat="1" ht="19.5" customHeight="1" x14ac:dyDescent="0.2">
      <c r="A41" s="3">
        <f>IFERROR(VLOOKUP(B41,'[1]DADOS (OCULTAR)'!$P$3:$R$56,3,0),"")</f>
        <v>10583920000800</v>
      </c>
      <c r="B41" s="4" t="str">
        <f>'[1]TCE - ANEXO IV - Preencher'!C50</f>
        <v>HOSPITAL MESTRE VITALINO (COVID-19)</v>
      </c>
      <c r="C41" s="4" t="str">
        <f>'[1]TCE - ANEXO IV - Preencher'!E50</f>
        <v>3.14 - Alimentação Preparada</v>
      </c>
      <c r="D41" s="3">
        <f>'[1]TCE - ANEXO IV - Preencher'!F50</f>
        <v>24150377000195</v>
      </c>
      <c r="E41" s="5" t="str">
        <f>'[1]TCE - ANEXO IV - Preencher'!G50</f>
        <v>KARNEKEIJO LOGISTICA INTEGRADA LT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3948304</v>
      </c>
      <c r="I41" s="6">
        <f>IF('[1]TCE - ANEXO IV - Preencher'!K50="","",'[1]TCE - ANEXO IV - Preencher'!K50)</f>
        <v>44075</v>
      </c>
      <c r="J41" s="5" t="str">
        <f>'[1]TCE - ANEXO IV - Preencher'!L50</f>
        <v>26200924150377000195550010039483041092079018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415.58</v>
      </c>
    </row>
    <row r="42" spans="1:12" s="8" customFormat="1" ht="19.5" customHeight="1" x14ac:dyDescent="0.2">
      <c r="A42" s="3">
        <f>IFERROR(VLOOKUP(B42,'[1]DADOS (OCULTAR)'!$P$3:$R$56,3,0),"")</f>
        <v>10583920000800</v>
      </c>
      <c r="B42" s="4" t="str">
        <f>'[1]TCE - ANEXO IV - Preencher'!C51</f>
        <v>HOSPITAL MESTRE VITALINO (COVID-19)</v>
      </c>
      <c r="C42" s="4" t="str">
        <f>'[1]TCE - ANEXO IV - Preencher'!E51</f>
        <v>3.14 - Alimentação Preparada</v>
      </c>
      <c r="D42" s="3">
        <f>'[1]TCE - ANEXO IV - Preencher'!F51</f>
        <v>1348814000184</v>
      </c>
      <c r="E42" s="5" t="str">
        <f>'[1]TCE - ANEXO IV - Preencher'!G51</f>
        <v>BDL BEZERRA DISTRIBUIDORA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000.018.454</v>
      </c>
      <c r="I42" s="6">
        <f>IF('[1]TCE - ANEXO IV - Preencher'!K51="","",'[1]TCE - ANEXO IV - Preencher'!K51)</f>
        <v>44077</v>
      </c>
      <c r="J42" s="5" t="str">
        <f>'[1]TCE - ANEXO IV - Preencher'!L51</f>
        <v>26200901348814000184550010000184541046403278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1184.8</v>
      </c>
    </row>
    <row r="43" spans="1:12" s="8" customFormat="1" ht="19.5" customHeight="1" x14ac:dyDescent="0.2">
      <c r="A43" s="3">
        <f>IFERROR(VLOOKUP(B43,'[1]DADOS (OCULTAR)'!$P$3:$R$56,3,0),"")</f>
        <v>10583920000800</v>
      </c>
      <c r="B43" s="4" t="str">
        <f>'[1]TCE - ANEXO IV - Preencher'!C52</f>
        <v>HOSPITAL MESTRE VITALINO (COVID-19)</v>
      </c>
      <c r="C43" s="4" t="str">
        <f>'[1]TCE - ANEXO IV - Preencher'!E52</f>
        <v>3.14 - Alimentação Preparada</v>
      </c>
      <c r="D43" s="3">
        <f>'[1]TCE - ANEXO IV - Preencher'!F52</f>
        <v>24150377000195</v>
      </c>
      <c r="E43" s="5" t="str">
        <f>'[1]TCE - ANEXO IV - Preencher'!G52</f>
        <v>KARNEKEIJO LOGISTICA INTEGRADA LT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3952910</v>
      </c>
      <c r="I43" s="6">
        <f>IF('[1]TCE - ANEXO IV - Preencher'!K52="","",'[1]TCE - ANEXO IV - Preencher'!K52)</f>
        <v>44077</v>
      </c>
      <c r="J43" s="5" t="str">
        <f>'[1]TCE - ANEXO IV - Preencher'!L52</f>
        <v>26200924150377000195550010039529101843250770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803.3</v>
      </c>
    </row>
    <row r="44" spans="1:12" s="8" customFormat="1" ht="19.5" customHeight="1" x14ac:dyDescent="0.2">
      <c r="A44" s="3">
        <f>IFERROR(VLOOKUP(B44,'[1]DADOS (OCULTAR)'!$P$3:$R$56,3,0),"")</f>
        <v>10583920000800</v>
      </c>
      <c r="B44" s="4" t="str">
        <f>'[1]TCE - ANEXO IV - Preencher'!C53</f>
        <v>HOSPITAL MESTRE VITALINO (COVID-19)</v>
      </c>
      <c r="C44" s="4" t="str">
        <f>'[1]TCE - ANEXO IV - Preencher'!E53</f>
        <v>3.14 - Alimentação Preparada</v>
      </c>
      <c r="D44" s="3">
        <f>'[1]TCE - ANEXO IV - Preencher'!F53</f>
        <v>12350749000148</v>
      </c>
      <c r="E44" s="5" t="str">
        <f>'[1]TCE - ANEXO IV - Preencher'!G53</f>
        <v>GRANJA ALIANCA LTDA ME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000.011.505</v>
      </c>
      <c r="I44" s="6">
        <f>IF('[1]TCE - ANEXO IV - Preencher'!K53="","",'[1]TCE - ANEXO IV - Preencher'!K53)</f>
        <v>44077</v>
      </c>
      <c r="J44" s="5" t="str">
        <f>'[1]TCE - ANEXO IV - Preencher'!L53</f>
        <v>26200912350749000148550010001155501100311214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85.5</v>
      </c>
    </row>
    <row r="45" spans="1:12" s="8" customFormat="1" ht="19.5" customHeight="1" x14ac:dyDescent="0.2">
      <c r="A45" s="3">
        <f>IFERROR(VLOOKUP(B45,'[1]DADOS (OCULTAR)'!$P$3:$R$56,3,0),"")</f>
        <v>10583920000800</v>
      </c>
      <c r="B45" s="4" t="str">
        <f>'[1]TCE - ANEXO IV - Preencher'!C54</f>
        <v>HOSPITAL MESTRE VITALINO (COVID-19)</v>
      </c>
      <c r="C45" s="4" t="str">
        <f>'[1]TCE - ANEXO IV - Preencher'!E54</f>
        <v>3.14 - Alimentação Preparada</v>
      </c>
      <c r="D45" s="3">
        <f>'[1]TCE - ANEXO IV - Preencher'!F54</f>
        <v>7534303000133</v>
      </c>
      <c r="E45" s="5" t="str">
        <f>'[1]TCE - ANEXO IV - Preencher'!G54</f>
        <v>COMAL COMERCIO ATACADISTA DE ALIMENTOS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1048445</v>
      </c>
      <c r="I45" s="6">
        <f>IF('[1]TCE - ANEXO IV - Preencher'!K54="","",'[1]TCE - ANEXO IV - Preencher'!K54)</f>
        <v>44078</v>
      </c>
      <c r="J45" s="5" t="str">
        <f>'[1]TCE - ANEXO IV - Preencher'!L54</f>
        <v>26200907534303000133550010010484451978318206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279.92</v>
      </c>
    </row>
    <row r="46" spans="1:12" s="8" customFormat="1" ht="19.5" customHeight="1" x14ac:dyDescent="0.2">
      <c r="A46" s="3">
        <f>IFERROR(VLOOKUP(B46,'[1]DADOS (OCULTAR)'!$P$3:$R$56,3,0),"")</f>
        <v>10583920000800</v>
      </c>
      <c r="B46" s="4" t="str">
        <f>'[1]TCE - ANEXO IV - Preencher'!C55</f>
        <v>HOSPITAL MESTRE VITALINO (COVID-19)</v>
      </c>
      <c r="C46" s="4" t="str">
        <f>'[1]TCE - ANEXO IV - Preencher'!E55</f>
        <v>3.14 - Alimentação Preparada</v>
      </c>
      <c r="D46" s="3">
        <f>'[1]TCE - ANEXO IV - Preencher'!F55</f>
        <v>25529293000120</v>
      </c>
      <c r="E46" s="5" t="str">
        <f>'[1]TCE - ANEXO IV - Preencher'!G55</f>
        <v>TAYNA NASCIMENTO DE MELO EPP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000.009.320</v>
      </c>
      <c r="I46" s="6">
        <f>IF('[1]TCE - ANEXO IV - Preencher'!K55="","",'[1]TCE - ANEXO IV - Preencher'!K55)</f>
        <v>44078</v>
      </c>
      <c r="J46" s="5" t="str">
        <f>'[1]TCE - ANEXO IV - Preencher'!L55</f>
        <v>26200925529293000120550010000093201737317346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180</v>
      </c>
    </row>
    <row r="47" spans="1:12" s="8" customFormat="1" ht="19.5" customHeight="1" x14ac:dyDescent="0.2">
      <c r="A47" s="3">
        <f>IFERROR(VLOOKUP(B47,'[1]DADOS (OCULTAR)'!$P$3:$R$56,3,0),"")</f>
        <v>10583920000800</v>
      </c>
      <c r="B47" s="4" t="str">
        <f>'[1]TCE - ANEXO IV - Preencher'!C56</f>
        <v>HOSPITAL MESTRE VITALINO (COVID-19)</v>
      </c>
      <c r="C47" s="4" t="str">
        <f>'[1]TCE - ANEXO IV - Preencher'!E56</f>
        <v>3.14 - Alimentação Preparada</v>
      </c>
      <c r="D47" s="3">
        <f>'[1]TCE - ANEXO IV - Preencher'!F56</f>
        <v>6015530000190</v>
      </c>
      <c r="E47" s="5" t="str">
        <f>'[1]TCE - ANEXO IV - Preencher'!G56</f>
        <v>AGROINDUSTRIAL FRUTN AA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151150</v>
      </c>
      <c r="I47" s="6">
        <f>IF('[1]TCE - ANEXO IV - Preencher'!K56="","",'[1]TCE - ANEXO IV - Preencher'!K56)</f>
        <v>44078</v>
      </c>
      <c r="J47" s="5" t="str">
        <f>'[1]TCE - ANEXO IV - Preencher'!L56</f>
        <v>26200906015530000190550010001515011100285048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164</v>
      </c>
    </row>
    <row r="48" spans="1:12" s="8" customFormat="1" ht="19.5" customHeight="1" x14ac:dyDescent="0.2">
      <c r="A48" s="3">
        <f>IFERROR(VLOOKUP(B48,'[1]DADOS (OCULTAR)'!$P$3:$R$56,3,0),"")</f>
        <v>10583920000800</v>
      </c>
      <c r="B48" s="4" t="str">
        <f>'[1]TCE - ANEXO IV - Preencher'!C57</f>
        <v>HOSPITAL MESTRE VITALINO (COVID-19)</v>
      </c>
      <c r="C48" s="4" t="str">
        <f>'[1]TCE - ANEXO IV - Preencher'!E57</f>
        <v>3.14 - Alimentação Preparada</v>
      </c>
      <c r="D48" s="3">
        <f>'[1]TCE - ANEXO IV - Preencher'!F57</f>
        <v>69944973000185</v>
      </c>
      <c r="E48" s="5" t="str">
        <f>'[1]TCE - ANEXO IV - Preencher'!G57</f>
        <v>DIA DISTRIBUIDORA E IMP AFOGADOS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969592</v>
      </c>
      <c r="I48" s="6">
        <f>IF('[1]TCE - ANEXO IV - Preencher'!K57="","",'[1]TCE - ANEXO IV - Preencher'!K57)</f>
        <v>44079</v>
      </c>
      <c r="J48" s="5" t="str">
        <f>'[1]TCE - ANEXO IV - Preencher'!L57</f>
        <v>26200969944973000185550030009695921111281258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506.42</v>
      </c>
    </row>
    <row r="49" spans="1:12" s="8" customFormat="1" ht="19.5" customHeight="1" x14ac:dyDescent="0.2">
      <c r="A49" s="3">
        <f>IFERROR(VLOOKUP(B49,'[1]DADOS (OCULTAR)'!$P$3:$R$56,3,0),"")</f>
        <v>10583920000800</v>
      </c>
      <c r="B49" s="4" t="str">
        <f>'[1]TCE - ANEXO IV - Preencher'!C58</f>
        <v>HOSPITAL MESTRE VITALINO (COVID-19)</v>
      </c>
      <c r="C49" s="4" t="str">
        <f>'[1]TCE - ANEXO IV - Preencher'!E58</f>
        <v>3.14 - Alimentação Preparada</v>
      </c>
      <c r="D49" s="3">
        <f>'[1]TCE - ANEXO IV - Preencher'!F58</f>
        <v>24150377000195</v>
      </c>
      <c r="E49" s="5" t="str">
        <f>'[1]TCE - ANEXO IV - Preencher'!G58</f>
        <v>KARNEKEIJO LOGISTICA INTEGRADA LT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3955055</v>
      </c>
      <c r="I49" s="6">
        <f>IF('[1]TCE - ANEXO IV - Preencher'!K58="","",'[1]TCE - ANEXO IV - Preencher'!K58)</f>
        <v>44081</v>
      </c>
      <c r="J49" s="5" t="str">
        <f>'[1]TCE - ANEXO IV - Preencher'!L58</f>
        <v>26200924150377000195550010039550551187440233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300</v>
      </c>
    </row>
    <row r="50" spans="1:12" s="8" customFormat="1" ht="19.5" customHeight="1" x14ac:dyDescent="0.2">
      <c r="A50" s="3">
        <f>IFERROR(VLOOKUP(B50,'[1]DADOS (OCULTAR)'!$P$3:$R$56,3,0),"")</f>
        <v>10583920000800</v>
      </c>
      <c r="B50" s="4" t="str">
        <f>'[1]TCE - ANEXO IV - Preencher'!C59</f>
        <v>HOSPITAL MESTRE VITALINO (COVID-19)</v>
      </c>
      <c r="C50" s="4" t="str">
        <f>'[1]TCE - ANEXO IV - Preencher'!E59</f>
        <v>3.14 - Alimentação Preparada</v>
      </c>
      <c r="D50" s="3">
        <f>'[1]TCE - ANEXO IV - Preencher'!F59</f>
        <v>3504437000150</v>
      </c>
      <c r="E50" s="5" t="str">
        <f>'[1]TCE - ANEXO IV - Preencher'!G59</f>
        <v>FRINSCAL DIST E IMPORT DE ALIMENTOS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1157401</v>
      </c>
      <c r="I50" s="6">
        <f>IF('[1]TCE - ANEXO IV - Preencher'!K59="","",'[1]TCE - ANEXO IV - Preencher'!K59)</f>
        <v>44081</v>
      </c>
      <c r="J50" s="5" t="str">
        <f>'[1]TCE - ANEXO IV - Preencher'!L59</f>
        <v>26200903504437000150550010011574011117358156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1692.5</v>
      </c>
    </row>
    <row r="51" spans="1:12" s="8" customFormat="1" ht="19.5" customHeight="1" x14ac:dyDescent="0.2">
      <c r="A51" s="3">
        <f>IFERROR(VLOOKUP(B51,'[1]DADOS (OCULTAR)'!$P$3:$R$56,3,0),"")</f>
        <v>10583920000800</v>
      </c>
      <c r="B51" s="4" t="str">
        <f>'[1]TCE - ANEXO IV - Preencher'!C60</f>
        <v>HOSPITAL MESTRE VITALINO (COVID-19)</v>
      </c>
      <c r="C51" s="4" t="str">
        <f>'[1]TCE - ANEXO IV - Preencher'!E60</f>
        <v>3.14 - Alimentação Preparada</v>
      </c>
      <c r="D51" s="3">
        <f>'[1]TCE - ANEXO IV - Preencher'!F60</f>
        <v>7534303000133</v>
      </c>
      <c r="E51" s="5" t="str">
        <f>'[1]TCE - ANEXO IV - Preencher'!G60</f>
        <v>COMAL COMERCIO ATACADISTA DE ALIMENTOS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1048808</v>
      </c>
      <c r="I51" s="6">
        <f>IF('[1]TCE - ANEXO IV - Preencher'!K60="","",'[1]TCE - ANEXO IV - Preencher'!K60)</f>
        <v>44082</v>
      </c>
      <c r="J51" s="5" t="str">
        <f>'[1]TCE - ANEXO IV - Preencher'!L60</f>
        <v>26200907534303000133550010010488081801452311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479.2</v>
      </c>
    </row>
    <row r="52" spans="1:12" s="8" customFormat="1" ht="19.5" customHeight="1" x14ac:dyDescent="0.2">
      <c r="A52" s="3">
        <f>IFERROR(VLOOKUP(B52,'[1]DADOS (OCULTAR)'!$P$3:$R$56,3,0),"")</f>
        <v>10583920000800</v>
      </c>
      <c r="B52" s="4" t="str">
        <f>'[1]TCE - ANEXO IV - Preencher'!C61</f>
        <v>HOSPITAL MESTRE VITALINO (COVID-19)</v>
      </c>
      <c r="C52" s="4" t="str">
        <f>'[1]TCE - ANEXO IV - Preencher'!E61</f>
        <v>3.14 - Alimentação Preparada</v>
      </c>
      <c r="D52" s="3">
        <f>'[1]TCE - ANEXO IV - Preencher'!F61</f>
        <v>11555207000149</v>
      </c>
      <c r="E52" s="5" t="str">
        <f>'[1]TCE - ANEXO IV - Preencher'!G61</f>
        <v>MOV SUPRIMENTOS LTDA.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8653</v>
      </c>
      <c r="I52" s="6">
        <f>IF('[1]TCE - ANEXO IV - Preencher'!K61="","",'[1]TCE - ANEXO IV - Preencher'!K61)</f>
        <v>44082</v>
      </c>
      <c r="J52" s="5" t="str">
        <f>'[1]TCE - ANEXO IV - Preencher'!L61</f>
        <v>26200911555207000146550010000086531005699907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3409.12</v>
      </c>
    </row>
    <row r="53" spans="1:12" s="8" customFormat="1" ht="19.5" customHeight="1" x14ac:dyDescent="0.2">
      <c r="A53" s="3">
        <f>IFERROR(VLOOKUP(B53,'[1]DADOS (OCULTAR)'!$P$3:$R$56,3,0),"")</f>
        <v>10583920000800</v>
      </c>
      <c r="B53" s="4" t="str">
        <f>'[1]TCE - ANEXO IV - Preencher'!C62</f>
        <v>HOSPITAL MESTRE VITALINO (COVID-19)</v>
      </c>
      <c r="C53" s="4" t="str">
        <f>'[1]TCE - ANEXO IV - Preencher'!E62</f>
        <v>3.14 - Alimentação Preparada</v>
      </c>
      <c r="D53" s="3">
        <f>'[1]TCE - ANEXO IV - Preencher'!F62</f>
        <v>8029696000352</v>
      </c>
      <c r="E53" s="5" t="str">
        <f>'[1]TCE - ANEXO IV - Preencher'!G62</f>
        <v>ESTIVAS NOVO PRADO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1.517.873</v>
      </c>
      <c r="I53" s="6">
        <f>IF('[1]TCE - ANEXO IV - Preencher'!K62="","",'[1]TCE - ANEXO IV - Preencher'!K62)</f>
        <v>44082</v>
      </c>
      <c r="J53" s="5" t="str">
        <f>'[1]TCE - ANEXO IV - Preencher'!L62</f>
        <v>26200908029696000352550010015178731009091473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1638</v>
      </c>
    </row>
    <row r="54" spans="1:12" s="8" customFormat="1" ht="19.5" customHeight="1" x14ac:dyDescent="0.2">
      <c r="A54" s="3">
        <f>IFERROR(VLOOKUP(B54,'[1]DADOS (OCULTAR)'!$P$3:$R$56,3,0),"")</f>
        <v>10583920000800</v>
      </c>
      <c r="B54" s="4" t="str">
        <f>'[1]TCE - ANEXO IV - Preencher'!C63</f>
        <v>HOSPITAL MESTRE VITALINO (COVID-19)</v>
      </c>
      <c r="C54" s="4" t="str">
        <f>'[1]TCE - ANEXO IV - Preencher'!E63</f>
        <v>3.14 - Alimentação Preparada</v>
      </c>
      <c r="D54" s="3">
        <f>'[1]TCE - ANEXO IV - Preencher'!F63</f>
        <v>30779584000106</v>
      </c>
      <c r="E54" s="5" t="str">
        <f>'[1]TCE - ANEXO IV - Preencher'!G63</f>
        <v>DISPAN ATACADO DE ALIMENTOS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000.004.393</v>
      </c>
      <c r="I54" s="6">
        <f>IF('[1]TCE - ANEXO IV - Preencher'!K63="","",'[1]TCE - ANEXO IV - Preencher'!K63)</f>
        <v>44082</v>
      </c>
      <c r="J54" s="5" t="str">
        <f>'[1]TCE - ANEXO IV - Preencher'!L63</f>
        <v>26200930779584000106550010000043931299061002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212</v>
      </c>
    </row>
    <row r="55" spans="1:12" s="8" customFormat="1" ht="19.5" customHeight="1" x14ac:dyDescent="0.2">
      <c r="A55" s="3">
        <f>IFERROR(VLOOKUP(B55,'[1]DADOS (OCULTAR)'!$P$3:$R$56,3,0),"")</f>
        <v>10583920000800</v>
      </c>
      <c r="B55" s="4" t="str">
        <f>'[1]TCE - ANEXO IV - Preencher'!C64</f>
        <v>HOSPITAL MESTRE VITALINO (COVID-19)</v>
      </c>
      <c r="C55" s="4" t="str">
        <f>'[1]TCE - ANEXO IV - Preencher'!E64</f>
        <v>3.14 - Alimentação Preparada</v>
      </c>
      <c r="D55" s="3">
        <f>'[1]TCE - ANEXO IV - Preencher'!F64</f>
        <v>1348814000184</v>
      </c>
      <c r="E55" s="5" t="str">
        <f>'[1]TCE - ANEXO IV - Preencher'!G64</f>
        <v>BDL BEZERRA DISTRIBUIDORA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000.018.488</v>
      </c>
      <c r="I55" s="6">
        <f>IF('[1]TCE - ANEXO IV - Preencher'!K64="","",'[1]TCE - ANEXO IV - Preencher'!K64)</f>
        <v>44083</v>
      </c>
      <c r="J55" s="5" t="str">
        <f>'[1]TCE - ANEXO IV - Preencher'!L64</f>
        <v>26200901348814000184550010000184881046403276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1068</v>
      </c>
    </row>
    <row r="56" spans="1:12" s="8" customFormat="1" ht="19.5" customHeight="1" x14ac:dyDescent="0.2">
      <c r="A56" s="3">
        <f>IFERROR(VLOOKUP(B56,'[1]DADOS (OCULTAR)'!$P$3:$R$56,3,0),"")</f>
        <v>10583920000800</v>
      </c>
      <c r="B56" s="4" t="str">
        <f>'[1]TCE - ANEXO IV - Preencher'!C65</f>
        <v>HOSPITAL MESTRE VITALINO (COVID-19)</v>
      </c>
      <c r="C56" s="4" t="str">
        <f>'[1]TCE - ANEXO IV - Preencher'!E65</f>
        <v>3.14 - Alimentação Preparada</v>
      </c>
      <c r="D56" s="3">
        <f>'[1]TCE - ANEXO IV - Preencher'!F65</f>
        <v>11744898000390</v>
      </c>
      <c r="E56" s="5" t="str">
        <f>'[1]TCE - ANEXO IV - Preencher'!G65</f>
        <v>ATACADAO COMERCIO DE CARNES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757562</v>
      </c>
      <c r="I56" s="6">
        <f>IF('[1]TCE - ANEXO IV - Preencher'!K65="","",'[1]TCE - ANEXO IV - Preencher'!K65)</f>
        <v>44088</v>
      </c>
      <c r="J56" s="5" t="str">
        <f>'[1]TCE - ANEXO IV - Preencher'!L65</f>
        <v>26200911744898000390550010007575621107248922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1787.21</v>
      </c>
    </row>
    <row r="57" spans="1:12" s="8" customFormat="1" ht="19.5" customHeight="1" x14ac:dyDescent="0.2">
      <c r="A57" s="3">
        <f>IFERROR(VLOOKUP(B57,'[1]DADOS (OCULTAR)'!$P$3:$R$56,3,0),"")</f>
        <v>10583920000800</v>
      </c>
      <c r="B57" s="4" t="str">
        <f>'[1]TCE - ANEXO IV - Preencher'!C66</f>
        <v>HOSPITAL MESTRE VITALINO (COVID-19)</v>
      </c>
      <c r="C57" s="4" t="str">
        <f>'[1]TCE - ANEXO IV - Preencher'!E66</f>
        <v>3.14 - Alimentação Preparada</v>
      </c>
      <c r="D57" s="3">
        <f>'[1]TCE - ANEXO IV - Preencher'!F66</f>
        <v>8029696000352</v>
      </c>
      <c r="E57" s="5" t="str">
        <f>'[1]TCE - ANEXO IV - Preencher'!G66</f>
        <v>ESTIVAS NOVO PRADO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1.520.504</v>
      </c>
      <c r="I57" s="6">
        <f>IF('[1]TCE - ANEXO IV - Preencher'!K66="","",'[1]TCE - ANEXO IV - Preencher'!K66)</f>
        <v>44088</v>
      </c>
      <c r="J57" s="5" t="str">
        <f>'[1]TCE - ANEXO IV - Preencher'!L66</f>
        <v>26200908029696000352550010015205041009404569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717.38</v>
      </c>
    </row>
    <row r="58" spans="1:12" s="8" customFormat="1" ht="19.5" customHeight="1" x14ac:dyDescent="0.2">
      <c r="A58" s="3">
        <f>IFERROR(VLOOKUP(B58,'[1]DADOS (OCULTAR)'!$P$3:$R$56,3,0),"")</f>
        <v>10583920000800</v>
      </c>
      <c r="B58" s="4" t="str">
        <f>'[1]TCE - ANEXO IV - Preencher'!C67</f>
        <v>HOSPITAL MESTRE VITALINO (COVID-19)</v>
      </c>
      <c r="C58" s="4" t="str">
        <f>'[1]TCE - ANEXO IV - Preencher'!E67</f>
        <v>3.14 - Alimentação Preparada</v>
      </c>
      <c r="D58" s="3">
        <f>'[1]TCE - ANEXO IV - Preencher'!F67</f>
        <v>7534303000133</v>
      </c>
      <c r="E58" s="5" t="str">
        <f>'[1]TCE - ANEXO IV - Preencher'!G67</f>
        <v>COMAL COMERCIO ATACADISTA DE ALIMENTOS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1051039</v>
      </c>
      <c r="I58" s="6">
        <f>IF('[1]TCE - ANEXO IV - Preencher'!K67="","",'[1]TCE - ANEXO IV - Preencher'!K67)</f>
        <v>44089</v>
      </c>
      <c r="J58" s="5" t="str">
        <f>'[1]TCE - ANEXO IV - Preencher'!L67</f>
        <v>26200907534303000133550010010510391203281887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531.72</v>
      </c>
    </row>
    <row r="59" spans="1:12" s="8" customFormat="1" ht="19.5" customHeight="1" x14ac:dyDescent="0.2">
      <c r="A59" s="3">
        <f>IFERROR(VLOOKUP(B59,'[1]DADOS (OCULTAR)'!$P$3:$R$56,3,0),"")</f>
        <v>10583920000800</v>
      </c>
      <c r="B59" s="4" t="str">
        <f>'[1]TCE - ANEXO IV - Preencher'!C68</f>
        <v>HOSPITAL MESTRE VITALINO (COVID-19)</v>
      </c>
      <c r="C59" s="4" t="str">
        <f>'[1]TCE - ANEXO IV - Preencher'!E68</f>
        <v>3.14 - Alimentação Preparada</v>
      </c>
      <c r="D59" s="3">
        <f>'[1]TCE - ANEXO IV - Preencher'!F68</f>
        <v>11555207000149</v>
      </c>
      <c r="E59" s="5" t="str">
        <f>'[1]TCE - ANEXO IV - Preencher'!G68</f>
        <v>MOV SUPRIMENTOS LTDA.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8680</v>
      </c>
      <c r="I59" s="6">
        <f>IF('[1]TCE - ANEXO IV - Preencher'!K68="","",'[1]TCE - ANEXO IV - Preencher'!K68)</f>
        <v>44089</v>
      </c>
      <c r="J59" s="5" t="str">
        <f>'[1]TCE - ANEXO IV - Preencher'!L68</f>
        <v>2620091155520700014655001000086801000108886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191.7</v>
      </c>
    </row>
    <row r="60" spans="1:12" s="8" customFormat="1" ht="19.5" customHeight="1" x14ac:dyDescent="0.2">
      <c r="A60" s="3">
        <f>IFERROR(VLOOKUP(B60,'[1]DADOS (OCULTAR)'!$P$3:$R$56,3,0),"")</f>
        <v>10583920000800</v>
      </c>
      <c r="B60" s="4" t="str">
        <f>'[1]TCE - ANEXO IV - Preencher'!C69</f>
        <v>HOSPITAL MESTRE VITALINO (COVID-19)</v>
      </c>
      <c r="C60" s="4" t="str">
        <f>'[1]TCE - ANEXO IV - Preencher'!E69</f>
        <v>3.14 - Alimentação Preparada</v>
      </c>
      <c r="D60" s="3">
        <f>'[1]TCE - ANEXO IV - Preencher'!F69</f>
        <v>9248632000143</v>
      </c>
      <c r="E60" s="5" t="str">
        <f>'[1]TCE - ANEXO IV - Preencher'!G69</f>
        <v>D NASCIMENTO SILVA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000.002.123</v>
      </c>
      <c r="I60" s="6">
        <f>IF('[1]TCE - ANEXO IV - Preencher'!K69="","",'[1]TCE - ANEXO IV - Preencher'!K69)</f>
        <v>44103</v>
      </c>
      <c r="J60" s="5" t="str">
        <f>'[1]TCE - ANEXO IV - Preencher'!L69</f>
        <v>26200909248632000143550010000021231025776150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1919.1</v>
      </c>
    </row>
    <row r="61" spans="1:12" s="8" customFormat="1" ht="19.5" customHeight="1" x14ac:dyDescent="0.2">
      <c r="A61" s="3">
        <f>IFERROR(VLOOKUP(B61,'[1]DADOS (OCULTAR)'!$P$3:$R$56,3,0),"")</f>
        <v>10583920000800</v>
      </c>
      <c r="B61" s="4" t="str">
        <f>'[1]TCE - ANEXO IV - Preencher'!C70</f>
        <v>HOSPITAL MESTRE VITALINO (COVID-19)</v>
      </c>
      <c r="C61" s="4" t="str">
        <f>'[1]TCE - ANEXO IV - Preencher'!E70</f>
        <v>3.14 - Alimentação Preparada</v>
      </c>
      <c r="D61" s="3">
        <f>'[1]TCE - ANEXO IV - Preencher'!F70</f>
        <v>659083000125</v>
      </c>
      <c r="E61" s="5" t="str">
        <f>'[1]TCE - ANEXO IV - Preencher'!G70</f>
        <v>ULYSSES CAVALCANTI JUNIOR  ME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000.000.078</v>
      </c>
      <c r="I61" s="6">
        <f>IF('[1]TCE - ANEXO IV - Preencher'!K70="","",'[1]TCE - ANEXO IV - Preencher'!K70)</f>
        <v>44104</v>
      </c>
      <c r="J61" s="5" t="str">
        <f>'[1]TCE - ANEXO IV - Preencher'!L70</f>
        <v>26200900659083000125550010000000781000013119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496.5</v>
      </c>
    </row>
    <row r="62" spans="1:12" s="8" customFormat="1" ht="19.5" customHeight="1" x14ac:dyDescent="0.2">
      <c r="A62" s="3">
        <f>IFERROR(VLOOKUP(B62,'[1]DADOS (OCULTAR)'!$P$3:$R$56,3,0),"")</f>
        <v>10583920000800</v>
      </c>
      <c r="B62" s="4" t="str">
        <f>'[1]TCE - ANEXO IV - Preencher'!C71</f>
        <v>HOSPITAL MESTRE VITALINO (COVID-19)</v>
      </c>
      <c r="C62" s="4" t="str">
        <f>'[1]TCE - ANEXO IV - Preencher'!E71</f>
        <v>3.6 - Material de Expediente</v>
      </c>
      <c r="D62" s="3">
        <f>'[1]TCE - ANEXO IV - Preencher'!F71</f>
        <v>3370994000126</v>
      </c>
      <c r="E62" s="5" t="str">
        <f>'[1]TCE - ANEXO IV - Preencher'!G71</f>
        <v>LIVRARIA E PAPELARIA  ATUAL LTDA ME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000.011.204</v>
      </c>
      <c r="I62" s="6">
        <f>IF('[1]TCE - ANEXO IV - Preencher'!K71="","",'[1]TCE - ANEXO IV - Preencher'!K71)</f>
        <v>44088</v>
      </c>
      <c r="J62" s="5" t="str">
        <f>'[1]TCE - ANEXO IV - Preencher'!L71</f>
        <v>26200903370994000126550010000112041415656237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270</v>
      </c>
    </row>
    <row r="63" spans="1:12" s="8" customFormat="1" ht="19.5" customHeight="1" x14ac:dyDescent="0.2">
      <c r="A63" s="3">
        <f>IFERROR(VLOOKUP(B63,'[1]DADOS (OCULTAR)'!$P$3:$R$56,3,0),"")</f>
        <v>10583920000800</v>
      </c>
      <c r="B63" s="4" t="str">
        <f>'[1]TCE - ANEXO IV - Preencher'!C72</f>
        <v>HOSPITAL MESTRE VITALINO (COVID-19)</v>
      </c>
      <c r="C63" s="4" t="str">
        <f>'[1]TCE - ANEXO IV - Preencher'!E72</f>
        <v>3.6 - Material de Expediente</v>
      </c>
      <c r="D63" s="3">
        <f>'[1]TCE - ANEXO IV - Preencher'!F72</f>
        <v>7601049000149</v>
      </c>
      <c r="E63" s="5" t="str">
        <f>'[1]TCE - ANEXO IV - Preencher'!G72</f>
        <v>SEVERINO JOSE DE ARAUJO SOBRINHO ME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14.040</v>
      </c>
      <c r="I63" s="6">
        <f>IF('[1]TCE - ANEXO IV - Preencher'!K72="","",'[1]TCE - ANEXO IV - Preencher'!K72)</f>
        <v>44089</v>
      </c>
      <c r="J63" s="5" t="str">
        <f>'[1]TCE - ANEXO IV - Preencher'!L72</f>
        <v>26200907601049000149550010000140401688573620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174.43</v>
      </c>
    </row>
    <row r="64" spans="1:12" s="8" customFormat="1" ht="19.5" customHeight="1" x14ac:dyDescent="0.2">
      <c r="A64" s="3">
        <f>IFERROR(VLOOKUP(B64,'[1]DADOS (OCULTAR)'!$P$3:$R$56,3,0),"")</f>
        <v>10583920000800</v>
      </c>
      <c r="B64" s="4" t="str">
        <f>'[1]TCE - ANEXO IV - Preencher'!C73</f>
        <v>HOSPITAL MESTRE VITALINO (COVID-19)</v>
      </c>
      <c r="C64" s="4" t="str">
        <f>'[1]TCE - ANEXO IV - Preencher'!E73</f>
        <v>3.6 - Material de Expediente</v>
      </c>
      <c r="D64" s="3">
        <f>'[1]TCE - ANEXO IV - Preencher'!F73</f>
        <v>24425720000167</v>
      </c>
      <c r="E64" s="5" t="str">
        <f>'[1]TCE - ANEXO IV - Preencher'!G73</f>
        <v>ORIGINAL SUPRIMENTOS E EQUIP. LTDA.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6369</v>
      </c>
      <c r="I64" s="6">
        <f>IF('[1]TCE - ANEXO IV - Preencher'!K73="","",'[1]TCE - ANEXO IV - Preencher'!K73)</f>
        <v>44089</v>
      </c>
      <c r="J64" s="5" t="str">
        <f>'[1]TCE - ANEXO IV - Preencher'!L73</f>
        <v>26200924425720000167550010000063691030096292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56.32</v>
      </c>
    </row>
    <row r="65" spans="1:12" s="8" customFormat="1" ht="19.5" customHeight="1" x14ac:dyDescent="0.2">
      <c r="A65" s="3">
        <f>IFERROR(VLOOKUP(B65,'[1]DADOS (OCULTAR)'!$P$3:$R$56,3,0),"")</f>
        <v>10583920000800</v>
      </c>
      <c r="B65" s="4" t="str">
        <f>'[1]TCE - ANEXO IV - Preencher'!C74</f>
        <v>HOSPITAL MESTRE VITALINO (COVID-19)</v>
      </c>
      <c r="C65" s="4" t="str">
        <f>'[1]TCE - ANEXO IV - Preencher'!E74</f>
        <v>3.6 - Material de Expediente</v>
      </c>
      <c r="D65" s="3">
        <f>'[1]TCE - ANEXO IV - Preencher'!F74</f>
        <v>11447578000107</v>
      </c>
      <c r="E65" s="5" t="str">
        <f>'[1]TCE - ANEXO IV - Preencher'!G74</f>
        <v>AMPLA COM DE PAPEL E MAT DE LIMP EIRELI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000.001.808</v>
      </c>
      <c r="I65" s="6">
        <f>IF('[1]TCE - ANEXO IV - Preencher'!K74="","",'[1]TCE - ANEXO IV - Preencher'!K74)</f>
        <v>44092</v>
      </c>
      <c r="J65" s="5" t="str">
        <f>'[1]TCE - ANEXO IV - Preencher'!L74</f>
        <v>26200911447578000107550010000018081000024411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224.4</v>
      </c>
    </row>
    <row r="66" spans="1:12" s="8" customFormat="1" ht="19.5" customHeight="1" x14ac:dyDescent="0.2">
      <c r="A66" s="3">
        <f>IFERROR(VLOOKUP(B66,'[1]DADOS (OCULTAR)'!$P$3:$R$56,3,0),"")</f>
        <v>10583920000800</v>
      </c>
      <c r="B66" s="4" t="str">
        <f>'[1]TCE - ANEXO IV - Preencher'!C75</f>
        <v>HOSPITAL MESTRE VITALINO (COVID-19)</v>
      </c>
      <c r="C66" s="4" t="str">
        <f>'[1]TCE - ANEXO IV - Preencher'!E75</f>
        <v>3.6 - Material de Expediente</v>
      </c>
      <c r="D66" s="3">
        <f>'[1]TCE - ANEXO IV - Preencher'!F75</f>
        <v>24073694000155</v>
      </c>
      <c r="E66" s="5" t="str">
        <f>'[1]TCE - ANEXO IV - Preencher'!G75</f>
        <v>NAGEM CIL COMERCIO DE INFORMATICA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000.562.598</v>
      </c>
      <c r="I66" s="6">
        <f>IF('[1]TCE - ANEXO IV - Preencher'!K75="","",'[1]TCE - ANEXO IV - Preencher'!K75)</f>
        <v>44099</v>
      </c>
      <c r="J66" s="5" t="str">
        <f>'[1]TCE - ANEXO IV - Preencher'!L75</f>
        <v>26200924073694000155550010005625981016939592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403</v>
      </c>
    </row>
    <row r="67" spans="1:12" s="8" customFormat="1" ht="19.5" customHeight="1" x14ac:dyDescent="0.2">
      <c r="A67" s="3">
        <f>IFERROR(VLOOKUP(B67,'[1]DADOS (OCULTAR)'!$P$3:$R$56,3,0),"")</f>
        <v>10583920000800</v>
      </c>
      <c r="B67" s="4" t="str">
        <f>'[1]TCE - ANEXO IV - Preencher'!C76</f>
        <v>HOSPITAL MESTRE VITALINO (COVID-19)</v>
      </c>
      <c r="C67" s="4" t="str">
        <f>'[1]TCE - ANEXO IV - Preencher'!E76</f>
        <v xml:space="preserve">3.9 - Material para Manutenção de Bens Imóveis </v>
      </c>
      <c r="D67" s="3">
        <f>'[1]TCE - ANEXO IV - Preencher'!F76</f>
        <v>3370994000126</v>
      </c>
      <c r="E67" s="5" t="str">
        <f>'[1]TCE - ANEXO IV - Preencher'!G76</f>
        <v>LIVRARIA E PAPELARIA  ATUAL LTDA ME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000.011.204</v>
      </c>
      <c r="I67" s="6">
        <f>IF('[1]TCE - ANEXO IV - Preencher'!K76="","",'[1]TCE - ANEXO IV - Preencher'!K76)</f>
        <v>44088</v>
      </c>
      <c r="J67" s="5" t="str">
        <f>'[1]TCE - ANEXO IV - Preencher'!L76</f>
        <v>26200903370994000126550010000112041415656237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40</v>
      </c>
    </row>
    <row r="68" spans="1:12" s="8" customFormat="1" ht="19.5" customHeight="1" x14ac:dyDescent="0.2">
      <c r="A68" s="3">
        <f>IFERROR(VLOOKUP(B68,'[1]DADOS (OCULTAR)'!$P$3:$R$56,3,0),"")</f>
        <v>10583920000800</v>
      </c>
      <c r="B68" s="4" t="str">
        <f>'[1]TCE - ANEXO IV - Preencher'!C77</f>
        <v>HOSPITAL MESTRE VITALINO (COVID-19)</v>
      </c>
      <c r="C68" s="4" t="str">
        <f>'[1]TCE - ANEXO IV - Preencher'!E77</f>
        <v xml:space="preserve">3.9 - Material para Manutenção de Bens Imóveis </v>
      </c>
      <c r="D68" s="3">
        <f>'[1]TCE - ANEXO IV - Preencher'!F77</f>
        <v>24425720000167</v>
      </c>
      <c r="E68" s="5" t="str">
        <f>'[1]TCE - ANEXO IV - Preencher'!G77</f>
        <v>ORIGINAL SUPRIMENTOS E EQUIP. LTDA.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006369</v>
      </c>
      <c r="I68" s="6">
        <f>IF('[1]TCE - ANEXO IV - Preencher'!K77="","",'[1]TCE - ANEXO IV - Preencher'!K77)</f>
        <v>44089</v>
      </c>
      <c r="J68" s="5" t="str">
        <f>'[1]TCE - ANEXO IV - Preencher'!L77</f>
        <v>26200924425720000167550010000063691030096292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25.5</v>
      </c>
    </row>
    <row r="69" spans="1:12" s="8" customFormat="1" ht="19.5" customHeight="1" x14ac:dyDescent="0.2">
      <c r="A69" s="3">
        <f>IFERROR(VLOOKUP(B69,'[1]DADOS (OCULTAR)'!$P$3:$R$56,3,0),"")</f>
        <v>10583920000800</v>
      </c>
      <c r="B69" s="4" t="str">
        <f>'[1]TCE - ANEXO IV - Preencher'!C78</f>
        <v>HOSPITAL MESTRE VITALINO (COVID-19)</v>
      </c>
      <c r="C69" s="4" t="str">
        <f>'[1]TCE - ANEXO IV - Preencher'!E78</f>
        <v xml:space="preserve">3.8 - Uniformes, Tecidos e Aviamentos </v>
      </c>
      <c r="D69" s="3">
        <f>'[1]TCE - ANEXO IV - Preencher'!F78</f>
        <v>188968000517</v>
      </c>
      <c r="E69" s="5" t="str">
        <f>'[1]TCE - ANEXO IV - Preencher'!G78</f>
        <v>NOVO AVIAMENTO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000.019.337</v>
      </c>
      <c r="I69" s="6">
        <f>IF('[1]TCE - ANEXO IV - Preencher'!K78="","",'[1]TCE - ANEXO IV - Preencher'!K78)</f>
        <v>44099</v>
      </c>
      <c r="J69" s="5" t="str">
        <f>'[1]TCE - ANEXO IV - Preencher'!L78</f>
        <v>26200900188968000517550010000193371210500192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269.18</v>
      </c>
    </row>
    <row r="70" spans="1:12" s="8" customFormat="1" ht="19.5" customHeight="1" x14ac:dyDescent="0.2">
      <c r="A70" s="3">
        <f>IFERROR(VLOOKUP(B70,'[1]DADOS (OCULTAR)'!$P$3:$R$56,3,0),"")</f>
        <v>10583920000800</v>
      </c>
      <c r="B70" s="4" t="str">
        <f>'[1]TCE - ANEXO IV - Preencher'!C79</f>
        <v>HOSPITAL MESTRE VITALINO (COVID-19)</v>
      </c>
      <c r="C70" s="4" t="str">
        <f>'[1]TCE - ANEXO IV - Preencher'!E79</f>
        <v xml:space="preserve">3.8 - Uniformes, Tecidos e Aviamentos </v>
      </c>
      <c r="D70" s="3">
        <f>'[1]TCE - ANEXO IV - Preencher'!F79</f>
        <v>188968000517</v>
      </c>
      <c r="E70" s="5" t="str">
        <f>'[1]TCE - ANEXO IV - Preencher'!G79</f>
        <v>NOVO AVIAMENTO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000.019.376</v>
      </c>
      <c r="I70" s="6">
        <f>IF('[1]TCE - ANEXO IV - Preencher'!K79="","",'[1]TCE - ANEXO IV - Preencher'!K79)</f>
        <v>44104</v>
      </c>
      <c r="J70" s="5" t="str">
        <f>'[1]TCE - ANEXO IV - Preencher'!L79</f>
        <v>26200900188968000517550010000193761309301440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269.18</v>
      </c>
    </row>
    <row r="71" spans="1:12" s="8" customFormat="1" ht="19.5" customHeight="1" x14ac:dyDescent="0.2">
      <c r="A71" s="3">
        <f>IFERROR(VLOOKUP(B71,'[1]DADOS (OCULTAR)'!$P$3:$R$56,3,0),"")</f>
        <v>10583920000800</v>
      </c>
      <c r="B71" s="4" t="str">
        <f>'[1]TCE - ANEXO IV - Preencher'!C80</f>
        <v>HOSPITAL MESTRE VITALINO (COVID-19)</v>
      </c>
      <c r="C71" s="4" t="str">
        <f>'[1]TCE - ANEXO IV - Preencher'!E80</f>
        <v>3.99 - Outras despesas com Material de Consumo</v>
      </c>
      <c r="D71" s="3">
        <f>'[1]TCE - ANEXO IV - Preencher'!F80</f>
        <v>12420164001048</v>
      </c>
      <c r="E71" s="5" t="str">
        <f>'[1]TCE - ANEXO IV - Preencher'!G80</f>
        <v>CM HOSPITALAR AS RECIFE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000074725</v>
      </c>
      <c r="I71" s="6">
        <f>IF('[1]TCE - ANEXO IV - Preencher'!K80="","",'[1]TCE - ANEXO IV - Preencher'!K80)</f>
        <v>44085</v>
      </c>
      <c r="J71" s="5" t="str">
        <f>'[1]TCE - ANEXO IV - Preencher'!L80</f>
        <v>26200912420164001048550010000747251100121335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216.08</v>
      </c>
    </row>
    <row r="72" spans="1:12" s="8" customFormat="1" ht="19.5" customHeight="1" x14ac:dyDescent="0.2">
      <c r="A72" s="3">
        <f>IFERROR(VLOOKUP(B72,'[1]DADOS (OCULTAR)'!$P$3:$R$56,3,0),"")</f>
        <v>10583920000800</v>
      </c>
      <c r="B72" s="4" t="str">
        <f>'[1]TCE - ANEXO IV - Preencher'!C81</f>
        <v>HOSPITAL MESTRE VITALINO (COVID-19)</v>
      </c>
      <c r="C72" s="4" t="str">
        <f>'[1]TCE - ANEXO IV - Preencher'!E81</f>
        <v xml:space="preserve">5.21 - Seguros em geral </v>
      </c>
      <c r="D72" s="3">
        <f>'[1]TCE - ANEXO IV - Preencher'!F81</f>
        <v>61074175000138</v>
      </c>
      <c r="E72" s="5" t="str">
        <f>'[1]TCE - ANEXO IV - Preencher'!G81</f>
        <v>Mapfre</v>
      </c>
      <c r="F72" s="5" t="str">
        <f>'[1]TCE - ANEXO IV - Preencher'!H81</f>
        <v>S</v>
      </c>
      <c r="G72" s="5" t="str">
        <f>'[1]TCE - ANEXO IV - Preencher'!I81</f>
        <v>N</v>
      </c>
      <c r="H72" s="5" t="str">
        <f>'[1]TCE - ANEXO IV - Preencher'!J81</f>
        <v>2143000022931</v>
      </c>
      <c r="I72" s="6">
        <f>IF('[1]TCE - ANEXO IV - Preencher'!K81="","",'[1]TCE - ANEXO IV - Preencher'!K81)</f>
        <v>44043</v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>2611606</v>
      </c>
      <c r="L72" s="7">
        <f>'[1]TCE - ANEXO IV - Preencher'!N81</f>
        <v>86.496608438496168</v>
      </c>
    </row>
    <row r="73" spans="1:12" s="8" customFormat="1" ht="19.5" customHeight="1" x14ac:dyDescent="0.2">
      <c r="A73" s="3">
        <f>IFERROR(VLOOKUP(B73,'[1]DADOS (OCULTAR)'!$P$3:$R$56,3,0),"")</f>
        <v>10583920000800</v>
      </c>
      <c r="B73" s="4" t="str">
        <f>'[1]TCE - ANEXO IV - Preencher'!C82</f>
        <v>HOSPITAL MESTRE VITALINO (COVID-19)</v>
      </c>
      <c r="C73" s="4" t="str">
        <f>'[1]TCE - ANEXO IV - Preencher'!E82</f>
        <v xml:space="preserve">5.21 - Seguros em geral </v>
      </c>
      <c r="D73" s="3">
        <f>'[1]TCE - ANEXO IV - Preencher'!F82</f>
        <v>3502099000118</v>
      </c>
      <c r="E73" s="5" t="str">
        <f>'[1]TCE - ANEXO IV - Preencher'!G82</f>
        <v>Chubb Seguros Brasil</v>
      </c>
      <c r="F73" s="5" t="str">
        <f>'[1]TCE - ANEXO IV - Preencher'!H82</f>
        <v>S</v>
      </c>
      <c r="G73" s="5" t="str">
        <f>'[1]TCE - ANEXO IV - Preencher'!I82</f>
        <v>N</v>
      </c>
      <c r="H73" s="5">
        <f>'[1]TCE - ANEXO IV - Preencher'!J82</f>
        <v>1180033420</v>
      </c>
      <c r="I73" s="6">
        <f>IF('[1]TCE - ANEXO IV - Preencher'!K82="","",'[1]TCE - ANEXO IV - Preencher'!K82)</f>
        <v>44043</v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>2611606</v>
      </c>
      <c r="L73" s="7">
        <f>'[1]TCE - ANEXO IV - Preencher'!N82</f>
        <v>546.16607466277958</v>
      </c>
    </row>
    <row r="74" spans="1:12" s="8" customFormat="1" ht="19.5" customHeight="1" x14ac:dyDescent="0.2">
      <c r="A74" s="3">
        <f>IFERROR(VLOOKUP(B74,'[1]DADOS (OCULTAR)'!$P$3:$R$56,3,0),"")</f>
        <v>10583920000800</v>
      </c>
      <c r="B74" s="4" t="str">
        <f>'[1]TCE - ANEXO IV - Preencher'!C83</f>
        <v>HOSPITAL MESTRE VITALINO (COVID-19)</v>
      </c>
      <c r="C74" s="4" t="str">
        <f>'[1]TCE - ANEXO IV - Preencher'!E83</f>
        <v xml:space="preserve">5.21 - Seguros em geral </v>
      </c>
      <c r="D74" s="3">
        <f>'[1]TCE - ANEXO IV - Preencher'!F83</f>
        <v>61198164000160</v>
      </c>
      <c r="E74" s="5" t="str">
        <f>'[1]TCE - ANEXO IV - Preencher'!G83</f>
        <v>Porto Seguro</v>
      </c>
      <c r="F74" s="5" t="str">
        <f>'[1]TCE - ANEXO IV - Preencher'!H83</f>
        <v>S</v>
      </c>
      <c r="G74" s="5" t="str">
        <f>'[1]TCE - ANEXO IV - Preencher'!I83</f>
        <v>N</v>
      </c>
      <c r="H74" s="5" t="str">
        <f>'[1]TCE - ANEXO IV - Preencher'!J83</f>
        <v>0531.03.7731115</v>
      </c>
      <c r="I74" s="6">
        <f>IF('[1]TCE - ANEXO IV - Preencher'!K83="","",'[1]TCE - ANEXO IV - Preencher'!K83)</f>
        <v>44043</v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>2611606</v>
      </c>
      <c r="L74" s="7">
        <f>'[1]TCE - ANEXO IV - Preencher'!N83</f>
        <v>88.308115991881039</v>
      </c>
    </row>
    <row r="75" spans="1:12" s="8" customFormat="1" ht="19.5" customHeight="1" x14ac:dyDescent="0.2">
      <c r="A75" s="3">
        <f>IFERROR(VLOOKUP(B75,'[1]DADOS (OCULTAR)'!$P$3:$R$56,3,0),"")</f>
        <v>10583920000800</v>
      </c>
      <c r="B75" s="4" t="str">
        <f>'[1]TCE - ANEXO IV - Preencher'!C84</f>
        <v>HOSPITAL MESTRE VITALINO (COVID-19)</v>
      </c>
      <c r="C75" s="4" t="str">
        <f>'[1]TCE - ANEXO IV - Preencher'!E84</f>
        <v>5.13 - Água e Esgoto</v>
      </c>
      <c r="D75" s="3">
        <f>'[1]TCE - ANEXO IV - Preencher'!F84</f>
        <v>9769035000164</v>
      </c>
      <c r="E75" s="5" t="str">
        <f>'[1]TCE - ANEXO IV - Preencher'!G84</f>
        <v>COMPESA- COMPANHIA PERNAMBUCANA DE SANEAMENTO  À VENCER 28/09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202009103447679</v>
      </c>
      <c r="I75" s="6">
        <f>IF('[1]TCE - ANEXO IV - Preencher'!K84="","",'[1]TCE - ANEXO IV - Preencher'!K84)</f>
        <v>44112</v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>2611606</v>
      </c>
      <c r="L75" s="7">
        <f>'[1]TCE - ANEXO IV - Preencher'!N84</f>
        <v>275.80812474238388</v>
      </c>
    </row>
    <row r="76" spans="1:12" s="8" customFormat="1" ht="19.5" customHeight="1" x14ac:dyDescent="0.2">
      <c r="A76" s="3">
        <f>IFERROR(VLOOKUP(B76,'[1]DADOS (OCULTAR)'!$P$3:$R$56,3,0),"")</f>
        <v>10583920000800</v>
      </c>
      <c r="B76" s="4" t="str">
        <f>'[1]TCE - ANEXO IV - Preencher'!C85</f>
        <v>HOSPITAL MESTRE VITALINO (COVID-19)</v>
      </c>
      <c r="C76" s="4" t="str">
        <f>'[1]TCE - ANEXO IV - Preencher'!E85</f>
        <v>5.12 - Energia Elétrica</v>
      </c>
      <c r="D76" s="3">
        <f>'[1]TCE - ANEXO IV - Preencher'!F85</f>
        <v>2558157000839</v>
      </c>
      <c r="E76" s="5" t="str">
        <f>'[1]TCE - ANEXO IV - Preencher'!G85</f>
        <v xml:space="preserve">COMPANHIA ENERGETICA DE PERNAMBUCO 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125135453</v>
      </c>
      <c r="I76" s="6">
        <f>IF('[1]TCE - ANEXO IV - Preencher'!K85="","",'[1]TCE - ANEXO IV - Preencher'!K85)</f>
        <v>44095</v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>2611606</v>
      </c>
      <c r="L76" s="7">
        <f>'[1]TCE - ANEXO IV - Preencher'!N85</f>
        <v>5607.6300457414345</v>
      </c>
    </row>
    <row r="77" spans="1:12" s="8" customFormat="1" ht="19.5" customHeight="1" x14ac:dyDescent="0.2">
      <c r="A77" s="3">
        <f>IFERROR(VLOOKUP(B77,'[1]DADOS (OCULTAR)'!$P$3:$R$56,3,0),"")</f>
        <v>10583920000800</v>
      </c>
      <c r="B77" s="4" t="str">
        <f>'[1]TCE - ANEXO IV - Preencher'!C86</f>
        <v>HOSPITAL MESTRE VITALINO (COVID-19)</v>
      </c>
      <c r="C77" s="4" t="str">
        <f>'[1]TCE - ANEXO IV - Preencher'!E86</f>
        <v>5.3 - Locação de Máquinas e Equipamentos</v>
      </c>
      <c r="D77" s="3">
        <f>'[1]TCE - ANEXO IV - Preencher'!F86</f>
        <v>9168271000206</v>
      </c>
      <c r="E77" s="5" t="str">
        <f>'[1]TCE - ANEXO IV - Preencher'!G86</f>
        <v xml:space="preserve">AGISA CONTAINNERS LTDA - MATRIZ 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004909</v>
      </c>
      <c r="I77" s="6">
        <f>IF('[1]TCE - ANEXO IV - Preencher'!K86="","",'[1]TCE - ANEXO IV - Preencher'!K86)</f>
        <v>44046</v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>2611606</v>
      </c>
      <c r="L77" s="7">
        <f>'[1]TCE - ANEXO IV - Preencher'!N86</f>
        <v>161.12519534554079</v>
      </c>
    </row>
    <row r="78" spans="1:12" s="8" customFormat="1" ht="19.5" customHeight="1" x14ac:dyDescent="0.2">
      <c r="A78" s="3">
        <f>IFERROR(VLOOKUP(B78,'[1]DADOS (OCULTAR)'!$P$3:$R$56,3,0),"")</f>
        <v>10583920000800</v>
      </c>
      <c r="B78" s="4" t="str">
        <f>'[1]TCE - ANEXO IV - Preencher'!C87</f>
        <v>HOSPITAL MESTRE VITALINO (COVID-19)</v>
      </c>
      <c r="C78" s="4" t="str">
        <f>'[1]TCE - ANEXO IV - Preencher'!E87</f>
        <v>5.3 - Locação de Máquinas e Equipamentos</v>
      </c>
      <c r="D78" s="3">
        <f>'[1]TCE - ANEXO IV - Preencher'!F87</f>
        <v>5097661000109</v>
      </c>
      <c r="E78" s="5" t="str">
        <f>'[1]TCE - ANEXO IV - Preencher'!G87</f>
        <v>CONTAGE REPRESENTAÇÕES E CONSULTORIA LTDA ME F. COMPROVANTE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FAT002049</v>
      </c>
      <c r="I78" s="6">
        <f>IF('[1]TCE - ANEXO IV - Preencher'!K87="","",'[1]TCE - ANEXO IV - Preencher'!K87)</f>
        <v>44097</v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>2611606</v>
      </c>
      <c r="L78" s="7">
        <f>'[1]TCE - ANEXO IV - Preencher'!N87</f>
        <v>702.04549400557062</v>
      </c>
    </row>
    <row r="79" spans="1:12" s="8" customFormat="1" ht="19.5" customHeight="1" x14ac:dyDescent="0.2">
      <c r="A79" s="3">
        <f>IFERROR(VLOOKUP(B79,'[1]DADOS (OCULTAR)'!$P$3:$R$56,3,0),"")</f>
        <v>10583920000800</v>
      </c>
      <c r="B79" s="4" t="str">
        <f>'[1]TCE - ANEXO IV - Preencher'!C88</f>
        <v>HOSPITAL MESTRE VITALINO (COVID-19)</v>
      </c>
      <c r="C79" s="4" t="str">
        <f>'[1]TCE - ANEXO IV - Preencher'!E88</f>
        <v>5.3 - Locação de Máquinas e Equipamentos</v>
      </c>
      <c r="D79" s="3">
        <f>'[1]TCE - ANEXO IV - Preencher'!F88</f>
        <v>97406706000190</v>
      </c>
      <c r="E79" s="5" t="str">
        <f>'[1]TCE - ANEXO IV - Preencher'!G88</f>
        <v xml:space="preserve">HP FINANCIAL SERVICES ARRENDAMENTO MERCANTIL S.A. </v>
      </c>
      <c r="F79" s="5" t="str">
        <f>'[1]TCE - ANEXO IV - Preencher'!H88</f>
        <v>S</v>
      </c>
      <c r="G79" s="5" t="str">
        <f>'[1]TCE - ANEXO IV - Preencher'!I88</f>
        <v>N</v>
      </c>
      <c r="H79" s="5" t="str">
        <f>'[1]TCE - ANEXO IV - Preencher'!J88</f>
        <v>5329708517</v>
      </c>
      <c r="I79" s="6">
        <f>IF('[1]TCE - ANEXO IV - Preencher'!K88="","",'[1]TCE - ANEXO IV - Preencher'!K88)</f>
        <v>43521</v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>3505708</v>
      </c>
      <c r="L79" s="7">
        <f>'[1]TCE - ANEXO IV - Preencher'!N88</f>
        <v>383.76338669699919</v>
      </c>
    </row>
    <row r="80" spans="1:12" s="8" customFormat="1" ht="19.5" customHeight="1" x14ac:dyDescent="0.2">
      <c r="A80" s="3">
        <f>IFERROR(VLOOKUP(B80,'[1]DADOS (OCULTAR)'!$P$3:$R$56,3,0),"")</f>
        <v>10583920000800</v>
      </c>
      <c r="B80" s="4" t="str">
        <f>'[1]TCE - ANEXO IV - Preencher'!C89</f>
        <v>HOSPITAL MESTRE VITALINO (COVID-19)</v>
      </c>
      <c r="C80" s="4" t="str">
        <f>'[1]TCE - ANEXO IV - Preencher'!E89</f>
        <v>5.3 - Locação de Máquinas e Equipamentos</v>
      </c>
      <c r="D80" s="3">
        <f>'[1]TCE - ANEXO IV - Preencher'!F89</f>
        <v>27893009000125</v>
      </c>
      <c r="E80" s="5" t="str">
        <f>'[1]TCE - ANEXO IV - Preencher'!G89</f>
        <v xml:space="preserve">L S A SOLUÇÕES EM TECNOLOGIA EIRELI - ME 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00000066</v>
      </c>
      <c r="I80" s="6">
        <f>IF('[1]TCE - ANEXO IV - Preencher'!K89="","",'[1]TCE - ANEXO IV - Preencher'!K89)</f>
        <v>44104</v>
      </c>
      <c r="J80" s="5" t="str">
        <f>'[1]TCE - ANEXO IV - Preencher'!L89</f>
        <v>JGEC-LINP</v>
      </c>
      <c r="K80" s="5" t="str">
        <f>IF(F80="B",LEFT('[1]TCE - ANEXO IV - Preencher'!M89,2),IF(F80="S",LEFT('[1]TCE - ANEXO IV - Preencher'!M89,7),IF('[1]TCE - ANEXO IV - Preencher'!H89="","")))</f>
        <v>2611606</v>
      </c>
      <c r="L80" s="7">
        <f>'[1]TCE - ANEXO IV - Preencher'!N89</f>
        <v>414.32193088853347</v>
      </c>
    </row>
    <row r="81" spans="1:12" s="8" customFormat="1" ht="19.5" customHeight="1" x14ac:dyDescent="0.2">
      <c r="A81" s="3">
        <f>IFERROR(VLOOKUP(B81,'[1]DADOS (OCULTAR)'!$P$3:$R$56,3,0),"")</f>
        <v>10583920000800</v>
      </c>
      <c r="B81" s="4" t="str">
        <f>'[1]TCE - ANEXO IV - Preencher'!C90</f>
        <v>HOSPITAL MESTRE VITALINO (COVID-19)</v>
      </c>
      <c r="C81" s="4" t="str">
        <f>'[1]TCE - ANEXO IV - Preencher'!E90</f>
        <v>5.3 - Locação de Máquinas e Equipamentos</v>
      </c>
      <c r="D81" s="3">
        <f>'[1]TCE - ANEXO IV - Preencher'!F90</f>
        <v>4966953000160</v>
      </c>
      <c r="E81" s="5" t="str">
        <f>'[1]TCE - ANEXO IV - Preencher'!G90</f>
        <v xml:space="preserve">MPM - ALUGUEL DE AR LTDA 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0002282</v>
      </c>
      <c r="I81" s="6">
        <f>IF('[1]TCE - ANEXO IV - Preencher'!K90="","",'[1]TCE - ANEXO IV - Preencher'!K90)</f>
        <v>44075</v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>2611606</v>
      </c>
      <c r="L81" s="7">
        <f>'[1]TCE - ANEXO IV - Preencher'!N90</f>
        <v>1049.6155582509514</v>
      </c>
    </row>
    <row r="82" spans="1:12" s="8" customFormat="1" ht="19.5" customHeight="1" x14ac:dyDescent="0.2">
      <c r="A82" s="3">
        <f>IFERROR(VLOOKUP(B82,'[1]DADOS (OCULTAR)'!$P$3:$R$56,3,0),"")</f>
        <v>10583920000800</v>
      </c>
      <c r="B82" s="4" t="str">
        <f>'[1]TCE - ANEXO IV - Preencher'!C91</f>
        <v>HOSPITAL MESTRE VITALINO (COVID-19)</v>
      </c>
      <c r="C82" s="4" t="str">
        <f>'[1]TCE - ANEXO IV - Preencher'!E91</f>
        <v>5.3 - Locação de Máquinas e Equipamentos</v>
      </c>
      <c r="D82" s="3">
        <f>'[1]TCE - ANEXO IV - Preencher'!F91</f>
        <v>10279299000119</v>
      </c>
      <c r="E82" s="5" t="str">
        <f>'[1]TCE - ANEXO IV - Preencher'!G91</f>
        <v xml:space="preserve">RGRAPH LOC. COM. E SERV. LTDA ME 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03003</v>
      </c>
      <c r="I82" s="6">
        <f>IF('[1]TCE - ANEXO IV - Preencher'!K91="","",'[1]TCE - ANEXO IV - Preencher'!K91)</f>
        <v>44074</v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>2611606</v>
      </c>
      <c r="L82" s="7">
        <f>'[1]TCE - ANEXO IV - Preencher'!N91</f>
        <v>1333.4145719670721</v>
      </c>
    </row>
    <row r="83" spans="1:12" s="8" customFormat="1" ht="19.5" customHeight="1" x14ac:dyDescent="0.2">
      <c r="A83" s="3">
        <f>IFERROR(VLOOKUP(B83,'[1]DADOS (OCULTAR)'!$P$3:$R$56,3,0),"")</f>
        <v>10583920000800</v>
      </c>
      <c r="B83" s="4" t="str">
        <f>'[1]TCE - ANEXO IV - Preencher'!C92</f>
        <v>HOSPITAL MESTRE VITALINO (COVID-19)</v>
      </c>
      <c r="C83" s="4" t="str">
        <f>'[1]TCE - ANEXO IV - Preencher'!E92</f>
        <v>5.3 - Locação de Máquinas e Equipamentos</v>
      </c>
      <c r="D83" s="3">
        <f>'[1]TCE - ANEXO IV - Preencher'!F92</f>
        <v>13490233000161</v>
      </c>
      <c r="E83" s="5" t="str">
        <f>'[1]TCE - ANEXO IV - Preencher'!G92</f>
        <v xml:space="preserve">ALONETEC IMPORTAÇÃO E SERVIÇOS DE EQUIPAMENTOS 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2726</v>
      </c>
      <c r="I83" s="6">
        <f>IF('[1]TCE - ANEXO IV - Preencher'!K92="","",'[1]TCE - ANEXO IV - Preencher'!K92)</f>
        <v>44088</v>
      </c>
      <c r="J83" s="5" t="str">
        <f>'[1]TCE - ANEXO IV - Preencher'!L92</f>
        <v>VBNP-AWBT</v>
      </c>
      <c r="K83" s="5" t="str">
        <f>IF(F83="B",LEFT('[1]TCE - ANEXO IV - Preencher'!M92,2),IF(F83="S",LEFT('[1]TCE - ANEXO IV - Preencher'!M92,7),IF('[1]TCE - ANEXO IV - Preencher'!H92="","")))</f>
        <v>2611606</v>
      </c>
      <c r="L83" s="7">
        <f>'[1]TCE - ANEXO IV - Preencher'!N92</f>
        <v>250.66476818756274</v>
      </c>
    </row>
    <row r="84" spans="1:12" s="8" customFormat="1" ht="19.5" customHeight="1" x14ac:dyDescent="0.2">
      <c r="A84" s="3">
        <f>IFERROR(VLOOKUP(B84,'[1]DADOS (OCULTAR)'!$P$3:$R$56,3,0),"")</f>
        <v>10583920000800</v>
      </c>
      <c r="B84" s="4" t="str">
        <f>'[1]TCE - ANEXO IV - Preencher'!C93</f>
        <v>HOSPITAL MESTRE VITALINO (COVID-19)</v>
      </c>
      <c r="C84" s="4" t="str">
        <f>'[1]TCE - ANEXO IV - Preencher'!E93</f>
        <v>5.1 - Locação de Equipamentos Médicos-Hospitalares</v>
      </c>
      <c r="D84" s="3">
        <f>'[1]TCE - ANEXO IV - Preencher'!F93</f>
        <v>24884275000101</v>
      </c>
      <c r="E84" s="5" t="str">
        <f>'[1]TCE - ANEXO IV - Preencher'!G93</f>
        <v xml:space="preserve">INNOVAR SERVIÇOS DE EQUIPAMENTOS HOSPITALARES  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102-09/2020</v>
      </c>
      <c r="I84" s="6">
        <f>IF('[1]TCE - ANEXO IV - Preencher'!K93="","",'[1]TCE - ANEXO IV - Preencher'!K93)</f>
        <v>44099</v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>2609600</v>
      </c>
      <c r="L84" s="7">
        <f>'[1]TCE - ANEXO IV - Preencher'!N93</f>
        <v>2946.2892863184602</v>
      </c>
    </row>
    <row r="85" spans="1:12" s="8" customFormat="1" ht="19.5" customHeight="1" x14ac:dyDescent="0.2">
      <c r="A85" s="3">
        <f>IFERROR(VLOOKUP(B85,'[1]DADOS (OCULTAR)'!$P$3:$R$56,3,0),"")</f>
        <v>10583920000800</v>
      </c>
      <c r="B85" s="4" t="str">
        <f>'[1]TCE - ANEXO IV - Preencher'!C94</f>
        <v>HOSPITAL MESTRE VITALINO (COVID-19)</v>
      </c>
      <c r="C85" s="4" t="str">
        <f>'[1]TCE - ANEXO IV - Preencher'!E94</f>
        <v>5.1 - Locação de Equipamentos Médicos-Hospitalares</v>
      </c>
      <c r="D85" s="3">
        <f>'[1]TCE - ANEXO IV - Preencher'!F94</f>
        <v>60619202001209</v>
      </c>
      <c r="E85" s="5" t="str">
        <f>'[1]TCE - ANEXO IV - Preencher'!G94</f>
        <v>MESSER GASES LTDA   À VENCER 24/09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0084495530-ND</v>
      </c>
      <c r="I85" s="6">
        <f>IF('[1]TCE - ANEXO IV - Preencher'!K94="","",'[1]TCE - ANEXO IV - Preencher'!K94)</f>
        <v>44101</v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>2607901</v>
      </c>
      <c r="L85" s="7">
        <f>'[1]TCE - ANEXO IV - Preencher'!N94</f>
        <v>1644.4920812551929</v>
      </c>
    </row>
    <row r="86" spans="1:12" s="8" customFormat="1" ht="19.5" customHeight="1" x14ac:dyDescent="0.2">
      <c r="A86" s="3">
        <f>IFERROR(VLOOKUP(B86,'[1]DADOS (OCULTAR)'!$P$3:$R$56,3,0),"")</f>
        <v>10583920000800</v>
      </c>
      <c r="B86" s="4" t="str">
        <f>'[1]TCE - ANEXO IV - Preencher'!C95</f>
        <v>HOSPITAL MESTRE VITALINO (COVID-19)</v>
      </c>
      <c r="C86" s="4" t="str">
        <f>'[1]TCE - ANEXO IV - Preencher'!E95</f>
        <v>5.1 - Locação de Equipamentos Médicos-Hospitalares</v>
      </c>
      <c r="D86" s="3">
        <f>'[1]TCE - ANEXO IV - Preencher'!F95</f>
        <v>60619202001209</v>
      </c>
      <c r="E86" s="5" t="str">
        <f>'[1]TCE - ANEXO IV - Preencher'!G95</f>
        <v>MESSER GASES LTDA À VENCER 24/09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0007118-88</v>
      </c>
      <c r="I86" s="6">
        <f>IF('[1]TCE - ANEXO IV - Preencher'!K95="","",'[1]TCE - ANEXO IV - Preencher'!K95)</f>
        <v>44070</v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>2607901</v>
      </c>
      <c r="L86" s="7">
        <f>'[1]TCE - ANEXO IV - Preencher'!N95</f>
        <v>2384.1948352015215</v>
      </c>
    </row>
    <row r="87" spans="1:12" s="8" customFormat="1" ht="19.5" customHeight="1" x14ac:dyDescent="0.2">
      <c r="A87" s="3">
        <f>IFERROR(VLOOKUP(B87,'[1]DADOS (OCULTAR)'!$P$3:$R$56,3,0),"")</f>
        <v>10583920000800</v>
      </c>
      <c r="B87" s="4" t="str">
        <f>'[1]TCE - ANEXO IV - Preencher'!C96</f>
        <v>HOSPITAL MESTRE VITALINO (COVID-19)</v>
      </c>
      <c r="C87" s="4" t="str">
        <f>'[1]TCE - ANEXO IV - Preencher'!E96</f>
        <v>5.8 - Locação de Veículos Automotores</v>
      </c>
      <c r="D87" s="3">
        <f>'[1]TCE - ANEXO IV - Preencher'!F96</f>
        <v>16670085049162</v>
      </c>
      <c r="E87" s="5" t="str">
        <f>'[1]TCE - ANEXO IV - Preencher'!G96</f>
        <v>LOCALIZA RENT A CAR S/A  F. COMPROVANTE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46347</v>
      </c>
      <c r="I87" s="6">
        <f>IF('[1]TCE - ANEXO IV - Preencher'!K96="","",'[1]TCE - ANEXO IV - Preencher'!K96)</f>
        <v>44074</v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>2604106</v>
      </c>
      <c r="L87" s="7">
        <f>'[1]TCE - ANEXO IV - Preencher'!N96</f>
        <v>359.07900677006234</v>
      </c>
    </row>
    <row r="88" spans="1:12" s="8" customFormat="1" ht="19.5" customHeight="1" x14ac:dyDescent="0.2">
      <c r="A88" s="3">
        <f>IFERROR(VLOOKUP(B88,'[1]DADOS (OCULTAR)'!$P$3:$R$56,3,0),"")</f>
        <v>10583920000800</v>
      </c>
      <c r="B88" s="4" t="str">
        <f>'[1]TCE - ANEXO IV - Preencher'!C97</f>
        <v>HOSPITAL MESTRE VITALINO (COVID-19)</v>
      </c>
      <c r="C88" s="4" t="str">
        <f>'[1]TCE - ANEXO IV - Preencher'!E97</f>
        <v>5.8 - Locação de Veículos Automotores</v>
      </c>
      <c r="D88" s="3">
        <f>'[1]TCE - ANEXO IV - Preencher'!F97</f>
        <v>16670085090987</v>
      </c>
      <c r="E88" s="5" t="str">
        <f>'[1]TCE - ANEXO IV - Preencher'!G97</f>
        <v xml:space="preserve">LOCALIZA RENT A CAR S/A  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45846</v>
      </c>
      <c r="I88" s="6">
        <f>IF('[1]TCE - ANEXO IV - Preencher'!K97="","",'[1]TCE - ANEXO IV - Preencher'!K97)</f>
        <v>44058</v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>2604106</v>
      </c>
      <c r="L88" s="7">
        <f>'[1]TCE - ANEXO IV - Preencher'!N97</f>
        <v>359.07900677006234</v>
      </c>
    </row>
    <row r="89" spans="1:12" s="8" customFormat="1" ht="19.5" customHeight="1" x14ac:dyDescent="0.2">
      <c r="A89" s="3">
        <f>IFERROR(VLOOKUP(B89,'[1]DADOS (OCULTAR)'!$P$3:$R$56,3,0),"")</f>
        <v>10583920000800</v>
      </c>
      <c r="B89" s="4" t="str">
        <f>'[1]TCE - ANEXO IV - Preencher'!C98</f>
        <v>HOSPITAL MESTRE VITALINO (COVID-19)</v>
      </c>
      <c r="C89" s="4" t="str">
        <f>'[1]TCE - ANEXO IV - Preencher'!E98</f>
        <v>5.99 - Outros Serviços de Terceiros Pessoa Jurídica</v>
      </c>
      <c r="D89" s="3">
        <f>'[1]TCE - ANEXO IV - Preencher'!F98</f>
        <v>20147617002276</v>
      </c>
      <c r="E89" s="5" t="str">
        <f>'[1]TCE - ANEXO IV - Preencher'!G98</f>
        <v xml:space="preserve">JAMEF TRANSPORTES EIRELI  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947357</v>
      </c>
      <c r="I89" s="6">
        <f>IF('[1]TCE - ANEXO IV - Preencher'!K98="","",'[1]TCE - ANEXO IV - Preencher'!K98)</f>
        <v>44076</v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3505708</v>
      </c>
      <c r="L89" s="7">
        <f>'[1]TCE - ANEXO IV - Preencher'!N98</f>
        <v>187.79832054074259</v>
      </c>
    </row>
    <row r="90" spans="1:12" s="8" customFormat="1" ht="19.5" customHeight="1" x14ac:dyDescent="0.2">
      <c r="A90" s="3">
        <f>IFERROR(VLOOKUP(B90,'[1]DADOS (OCULTAR)'!$P$3:$R$56,3,0),"")</f>
        <v>10583920000800</v>
      </c>
      <c r="B90" s="4" t="str">
        <f>'[1]TCE - ANEXO IV - Preencher'!C99</f>
        <v>HOSPITAL MESTRE VITALINO (COVID-19)</v>
      </c>
      <c r="C90" s="4" t="str">
        <f>'[1]TCE - ANEXO IV - Preencher'!E99</f>
        <v>5.16 - Serviços Médico-Hospitalares, Odotonlogia e Laboratoriais</v>
      </c>
      <c r="D90" s="3">
        <f>'[1]TCE - ANEXO IV - Preencher'!F99</f>
        <v>27816524000101</v>
      </c>
      <c r="E90" s="5" t="str">
        <f>'[1]TCE - ANEXO IV - Preencher'!G99</f>
        <v xml:space="preserve">CLINICA NEFROAGRESTE LTDA ME 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69</v>
      </c>
      <c r="I90" s="6">
        <f>IF('[1]TCE - ANEXO IV - Preencher'!K99="","",'[1]TCE - ANEXO IV - Preencher'!K99)</f>
        <v>44099</v>
      </c>
      <c r="J90" s="5" t="str">
        <f>'[1]TCE - ANEXO IV - Preencher'!L99</f>
        <v>JUVG4R9PQ</v>
      </c>
      <c r="K90" s="5" t="str">
        <f>IF(F90="B",LEFT('[1]TCE - ANEXO IV - Preencher'!M99,2),IF(F90="S",LEFT('[1]TCE - ANEXO IV - Preencher'!M99,7),IF('[1]TCE - ANEXO IV - Preencher'!H99="","")))</f>
        <v>2604106</v>
      </c>
      <c r="L90" s="7">
        <f>'[1]TCE - ANEXO IV - Preencher'!N99</f>
        <v>23961.618336386851</v>
      </c>
    </row>
    <row r="91" spans="1:12" s="8" customFormat="1" ht="19.5" customHeight="1" x14ac:dyDescent="0.2">
      <c r="A91" s="3">
        <f>IFERROR(VLOOKUP(B91,'[1]DADOS (OCULTAR)'!$P$3:$R$56,3,0),"")</f>
        <v>10583920000800</v>
      </c>
      <c r="B91" s="4" t="str">
        <f>'[1]TCE - ANEXO IV - Preencher'!C100</f>
        <v>HOSPITAL MESTRE VITALINO (COVID-19)</v>
      </c>
      <c r="C91" s="4" t="str">
        <f>'[1]TCE - ANEXO IV - Preencher'!E100</f>
        <v>5.16 - Serviços Médico-Hospitalares, Odotonlogia e Laboratoriais</v>
      </c>
      <c r="D91" s="3">
        <f>'[1]TCE - ANEXO IV - Preencher'!F100</f>
        <v>5844351000100</v>
      </c>
      <c r="E91" s="5" t="str">
        <f>'[1]TCE - ANEXO IV - Preencher'!G100</f>
        <v xml:space="preserve">IMAGEM INTERIOR DIAGNOSTICOS SS LTDA 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137</v>
      </c>
      <c r="I91" s="6">
        <f>IF('[1]TCE - ANEXO IV - Preencher'!K100="","",'[1]TCE - ANEXO IV - Preencher'!K100)</f>
        <v>44103</v>
      </c>
      <c r="J91" s="5" t="str">
        <f>'[1]TCE - ANEXO IV - Preencher'!L100</f>
        <v>0ABMHDEL3</v>
      </c>
      <c r="K91" s="5" t="str">
        <f>IF(F91="B",LEFT('[1]TCE - ANEXO IV - Preencher'!M100,2),IF(F91="S",LEFT('[1]TCE - ANEXO IV - Preencher'!M100,7),IF('[1]TCE - ANEXO IV - Preencher'!H100="","")))</f>
        <v>2604106</v>
      </c>
      <c r="L91" s="7">
        <f>'[1]TCE - ANEXO IV - Preencher'!N100</f>
        <v>21506.82994952744</v>
      </c>
    </row>
    <row r="92" spans="1:12" s="8" customFormat="1" ht="19.5" customHeight="1" x14ac:dyDescent="0.2">
      <c r="A92" s="3">
        <f>IFERROR(VLOOKUP(B92,'[1]DADOS (OCULTAR)'!$P$3:$R$56,3,0),"")</f>
        <v>10583920000800</v>
      </c>
      <c r="B92" s="4" t="str">
        <f>'[1]TCE - ANEXO IV - Preencher'!C101</f>
        <v>HOSPITAL MESTRE VITALINO (COVID-19)</v>
      </c>
      <c r="C92" s="4" t="str">
        <f>'[1]TCE - ANEXO IV - Preencher'!E101</f>
        <v>5.16 - Serviços Médico-Hospitalares, Odotonlogia e Laboratoriais</v>
      </c>
      <c r="D92" s="3">
        <f>'[1]TCE - ANEXO IV - Preencher'!F101</f>
        <v>28629942000152</v>
      </c>
      <c r="E92" s="5" t="str">
        <f>'[1]TCE - ANEXO IV - Preencher'!G101</f>
        <v>ARC SERVICOS MEDICOS E HOSPITALARES LTDA ME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000000187</v>
      </c>
      <c r="I92" s="6">
        <f>IF('[1]TCE - ANEXO IV - Preencher'!K101="","",'[1]TCE - ANEXO IV - Preencher'!K101)</f>
        <v>44099</v>
      </c>
      <c r="J92" s="5" t="str">
        <f>'[1]TCE - ANEXO IV - Preencher'!L101</f>
        <v>VACA83605</v>
      </c>
      <c r="K92" s="5" t="str">
        <f>IF(F92="B",LEFT('[1]TCE - ANEXO IV - Preencher'!M101,2),IF(F92="S",LEFT('[1]TCE - ANEXO IV - Preencher'!M101,7),IF('[1]TCE - ANEXO IV - Preencher'!H101="","")))</f>
        <v>2609600</v>
      </c>
      <c r="L92" s="7">
        <f>'[1]TCE - ANEXO IV - Preencher'!N101</f>
        <v>805.62597672770403</v>
      </c>
    </row>
    <row r="93" spans="1:12" s="8" customFormat="1" ht="19.5" customHeight="1" x14ac:dyDescent="0.2">
      <c r="A93" s="3">
        <f>IFERROR(VLOOKUP(B93,'[1]DADOS (OCULTAR)'!$P$3:$R$56,3,0),"")</f>
        <v>10583920000800</v>
      </c>
      <c r="B93" s="4" t="str">
        <f>'[1]TCE - ANEXO IV - Preencher'!C102</f>
        <v>HOSPITAL MESTRE VITALINO (COVID-19)</v>
      </c>
      <c r="C93" s="4" t="str">
        <f>'[1]TCE - ANEXO IV - Preencher'!E102</f>
        <v>5.16 - Serviços Médico-Hospitalares, Odotonlogia e Laboratoriais</v>
      </c>
      <c r="D93" s="3">
        <f>'[1]TCE - ANEXO IV - Preencher'!F102</f>
        <v>19378769005305</v>
      </c>
      <c r="E93" s="5" t="str">
        <f>'[1]TCE - ANEXO IV - Preencher'!G102</f>
        <v>INSTITUTO HERMES PARDINI S/A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00020850</v>
      </c>
      <c r="I93" s="6">
        <f>IF('[1]TCE - ANEXO IV - Preencher'!K102="","",'[1]TCE - ANEXO IV - Preencher'!K102)</f>
        <v>44105</v>
      </c>
      <c r="J93" s="5" t="str">
        <f>'[1]TCE - ANEXO IV - Preencher'!L102</f>
        <v>B9GJ-VCLL</v>
      </c>
      <c r="K93" s="5" t="str">
        <f>IF(F93="B",LEFT('[1]TCE - ANEXO IV - Preencher'!M102,2),IF(F93="S",LEFT('[1]TCE - ANEXO IV - Preencher'!M102,7),IF('[1]TCE - ANEXO IV - Preencher'!H102="","")))</f>
        <v>3171204</v>
      </c>
      <c r="L93" s="7">
        <f>'[1]TCE - ANEXO IV - Preencher'!N102</f>
        <v>2014.06494181926</v>
      </c>
    </row>
    <row r="94" spans="1:12" s="8" customFormat="1" ht="19.5" customHeight="1" x14ac:dyDescent="0.2">
      <c r="A94" s="3">
        <f>IFERROR(VLOOKUP(B94,'[1]DADOS (OCULTAR)'!$P$3:$R$56,3,0),"")</f>
        <v>10583920000800</v>
      </c>
      <c r="B94" s="4" t="str">
        <f>'[1]TCE - ANEXO IV - Preencher'!C103</f>
        <v>HOSPITAL MESTRE VITALINO (COVID-19)</v>
      </c>
      <c r="C94" s="4" t="str">
        <f>'[1]TCE - ANEXO IV - Preencher'!E103</f>
        <v>5.16 - Serviços Médico-Hospitalares, Odotonlogia e Laboratoriais</v>
      </c>
      <c r="D94" s="3">
        <f>'[1]TCE - ANEXO IV - Preencher'!F103</f>
        <v>31145185000156</v>
      </c>
      <c r="E94" s="5" t="str">
        <f>'[1]TCE - ANEXO IV - Preencher'!G103</f>
        <v>CONSULT LAB LABORATORIO DE ANALISES CLINICAS LTDA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000000166</v>
      </c>
      <c r="I94" s="6">
        <f>IF('[1]TCE - ANEXO IV - Preencher'!K103="","",'[1]TCE - ANEXO IV - Preencher'!K103)</f>
        <v>44104</v>
      </c>
      <c r="J94" s="5" t="str">
        <f>'[1]TCE - ANEXO IV - Preencher'!L103</f>
        <v>CMVK44107</v>
      </c>
      <c r="K94" s="5" t="str">
        <f>IF(F94="B",LEFT('[1]TCE - ANEXO IV - Preencher'!M103,2),IF(F94="S",LEFT('[1]TCE - ANEXO IV - Preencher'!M103,7),IF('[1]TCE - ANEXO IV - Preencher'!H103="","")))</f>
        <v>2609600</v>
      </c>
      <c r="L94" s="7">
        <f>'[1]TCE - ANEXO IV - Preencher'!N103</f>
        <v>62467.430307700932</v>
      </c>
    </row>
    <row r="95" spans="1:12" s="8" customFormat="1" ht="19.5" customHeight="1" x14ac:dyDescent="0.2">
      <c r="A95" s="3">
        <f>IFERROR(VLOOKUP(B95,'[1]DADOS (OCULTAR)'!$P$3:$R$56,3,0),"")</f>
        <v>10583920000800</v>
      </c>
      <c r="B95" s="4" t="str">
        <f>'[1]TCE - ANEXO IV - Preencher'!C104</f>
        <v>HOSPITAL MESTRE VITALINO (COVID-19)</v>
      </c>
      <c r="C95" s="4" t="str">
        <f>'[1]TCE - ANEXO IV - Preencher'!E104</f>
        <v>5.16 - Serviços Médico-Hospitalares, Odotonlogia e Laboratoriais</v>
      </c>
      <c r="D95" s="3">
        <f>'[1]TCE - ANEXO IV - Preencher'!F104</f>
        <v>19378769005305</v>
      </c>
      <c r="E95" s="5" t="str">
        <f>'[1]TCE - ANEXO IV - Preencher'!G104</f>
        <v>INSTITUTO HERMES PARDINI S/A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1482354</v>
      </c>
      <c r="I95" s="6">
        <f>IF('[1]TCE - ANEXO IV - Preencher'!K104="","",'[1]TCE - ANEXO IV - Preencher'!K104)</f>
        <v>44099</v>
      </c>
      <c r="J95" s="5" t="str">
        <f>'[1]TCE - ANEXO IV - Preencher'!L104</f>
        <v>b7cfr81qjg8bn</v>
      </c>
      <c r="K95" s="5" t="str">
        <f>IF(F95="B",LEFT('[1]TCE - ANEXO IV - Preencher'!M104,2),IF(F95="S",LEFT('[1]TCE - ANEXO IV - Preencher'!M104,7),IF('[1]TCE - ANEXO IV - Preencher'!H104="","")))</f>
        <v>3171204</v>
      </c>
      <c r="L95" s="7">
        <f>'[1]TCE - ANEXO IV - Preencher'!N104</f>
        <v>2530.0384566627904</v>
      </c>
    </row>
    <row r="96" spans="1:12" s="8" customFormat="1" ht="19.5" customHeight="1" x14ac:dyDescent="0.2">
      <c r="A96" s="3">
        <f>IFERROR(VLOOKUP(B96,'[1]DADOS (OCULTAR)'!$P$3:$R$56,3,0),"")</f>
        <v>10583920000800</v>
      </c>
      <c r="B96" s="4" t="str">
        <f>'[1]TCE - ANEXO IV - Preencher'!C105</f>
        <v>HOSPITAL MESTRE VITALINO (COVID-19)</v>
      </c>
      <c r="C96" s="4" t="str">
        <f>'[1]TCE - ANEXO IV - Preencher'!E105</f>
        <v>5.8 - Locação de Veículos Automotores</v>
      </c>
      <c r="D96" s="3">
        <f>'[1]TCE - ANEXO IV - Preencher'!F105</f>
        <v>29932922000119</v>
      </c>
      <c r="E96" s="5" t="str">
        <f>'[1]TCE - ANEXO IV - Preencher'!G105</f>
        <v xml:space="preserve">MEDLIFE LOCAÇÃO DE MÁQUINAS E EQUIPAMENTOS LTDA 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195</v>
      </c>
      <c r="I96" s="6">
        <f>IF('[1]TCE - ANEXO IV - Preencher'!K105="","",'[1]TCE - ANEXO IV - Preencher'!K105)</f>
        <v>44112</v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>2611606</v>
      </c>
      <c r="L96" s="7">
        <f>'[1]TCE - ANEXO IV - Preencher'!N105</f>
        <v>6905.365514808891</v>
      </c>
    </row>
    <row r="97" spans="1:12" s="8" customFormat="1" ht="19.5" customHeight="1" x14ac:dyDescent="0.2">
      <c r="A97" s="3">
        <f>IFERROR(VLOOKUP(B97,'[1]DADOS (OCULTAR)'!$P$3:$R$56,3,0),"")</f>
        <v>10583920000800</v>
      </c>
      <c r="B97" s="4" t="str">
        <f>'[1]TCE - ANEXO IV - Preencher'!C106</f>
        <v>HOSPITAL MESTRE VITALINO (COVID-19)</v>
      </c>
      <c r="C97" s="4" t="str">
        <f>'[1]TCE - ANEXO IV - Preencher'!E106</f>
        <v>5.16 - Serviços Médico-Hospitalares, Odotonlogia e Laboratoriais</v>
      </c>
      <c r="D97" s="3">
        <f>'[1]TCE - ANEXO IV - Preencher'!F106</f>
        <v>610112000164</v>
      </c>
      <c r="E97" s="5" t="str">
        <f>'[1]TCE - ANEXO IV - Preencher'!G106</f>
        <v xml:space="preserve">COOPAGRESTE COOP DOS MEDICOS ANEST. DO INT DE PE 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5123</v>
      </c>
      <c r="I97" s="6">
        <f>IF('[1]TCE - ANEXO IV - Preencher'!K106="","",'[1]TCE - ANEXO IV - Preencher'!K106)</f>
        <v>44077</v>
      </c>
      <c r="J97" s="5" t="str">
        <f>'[1]TCE - ANEXO IV - Preencher'!L106</f>
        <v>OVSCD3JVL</v>
      </c>
      <c r="K97" s="5" t="str">
        <f>IF(F97="B",LEFT('[1]TCE - ANEXO IV - Preencher'!M106,2),IF(F97="S",LEFT('[1]TCE - ANEXO IV - Preencher'!M106,7),IF('[1]TCE - ANEXO IV - Preencher'!H106="","")))</f>
        <v>2604106</v>
      </c>
      <c r="L97" s="7">
        <f>'[1]TCE - ANEXO IV - Preencher'!N106</f>
        <v>60824.761242941648</v>
      </c>
    </row>
    <row r="98" spans="1:12" s="8" customFormat="1" ht="19.5" customHeight="1" x14ac:dyDescent="0.2">
      <c r="A98" s="3">
        <f>IFERROR(VLOOKUP(B98,'[1]DADOS (OCULTAR)'!$P$3:$R$56,3,0),"")</f>
        <v>10583920000800</v>
      </c>
      <c r="B98" s="4" t="str">
        <f>'[1]TCE - ANEXO IV - Preencher'!C107</f>
        <v>HOSPITAL MESTRE VITALINO (COVID-19)</v>
      </c>
      <c r="C98" s="4" t="str">
        <f>'[1]TCE - ANEXO IV - Preencher'!E107</f>
        <v>5.15 - Serviços Domésticos</v>
      </c>
      <c r="D98" s="3">
        <f>'[1]TCE - ANEXO IV - Preencher'!F107</f>
        <v>6272575004803</v>
      </c>
      <c r="E98" s="5" t="str">
        <f>'[1]TCE - ANEXO IV - Preencher'!G107</f>
        <v>LAVEBRAS GESTAO DE TEXTEIS S.A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3.600</v>
      </c>
      <c r="I98" s="6">
        <f>IF('[1]TCE - ANEXO IV - Preencher'!K107="","",'[1]TCE - ANEXO IV - Preencher'!K107)</f>
        <v>44104</v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2610707</v>
      </c>
      <c r="L98" s="7">
        <f>'[1]TCE - ANEXO IV - Preencher'!N107</f>
        <v>49027.307943474436</v>
      </c>
    </row>
    <row r="99" spans="1:12" s="8" customFormat="1" ht="19.5" customHeight="1" x14ac:dyDescent="0.2">
      <c r="A99" s="3">
        <f>IFERROR(VLOOKUP(B99,'[1]DADOS (OCULTAR)'!$P$3:$R$56,3,0),"")</f>
        <v>10583920000800</v>
      </c>
      <c r="B99" s="4" t="str">
        <f>'[1]TCE - ANEXO IV - Preencher'!C108</f>
        <v>HOSPITAL MESTRE VITALINO (COVID-19)</v>
      </c>
      <c r="C99" s="4" t="str">
        <f>'[1]TCE - ANEXO IV - Preencher'!E108</f>
        <v>5.10 - Detetização/Tratamento de Resíduos e Afins</v>
      </c>
      <c r="D99" s="3">
        <f>'[1]TCE - ANEXO IV - Preencher'!F108</f>
        <v>7575881000118</v>
      </c>
      <c r="E99" s="5" t="str">
        <f>'[1]TCE - ANEXO IV - Preencher'!G108</f>
        <v>SIM GESTAO AMBIENTAL SERVIÇOS LTDA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1.019.515</v>
      </c>
      <c r="I99" s="6">
        <f>IF('[1]TCE - ANEXO IV - Preencher'!K108="","",'[1]TCE - ANEXO IV - Preencher'!K108)</f>
        <v>44104</v>
      </c>
      <c r="J99" s="5" t="str">
        <f>'[1]TCE - ANEXO IV - Preencher'!L108</f>
        <v>6KOAAXBJO</v>
      </c>
      <c r="K99" s="5" t="str">
        <f>IF(F99="B",LEFT('[1]TCE - ANEXO IV - Preencher'!M108,2),IF(F99="S",LEFT('[1]TCE - ANEXO IV - Preencher'!M108,7),IF('[1]TCE - ANEXO IV - Preencher'!H108="","")))</f>
        <v>2507507</v>
      </c>
      <c r="L99" s="7">
        <f>'[1]TCE - ANEXO IV - Preencher'!N108</f>
        <v>9637.8807973084022</v>
      </c>
    </row>
    <row r="100" spans="1:12" s="8" customFormat="1" ht="19.5" customHeight="1" x14ac:dyDescent="0.2">
      <c r="A100" s="3">
        <f>IFERROR(VLOOKUP(B100,'[1]DADOS (OCULTAR)'!$P$3:$R$56,3,0),"")</f>
        <v>10583920000800</v>
      </c>
      <c r="B100" s="4" t="str">
        <f>'[1]TCE - ANEXO IV - Preencher'!C109</f>
        <v>HOSPITAL MESTRE VITALINO (COVID-19)</v>
      </c>
      <c r="C100" s="4" t="str">
        <f>'[1]TCE - ANEXO IV - Preencher'!E109</f>
        <v>5.17 - Manutenção de Software, Certificação Digital e Microfilmagem</v>
      </c>
      <c r="D100" s="3">
        <f>'[1]TCE - ANEXO IV - Preencher'!F109</f>
        <v>10891998000115</v>
      </c>
      <c r="E100" s="5" t="str">
        <f>'[1]TCE - ANEXO IV - Preencher'!G109</f>
        <v>ADVISERSIT SERVICOS EM INFORMATICA LTDA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000000355</v>
      </c>
      <c r="I100" s="6">
        <f>IF('[1]TCE - ANEXO IV - Preencher'!K109="","",'[1]TCE - ANEXO IV - Preencher'!K109)</f>
        <v>44104</v>
      </c>
      <c r="J100" s="5" t="str">
        <f>'[1]TCE - ANEXO IV - Preencher'!L109</f>
        <v>VCCU16108</v>
      </c>
      <c r="K100" s="5" t="str">
        <f>IF(F100="B",LEFT('[1]TCE - ANEXO IV - Preencher'!M109,2),IF(F100="S",LEFT('[1]TCE - ANEXO IV - Preencher'!M109,7),IF('[1]TCE - ANEXO IV - Preencher'!H109="","")))</f>
        <v>2610707</v>
      </c>
      <c r="L100" s="7">
        <f>'[1]TCE - ANEXO IV - Preencher'!N109</f>
        <v>138.10731029617781</v>
      </c>
    </row>
    <row r="101" spans="1:12" s="8" customFormat="1" ht="19.5" customHeight="1" x14ac:dyDescent="0.2">
      <c r="A101" s="3">
        <f>IFERROR(VLOOKUP(B101,'[1]DADOS (OCULTAR)'!$P$3:$R$56,3,0),"")</f>
        <v>10583920000800</v>
      </c>
      <c r="B101" s="4" t="str">
        <f>'[1]TCE - ANEXO IV - Preencher'!C110</f>
        <v>HOSPITAL MESTRE VITALINO (COVID-19)</v>
      </c>
      <c r="C101" s="4" t="str">
        <f>'[1]TCE - ANEXO IV - Preencher'!E110</f>
        <v>5.17 - Manutenção de Software, Certificação Digital e Microfilmagem</v>
      </c>
      <c r="D101" s="3">
        <f>'[1]TCE - ANEXO IV - Preencher'!F110</f>
        <v>11698838000117</v>
      </c>
      <c r="E101" s="5" t="str">
        <f>'[1]TCE - ANEXO IV - Preencher'!G110</f>
        <v>INUVEM COMPUTACAO LTDA ME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00000662</v>
      </c>
      <c r="I101" s="6">
        <f>IF('[1]TCE - ANEXO IV - Preencher'!K110="","",'[1]TCE - ANEXO IV - Preencher'!K110)</f>
        <v>44083</v>
      </c>
      <c r="J101" s="5" t="str">
        <f>'[1]TCE - ANEXO IV - Preencher'!L110</f>
        <v>WMTC-SNWD</v>
      </c>
      <c r="K101" s="5" t="str">
        <f>IF(F101="B",LEFT('[1]TCE - ANEXO IV - Preencher'!M110,2),IF(F101="S",LEFT('[1]TCE - ANEXO IV - Preencher'!M110,7),IF('[1]TCE - ANEXO IV - Preencher'!H110="","")))</f>
        <v>2927408</v>
      </c>
      <c r="L101" s="7">
        <f>'[1]TCE - ANEXO IV - Preencher'!N110</f>
        <v>34.296648723550824</v>
      </c>
    </row>
    <row r="102" spans="1:12" s="8" customFormat="1" ht="19.5" customHeight="1" x14ac:dyDescent="0.2">
      <c r="A102" s="3">
        <f>IFERROR(VLOOKUP(B102,'[1]DADOS (OCULTAR)'!$P$3:$R$56,3,0),"")</f>
        <v>10583920000800</v>
      </c>
      <c r="B102" s="4" t="str">
        <f>'[1]TCE - ANEXO IV - Preencher'!C111</f>
        <v>HOSPITAL MESTRE VITALINO (COVID-19)</v>
      </c>
      <c r="C102" s="4" t="str">
        <f>'[1]TCE - ANEXO IV - Preencher'!E111</f>
        <v>5.17 - Manutenção de Software, Certificação Digital e Microfilmagem</v>
      </c>
      <c r="D102" s="3">
        <f>'[1]TCE - ANEXO IV - Preencher'!F111</f>
        <v>92306257000780</v>
      </c>
      <c r="E102" s="5" t="str">
        <f>'[1]TCE - ANEXO IV - Preencher'!G111</f>
        <v>MV INFORMATICA NORDESTE LTDA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00015273</v>
      </c>
      <c r="I102" s="6">
        <f>IF('[1]TCE - ANEXO IV - Preencher'!K111="","",'[1]TCE - ANEXO IV - Preencher'!K111)</f>
        <v>44077</v>
      </c>
      <c r="J102" s="5" t="str">
        <f>'[1]TCE - ANEXO IV - Preencher'!L111</f>
        <v>XBQX-JRXW</v>
      </c>
      <c r="K102" s="5" t="str">
        <f>IF(F102="B",LEFT('[1]TCE - ANEXO IV - Preencher'!M111,2),IF(F102="S",LEFT('[1]TCE - ANEXO IV - Preencher'!M111,7),IF('[1]TCE - ANEXO IV - Preencher'!H111="","")))</f>
        <v>2611606</v>
      </c>
      <c r="L102" s="7">
        <f>'[1]TCE - ANEXO IV - Preencher'!N111</f>
        <v>5920.4624385857187</v>
      </c>
    </row>
    <row r="103" spans="1:12" s="8" customFormat="1" ht="19.5" customHeight="1" x14ac:dyDescent="0.2">
      <c r="A103" s="3">
        <f>IFERROR(VLOOKUP(B103,'[1]DADOS (OCULTAR)'!$P$3:$R$56,3,0),"")</f>
        <v>10583920000800</v>
      </c>
      <c r="B103" s="4" t="str">
        <f>'[1]TCE - ANEXO IV - Preencher'!C112</f>
        <v>HOSPITAL MESTRE VITALINO (COVID-19)</v>
      </c>
      <c r="C103" s="4" t="str">
        <f>'[1]TCE - ANEXO IV - Preencher'!E112</f>
        <v>5.22 - Vigilância Ostensiva / Monitorada</v>
      </c>
      <c r="D103" s="3">
        <f>'[1]TCE - ANEXO IV - Preencher'!F112</f>
        <v>24402663000109</v>
      </c>
      <c r="E103" s="5" t="str">
        <f>'[1]TCE - ANEXO IV - Preencher'!G112</f>
        <v>BUNKER SEGURANCA E VIGILANCIA PATRIMONIAL EIRELI EPP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00000899</v>
      </c>
      <c r="I103" s="6">
        <f>IF('[1]TCE - ANEXO IV - Preencher'!K112="","",'[1]TCE - ANEXO IV - Preencher'!K112)</f>
        <v>44096</v>
      </c>
      <c r="J103" s="5" t="str">
        <f>'[1]TCE - ANEXO IV - Preencher'!L112</f>
        <v>NRNV-TDJM</v>
      </c>
      <c r="K103" s="5" t="str">
        <f>IF(F103="B",LEFT('[1]TCE - ANEXO IV - Preencher'!M112,2),IF(F103="S",LEFT('[1]TCE - ANEXO IV - Preencher'!M112,7),IF('[1]TCE - ANEXO IV - Preencher'!H112="","")))</f>
        <v>2611606</v>
      </c>
      <c r="L103" s="7">
        <f>'[1]TCE - ANEXO IV - Preencher'!N112</f>
        <v>19378.389136897895</v>
      </c>
    </row>
    <row r="104" spans="1:12" s="8" customFormat="1" ht="19.5" customHeight="1" x14ac:dyDescent="0.2">
      <c r="A104" s="3">
        <f>IFERROR(VLOOKUP(B104,'[1]DADOS (OCULTAR)'!$P$3:$R$56,3,0),"")</f>
        <v>10583920000800</v>
      </c>
      <c r="B104" s="4" t="str">
        <f>'[1]TCE - ANEXO IV - Preencher'!C113</f>
        <v>HOSPITAL MESTRE VITALINO (COVID-19)</v>
      </c>
      <c r="C104" s="4" t="str">
        <f>'[1]TCE - ANEXO IV - Preencher'!E113</f>
        <v>5.99 - Outros Serviços de Terceiros Pessoa Jurídica</v>
      </c>
      <c r="D104" s="3">
        <f>'[1]TCE - ANEXO IV - Preencher'!F113</f>
        <v>26467687000163</v>
      </c>
      <c r="E104" s="5" t="str">
        <f>'[1]TCE - ANEXO IV - Preencher'!G113</f>
        <v xml:space="preserve">CAMILA JULIETTE DE MELO SANTOS 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49</v>
      </c>
      <c r="I104" s="6">
        <f>IF('[1]TCE - ANEXO IV - Preencher'!K113="","",'[1]TCE - ANEXO IV - Preencher'!K113)</f>
        <v>44092</v>
      </c>
      <c r="J104" s="5" t="str">
        <f>'[1]TCE - ANEXO IV - Preencher'!L113</f>
        <v>MG9VLYPFJ</v>
      </c>
      <c r="K104" s="5" t="str">
        <f>IF(F104="B",LEFT('[1]TCE - ANEXO IV - Preencher'!M113,2),IF(F104="S",LEFT('[1]TCE - ANEXO IV - Preencher'!M113,7),IF('[1]TCE - ANEXO IV - Preencher'!H113="","")))</f>
        <v>2604106</v>
      </c>
      <c r="L104" s="7">
        <f>'[1]TCE - ANEXO IV - Preencher'!N113</f>
        <v>566.2399722143291</v>
      </c>
    </row>
    <row r="105" spans="1:12" s="8" customFormat="1" ht="19.5" customHeight="1" x14ac:dyDescent="0.2">
      <c r="A105" s="3">
        <f>IFERROR(VLOOKUP(B105,'[1]DADOS (OCULTAR)'!$P$3:$R$56,3,0),"")</f>
        <v>10583920000800</v>
      </c>
      <c r="B105" s="4" t="str">
        <f>'[1]TCE - ANEXO IV - Preencher'!C114</f>
        <v>HOSPITAL MESTRE VITALINO (COVID-19)</v>
      </c>
      <c r="C105" s="4" t="str">
        <f>'[1]TCE - ANEXO IV - Preencher'!E114</f>
        <v>5.99 - Outros Serviços de Terceiros Pessoa Jurídica</v>
      </c>
      <c r="D105" s="3">
        <f>'[1]TCE - ANEXO IV - Preencher'!F114</f>
        <v>782637000187</v>
      </c>
      <c r="E105" s="5" t="str">
        <f>'[1]TCE - ANEXO IV - Preencher'!G114</f>
        <v>EDUARDO OLIVEIRA CONSULTORIA E ASSESSORIA JURIDICA S/C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00000258</v>
      </c>
      <c r="I105" s="6">
        <f>IF('[1]TCE - ANEXO IV - Preencher'!K114="","",'[1]TCE - ANEXO IV - Preencher'!K114)</f>
        <v>44099</v>
      </c>
      <c r="J105" s="5" t="str">
        <f>'[1]TCE - ANEXO IV - Preencher'!L114</f>
        <v>BPQZ-LEJQ</v>
      </c>
      <c r="K105" s="5" t="str">
        <f>IF(F105="B",LEFT('[1]TCE - ANEXO IV - Preencher'!M114,2),IF(F105="S",LEFT('[1]TCE - ANEXO IV - Preencher'!M114,7),IF('[1]TCE - ANEXO IV - Preencher'!H114="","")))</f>
        <v>2611606</v>
      </c>
      <c r="L105" s="7">
        <f>'[1]TCE - ANEXO IV - Preencher'!N114</f>
        <v>1443.2213925950582</v>
      </c>
    </row>
    <row r="106" spans="1:12" s="8" customFormat="1" ht="19.5" customHeight="1" x14ac:dyDescent="0.2">
      <c r="A106" s="3">
        <f>IFERROR(VLOOKUP(B106,'[1]DADOS (OCULTAR)'!$P$3:$R$56,3,0),"")</f>
        <v>10583920000800</v>
      </c>
      <c r="B106" s="4" t="str">
        <f>'[1]TCE - ANEXO IV - Preencher'!C115</f>
        <v>HOSPITAL MESTRE VITALINO (COVID-19)</v>
      </c>
      <c r="C106" s="4" t="str">
        <f>'[1]TCE - ANEXO IV - Preencher'!E115</f>
        <v>5.99 - Outros Serviços de Terceiros Pessoa Jurídica</v>
      </c>
      <c r="D106" s="3">
        <f>'[1]TCE - ANEXO IV - Preencher'!F115</f>
        <v>8902352000144</v>
      </c>
      <c r="E106" s="5" t="str">
        <f>'[1]TCE - ANEXO IV - Preencher'!G115</f>
        <v>JJ SERVIÇOS LABORATORIAIS LTDA ME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00000214</v>
      </c>
      <c r="I106" s="6">
        <f>IF('[1]TCE - ANEXO IV - Preencher'!K115="","",'[1]TCE - ANEXO IV - Preencher'!K115)</f>
        <v>44102</v>
      </c>
      <c r="J106" s="5" t="str">
        <f>'[1]TCE - ANEXO IV - Preencher'!L115</f>
        <v>2QWA-5JYV</v>
      </c>
      <c r="K106" s="5" t="str">
        <f>IF(F106="B",LEFT('[1]TCE - ANEXO IV - Preencher'!M115,2),IF(F106="S",LEFT('[1]TCE - ANEXO IV - Preencher'!M115,7),IF('[1]TCE - ANEXO IV - Preencher'!H115="","")))</f>
        <v>2604106</v>
      </c>
      <c r="L106" s="7">
        <f>'[1]TCE - ANEXO IV - Preencher'!N115</f>
        <v>690.5365514808891</v>
      </c>
    </row>
    <row r="107" spans="1:12" s="8" customFormat="1" ht="19.5" customHeight="1" x14ac:dyDescent="0.2">
      <c r="A107" s="3">
        <f>IFERROR(VLOOKUP(B107,'[1]DADOS (OCULTAR)'!$P$3:$R$56,3,0),"")</f>
        <v>10583920000800</v>
      </c>
      <c r="B107" s="4" t="str">
        <f>'[1]TCE - ANEXO IV - Preencher'!C116</f>
        <v>HOSPITAL MESTRE VITALINO (COVID-19)</v>
      </c>
      <c r="C107" s="4" t="str">
        <f>'[1]TCE - ANEXO IV - Preencher'!E116</f>
        <v>5.99 - Outros Serviços de Terceiros Pessoa Jurídica</v>
      </c>
      <c r="D107" s="3">
        <f>'[1]TCE - ANEXO IV - Preencher'!F116</f>
        <v>8276880000135</v>
      </c>
      <c r="E107" s="5" t="str">
        <f>'[1]TCE - ANEXO IV - Preencher'!G116</f>
        <v>JVG CONTABILIDADE LTDA ME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00001597</v>
      </c>
      <c r="I107" s="6">
        <f>IF('[1]TCE - ANEXO IV - Preencher'!K116="","",'[1]TCE - ANEXO IV - Preencher'!K116)</f>
        <v>44102</v>
      </c>
      <c r="J107" s="5" t="str">
        <f>'[1]TCE - ANEXO IV - Preencher'!L116</f>
        <v>YLRZ-QRPL</v>
      </c>
      <c r="K107" s="5" t="str">
        <f>IF(F107="B",LEFT('[1]TCE - ANEXO IV - Preencher'!M116,2),IF(F107="S",LEFT('[1]TCE - ANEXO IV - Preencher'!M116,7),IF('[1]TCE - ANEXO IV - Preencher'!H116="","")))</f>
        <v>2604106</v>
      </c>
      <c r="L107" s="7">
        <f>'[1]TCE - ANEXO IV - Preencher'!N116</f>
        <v>4231.9716700586687</v>
      </c>
    </row>
    <row r="108" spans="1:12" s="8" customFormat="1" ht="19.5" customHeight="1" x14ac:dyDescent="0.2">
      <c r="A108" s="3">
        <f>IFERROR(VLOOKUP(B108,'[1]DADOS (OCULTAR)'!$P$3:$R$56,3,0),"")</f>
        <v>10583920000800</v>
      </c>
      <c r="B108" s="4" t="str">
        <f>'[1]TCE - ANEXO IV - Preencher'!C117</f>
        <v>HOSPITAL MESTRE VITALINO (COVID-19)</v>
      </c>
      <c r="C108" s="4" t="str">
        <f>'[1]TCE - ANEXO IV - Preencher'!E117</f>
        <v>5.99 - Outros Serviços de Terceiros Pessoa Jurídica</v>
      </c>
      <c r="D108" s="3">
        <f>'[1]TCE - ANEXO IV - Preencher'!F117</f>
        <v>34529278000172</v>
      </c>
      <c r="E108" s="5" t="str">
        <f>'[1]TCE - ANEXO IV - Preencher'!G117</f>
        <v>KALICA JANAINA DA SILVA CORREIA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000000120</v>
      </c>
      <c r="I108" s="6">
        <f>IF('[1]TCE - ANEXO IV - Preencher'!K117="","",'[1]TCE - ANEXO IV - Preencher'!K117)</f>
        <v>44102</v>
      </c>
      <c r="J108" s="5" t="str">
        <f>'[1]TCE - ANEXO IV - Preencher'!L117</f>
        <v>GNAO38529</v>
      </c>
      <c r="K108" s="5" t="str">
        <f>IF(F108="B",LEFT('[1]TCE - ANEXO IV - Preencher'!M117,2),IF(F108="S",LEFT('[1]TCE - ANEXO IV - Preencher'!M117,7),IF('[1]TCE - ANEXO IV - Preencher'!H117="","")))</f>
        <v>2610707</v>
      </c>
      <c r="L108" s="7">
        <f>'[1]TCE - ANEXO IV - Preencher'!N117</f>
        <v>276.21462059235563</v>
      </c>
    </row>
    <row r="109" spans="1:12" s="8" customFormat="1" ht="19.5" customHeight="1" x14ac:dyDescent="0.2">
      <c r="A109" s="3">
        <f>IFERROR(VLOOKUP(B109,'[1]DADOS (OCULTAR)'!$P$3:$R$56,3,0),"")</f>
        <v>10583920000800</v>
      </c>
      <c r="B109" s="4" t="str">
        <f>'[1]TCE - ANEXO IV - Preencher'!C118</f>
        <v>HOSPITAL MESTRE VITALINO (COVID-19)</v>
      </c>
      <c r="C109" s="4" t="str">
        <f>'[1]TCE - ANEXO IV - Preencher'!E118</f>
        <v>5.99 - Outros Serviços de Terceiros Pessoa Jurídica</v>
      </c>
      <c r="D109" s="3">
        <f>'[1]TCE - ANEXO IV - Preencher'!F118</f>
        <v>1699696000159</v>
      </c>
      <c r="E109" s="5" t="str">
        <f>'[1]TCE - ANEXO IV - Preencher'!G118</f>
        <v>QUALIAGUA LABORATORIO E CONSULTORIA LTDA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00050763</v>
      </c>
      <c r="I109" s="6">
        <f>IF('[1]TCE - ANEXO IV - Preencher'!K118="","",'[1]TCE - ANEXO IV - Preencher'!K118)</f>
        <v>44095</v>
      </c>
      <c r="J109" s="5" t="str">
        <f>'[1]TCE - ANEXO IV - Preencher'!L118</f>
        <v>5XEJ-CEGI</v>
      </c>
      <c r="K109" s="5" t="str">
        <f>IF(F109="B",LEFT('[1]TCE - ANEXO IV - Preencher'!M118,2),IF(F109="S",LEFT('[1]TCE - ANEXO IV - Preencher'!M118,7),IF('[1]TCE - ANEXO IV - Preencher'!H118="","")))</f>
        <v>2611606</v>
      </c>
      <c r="L109" s="7">
        <f>'[1]TCE - ANEXO IV - Preencher'!N118</f>
        <v>256.64941830039714</v>
      </c>
    </row>
    <row r="110" spans="1:12" s="8" customFormat="1" ht="19.5" customHeight="1" x14ac:dyDescent="0.2">
      <c r="A110" s="3">
        <f>IFERROR(VLOOKUP(B110,'[1]DADOS (OCULTAR)'!$P$3:$R$56,3,0),"")</f>
        <v>10583920000800</v>
      </c>
      <c r="B110" s="4" t="str">
        <f>'[1]TCE - ANEXO IV - Preencher'!C119</f>
        <v>HOSPITAL MESTRE VITALINO (COVID-19)</v>
      </c>
      <c r="C110" s="4" t="str">
        <f>'[1]TCE - ANEXO IV - Preencher'!E119</f>
        <v>5.99 - Outros Serviços de Terceiros Pessoa Jurídica</v>
      </c>
      <c r="D110" s="3">
        <f>'[1]TCE - ANEXO IV - Preencher'!F119</f>
        <v>24127434000115</v>
      </c>
      <c r="E110" s="5" t="str">
        <f>'[1]TCE - ANEXO IV - Preencher'!G119</f>
        <v>RODRIGO ALMENDRA E ADVOGADOS ASSOCIADOS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00000287</v>
      </c>
      <c r="I110" s="6">
        <f>IF('[1]TCE - ANEXO IV - Preencher'!K119="","",'[1]TCE - ANEXO IV - Preencher'!K119)</f>
        <v>44099</v>
      </c>
      <c r="J110" s="5" t="str">
        <f>'[1]TCE - ANEXO IV - Preencher'!L119</f>
        <v>GDMA-AUSJ</v>
      </c>
      <c r="K110" s="5" t="str">
        <f>IF(F110="B",LEFT('[1]TCE - ANEXO IV - Preencher'!M119,2),IF(F110="S",LEFT('[1]TCE - ANEXO IV - Preencher'!M119,7),IF('[1]TCE - ANEXO IV - Preencher'!H119="","")))</f>
        <v>2611606</v>
      </c>
      <c r="L110" s="7">
        <f>'[1]TCE - ANEXO IV - Preencher'!N119</f>
        <v>1375.5488105499312</v>
      </c>
    </row>
    <row r="111" spans="1:12" s="8" customFormat="1" ht="19.5" customHeight="1" x14ac:dyDescent="0.2">
      <c r="A111" s="3">
        <f>IFERROR(VLOOKUP(B111,'[1]DADOS (OCULTAR)'!$P$3:$R$56,3,0),"")</f>
        <v>10583920000800</v>
      </c>
      <c r="B111" s="4" t="str">
        <f>'[1]TCE - ANEXO IV - Preencher'!C120</f>
        <v>HOSPITAL MESTRE VITALINO (COVID-19)</v>
      </c>
      <c r="C111" s="4" t="str">
        <f>'[1]TCE - ANEXO IV - Preencher'!E120</f>
        <v>5.99 - Outros Serviços de Terceiros Pessoa Jurídica</v>
      </c>
      <c r="D111" s="3">
        <f>'[1]TCE - ANEXO IV - Preencher'!F120</f>
        <v>12332754000128</v>
      </c>
      <c r="E111" s="5" t="str">
        <f>'[1]TCE - ANEXO IV - Preencher'!G120</f>
        <v>PAULO WAGNER SAMPAIO DA SILVA ME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00001095</v>
      </c>
      <c r="I111" s="6">
        <f>IF('[1]TCE - ANEXO IV - Preencher'!K120="","",'[1]TCE - ANEXO IV - Preencher'!K120)</f>
        <v>44105</v>
      </c>
      <c r="J111" s="5" t="str">
        <f>'[1]TCE - ANEXO IV - Preencher'!L120</f>
        <v>X8V9-BTY9</v>
      </c>
      <c r="K111" s="5" t="str">
        <f>IF(F111="B",LEFT('[1]TCE - ANEXO IV - Preencher'!M120,2),IF(F111="S",LEFT('[1]TCE - ANEXO IV - Preencher'!M120,7),IF('[1]TCE - ANEXO IV - Preencher'!H120="","")))</f>
        <v>2611606</v>
      </c>
      <c r="L111" s="7">
        <f>'[1]TCE - ANEXO IV - Preencher'!N120</f>
        <v>407.24393123585435</v>
      </c>
    </row>
    <row r="112" spans="1:12" s="8" customFormat="1" ht="19.5" customHeight="1" x14ac:dyDescent="0.2">
      <c r="A112" s="3">
        <f>IFERROR(VLOOKUP(B112,'[1]DADOS (OCULTAR)'!$P$3:$R$56,3,0),"")</f>
        <v>10583920000800</v>
      </c>
      <c r="B112" s="4" t="str">
        <f>'[1]TCE - ANEXO IV - Preencher'!C121</f>
        <v>HOSPITAL MESTRE VITALINO (COVID-19)</v>
      </c>
      <c r="C112" s="4" t="str">
        <f>'[1]TCE - ANEXO IV - Preencher'!E121</f>
        <v>5.5 - Reparo e Manutenção de Máquinas e Equipamentos</v>
      </c>
      <c r="D112" s="3">
        <f>'[1]TCE - ANEXO IV - Preencher'!F121</f>
        <v>14951481000125</v>
      </c>
      <c r="E112" s="5" t="str">
        <f>'[1]TCE - ANEXO IV - Preencher'!G121</f>
        <v>BM COM E SERV DE EQUIP MEDICOS HOSPITALARES LTDA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0000000064</v>
      </c>
      <c r="I112" s="6">
        <f>IF('[1]TCE - ANEXO IV - Preencher'!K121="","",'[1]TCE - ANEXO IV - Preencher'!K121)</f>
        <v>44103</v>
      </c>
      <c r="J112" s="5" t="str">
        <f>'[1]TCE - ANEXO IV - Preencher'!L121</f>
        <v>OTQQ15981</v>
      </c>
      <c r="K112" s="5" t="str">
        <f>IF(F112="B",LEFT('[1]TCE - ANEXO IV - Preencher'!M121,2),IF(F112="S",LEFT('[1]TCE - ANEXO IV - Preencher'!M121,7),IF('[1]TCE - ANEXO IV - Preencher'!H121="","")))</f>
        <v>2611606</v>
      </c>
      <c r="L112" s="7">
        <f>'[1]TCE - ANEXO IV - Preencher'!N121</f>
        <v>759.59020662897808</v>
      </c>
    </row>
    <row r="113" spans="1:12" s="8" customFormat="1" ht="19.5" customHeight="1" x14ac:dyDescent="0.2">
      <c r="A113" s="3">
        <f>IFERROR(VLOOKUP(B113,'[1]DADOS (OCULTAR)'!$P$3:$R$56,3,0),"")</f>
        <v>10583920000800</v>
      </c>
      <c r="B113" s="4" t="str">
        <f>'[1]TCE - ANEXO IV - Preencher'!C122</f>
        <v>HOSPITAL MESTRE VITALINO (COVID-19)</v>
      </c>
      <c r="C113" s="4" t="str">
        <f>'[1]TCE - ANEXO IV - Preencher'!E122</f>
        <v>5.5 - Reparo e Manutenção de Máquinas e Equipamentos</v>
      </c>
      <c r="D113" s="3">
        <f>'[1]TCE - ANEXO IV - Preencher'!F122</f>
        <v>5410567000150</v>
      </c>
      <c r="E113" s="5" t="str">
        <f>'[1]TCE - ANEXO IV - Preencher'!G122</f>
        <v>LABORATORIO DE METROLOGIA DO NORDESTE LABNOR EIRELI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00000573</v>
      </c>
      <c r="I113" s="6">
        <f>IF('[1]TCE - ANEXO IV - Preencher'!K122="","",'[1]TCE - ANEXO IV - Preencher'!K122)</f>
        <v>44102</v>
      </c>
      <c r="J113" s="5" t="str">
        <f>'[1]TCE - ANEXO IV - Preencher'!L122</f>
        <v>GUEM-M4EA</v>
      </c>
      <c r="K113" s="5" t="str">
        <f>IF(F113="B",LEFT('[1]TCE - ANEXO IV - Preencher'!M122,2),IF(F113="S",LEFT('[1]TCE - ANEXO IV - Preencher'!M122,7),IF('[1]TCE - ANEXO IV - Preencher'!H122="","")))</f>
        <v>2611606</v>
      </c>
      <c r="L113" s="7">
        <f>'[1]TCE - ANEXO IV - Preencher'!N122</f>
        <v>329.1557562058905</v>
      </c>
    </row>
    <row r="114" spans="1:12" s="8" customFormat="1" ht="19.5" customHeight="1" x14ac:dyDescent="0.2">
      <c r="A114" s="3">
        <f>IFERROR(VLOOKUP(B114,'[1]DADOS (OCULTAR)'!$P$3:$R$56,3,0),"")</f>
        <v>10583920000800</v>
      </c>
      <c r="B114" s="4" t="str">
        <f>'[1]TCE - ANEXO IV - Preencher'!C123</f>
        <v>HOSPITAL MESTRE VITALINO (COVID-19)</v>
      </c>
      <c r="C114" s="4" t="str">
        <f>'[1]TCE - ANEXO IV - Preencher'!E123</f>
        <v>5.5 - Reparo e Manutenção de Máquinas e Equipamentos</v>
      </c>
      <c r="D114" s="3">
        <f>'[1]TCE - ANEXO IV - Preencher'!F123</f>
        <v>1449930000785</v>
      </c>
      <c r="E114" s="5" t="str">
        <f>'[1]TCE - ANEXO IV - Preencher'!G123</f>
        <v>SIEMENS HEALTHCARE DIAGNOSTICOS LTDA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00008935</v>
      </c>
      <c r="I114" s="6">
        <f>IF('[1]TCE - ANEXO IV - Preencher'!K123="","",'[1]TCE - ANEXO IV - Preencher'!K123)</f>
        <v>44088</v>
      </c>
      <c r="J114" s="5" t="str">
        <f>'[1]TCE - ANEXO IV - Preencher'!L123</f>
        <v>XDTL-C3GK</v>
      </c>
      <c r="K114" s="5" t="str">
        <f>IF(F114="B",LEFT('[1]TCE - ANEXO IV - Preencher'!M123,2),IF(F114="S",LEFT('[1]TCE - ANEXO IV - Preencher'!M123,7),IF('[1]TCE - ANEXO IV - Preencher'!H123="","")))</f>
        <v>2611606</v>
      </c>
      <c r="L114" s="7">
        <f>'[1]TCE - ANEXO IV - Preencher'!N123</f>
        <v>12198.378821257016</v>
      </c>
    </row>
    <row r="115" spans="1:12" s="8" customFormat="1" ht="19.5" customHeight="1" x14ac:dyDescent="0.2">
      <c r="A115" s="3">
        <f>IFERROR(VLOOKUP(B115,'[1]DADOS (OCULTAR)'!$P$3:$R$56,3,0),"")</f>
        <v>10583920000800</v>
      </c>
      <c r="B115" s="4" t="str">
        <f>'[1]TCE - ANEXO IV - Preencher'!C124</f>
        <v>HOSPITAL MESTRE VITALINO (COVID-19)</v>
      </c>
      <c r="C115" s="4" t="str">
        <f>'[1]TCE - ANEXO IV - Preencher'!E124</f>
        <v>5.5 - Reparo e Manutenção de Máquinas e Equipamentos</v>
      </c>
      <c r="D115" s="3">
        <f>'[1]TCE - ANEXO IV - Preencher'!F124</f>
        <v>1449930000785</v>
      </c>
      <c r="E115" s="5" t="str">
        <f>'[1]TCE - ANEXO IV - Preencher'!G124</f>
        <v>SIEMENS HEALTHCARE DIAGNOSTICOS LTDA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00009016</v>
      </c>
      <c r="I115" s="6">
        <f>IF('[1]TCE - ANEXO IV - Preencher'!K124="","",'[1]TCE - ANEXO IV - Preencher'!K124)</f>
        <v>44104</v>
      </c>
      <c r="J115" s="5" t="str">
        <f>'[1]TCE - ANEXO IV - Preencher'!L124</f>
        <v>94BI-RHEN</v>
      </c>
      <c r="K115" s="5" t="str">
        <f>IF(F115="B",LEFT('[1]TCE - ANEXO IV - Preencher'!M124,2),IF(F115="S",LEFT('[1]TCE - ANEXO IV - Preencher'!M124,7),IF('[1]TCE - ANEXO IV - Preencher'!H124="","")))</f>
        <v>2611606</v>
      </c>
      <c r="L115" s="7">
        <f>'[1]TCE - ANEXO IV - Preencher'!N124</f>
        <v>8923.6012973990964</v>
      </c>
    </row>
    <row r="116" spans="1:12" s="8" customFormat="1" ht="19.5" customHeight="1" x14ac:dyDescent="0.2">
      <c r="A116" s="3">
        <f>IFERROR(VLOOKUP(B116,'[1]DADOS (OCULTAR)'!$P$3:$R$56,3,0),"")</f>
        <v>10583920000800</v>
      </c>
      <c r="B116" s="4" t="str">
        <f>'[1]TCE - ANEXO IV - Preencher'!C125</f>
        <v>HOSPITAL MESTRE VITALINO (COVID-19)</v>
      </c>
      <c r="C116" s="4" t="str">
        <f>'[1]TCE - ANEXO IV - Preencher'!E125</f>
        <v>5.5 - Reparo e Manutenção de Máquinas e Equipamentos</v>
      </c>
      <c r="D116" s="3">
        <f>'[1]TCE - ANEXO IV - Preencher'!F125</f>
        <v>18204483000101</v>
      </c>
      <c r="E116" s="5" t="str">
        <f>'[1]TCE - ANEXO IV - Preencher'!G125</f>
        <v>WAGNER FERNANDES SALES DA SILVA &amp; CIA LTDA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2804</v>
      </c>
      <c r="I116" s="6">
        <f>IF('[1]TCE - ANEXO IV - Preencher'!K125="","",'[1]TCE - ANEXO IV - Preencher'!K125)</f>
        <v>44102</v>
      </c>
      <c r="J116" s="5" t="str">
        <f>'[1]TCE - ANEXO IV - Preencher'!L125</f>
        <v>YYVCZABPS</v>
      </c>
      <c r="K116" s="5" t="str">
        <f>IF(F116="B",LEFT('[1]TCE - ANEXO IV - Preencher'!M125,2),IF(F116="S",LEFT('[1]TCE - ANEXO IV - Preencher'!M125,7),IF('[1]TCE - ANEXO IV - Preencher'!H125="","")))</f>
        <v>2704302</v>
      </c>
      <c r="L116" s="7">
        <f>'[1]TCE - ANEXO IV - Preencher'!N125</f>
        <v>4751.9802201513521</v>
      </c>
    </row>
    <row r="117" spans="1:12" s="8" customFormat="1" ht="19.5" customHeight="1" x14ac:dyDescent="0.2">
      <c r="A117" s="3">
        <f>IFERROR(VLOOKUP(B117,'[1]DADOS (OCULTAR)'!$P$3:$R$56,3,0),"")</f>
        <v>10583920000800</v>
      </c>
      <c r="B117" s="4" t="str">
        <f>'[1]TCE - ANEXO IV - Preencher'!C126</f>
        <v>HOSPITAL MESTRE VITALINO (COVID-19)</v>
      </c>
      <c r="C117" s="4" t="str">
        <f>'[1]TCE - ANEXO IV - Preencher'!E126</f>
        <v>5.5 - Reparo e Manutenção de Máquinas e Equipamentos</v>
      </c>
      <c r="D117" s="3">
        <f>'[1]TCE - ANEXO IV - Preencher'!F126</f>
        <v>23623014000167</v>
      </c>
      <c r="E117" s="5" t="str">
        <f>'[1]TCE - ANEXO IV - Preencher'!G126</f>
        <v>AIRMONT ENGENHARIA EIRELI - EPP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000000795</v>
      </c>
      <c r="I117" s="6">
        <f>IF('[1]TCE - ANEXO IV - Preencher'!K126="","",'[1]TCE - ANEXO IV - Preencher'!K126)</f>
        <v>44103</v>
      </c>
      <c r="J117" s="5" t="str">
        <f>'[1]TCE - ANEXO IV - Preencher'!L126</f>
        <v>BCPW73452</v>
      </c>
      <c r="K117" s="5" t="str">
        <f>IF(F117="B",LEFT('[1]TCE - ANEXO IV - Preencher'!M126,2),IF(F117="S",LEFT('[1]TCE - ANEXO IV - Preencher'!M126,7),IF('[1]TCE - ANEXO IV - Preencher'!H126="","")))</f>
        <v>2609600</v>
      </c>
      <c r="L117" s="7">
        <f>'[1]TCE - ANEXO IV - Preencher'!N126</f>
        <v>5426.5308504654586</v>
      </c>
    </row>
    <row r="118" spans="1:12" s="8" customFormat="1" ht="19.5" customHeight="1" x14ac:dyDescent="0.2">
      <c r="A118" s="3">
        <f>IFERROR(VLOOKUP(B118,'[1]DADOS (OCULTAR)'!$P$3:$R$56,3,0),"")</f>
        <v>10583920000800</v>
      </c>
      <c r="B118" s="4" t="str">
        <f>'[1]TCE - ANEXO IV - Preencher'!C127</f>
        <v>HOSPITAL MESTRE VITALINO (COVID-19)</v>
      </c>
      <c r="C118" s="4" t="str">
        <f>'[1]TCE - ANEXO IV - Preencher'!E127</f>
        <v>5.5 - Reparo e Manutenção de Máquinas e Equipamentos</v>
      </c>
      <c r="D118" s="3">
        <f>'[1]TCE - ANEXO IV - Preencher'!F127</f>
        <v>90347840000894</v>
      </c>
      <c r="E118" s="5" t="str">
        <f>'[1]TCE - ANEXO IV - Preencher'!G127</f>
        <v>THYSSENKRUPP ELEVADORES S/A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109935</v>
      </c>
      <c r="I118" s="6">
        <f>IF('[1]TCE - ANEXO IV - Preencher'!K127="","",'[1]TCE - ANEXO IV - Preencher'!K127)</f>
        <v>44078</v>
      </c>
      <c r="J118" s="5" t="str">
        <f>'[1]TCE - ANEXO IV - Preencher'!L127</f>
        <v>5XAG-BBKR</v>
      </c>
      <c r="K118" s="5" t="str">
        <f>IF(F118="B",LEFT('[1]TCE - ANEXO IV - Preencher'!M127,2),IF(F118="S",LEFT('[1]TCE - ANEXO IV - Preencher'!M127,7),IF('[1]TCE - ANEXO IV - Preencher'!H127="","")))</f>
        <v>2611606</v>
      </c>
      <c r="L118" s="7">
        <f>'[1]TCE - ANEXO IV - Preencher'!N127</f>
        <v>566.74176210840517</v>
      </c>
    </row>
    <row r="119" spans="1:12" s="8" customFormat="1" ht="19.5" customHeight="1" x14ac:dyDescent="0.2">
      <c r="A119" s="3">
        <f>IFERROR(VLOOKUP(B119,'[1]DADOS (OCULTAR)'!$P$3:$R$56,3,0),"")</f>
        <v>10583920000800</v>
      </c>
      <c r="B119" s="4" t="str">
        <f>'[1]TCE - ANEXO IV - Preencher'!C128</f>
        <v>HOSPITAL MESTRE VITALINO (COVID-19)</v>
      </c>
      <c r="C119" s="4" t="str">
        <f>'[1]TCE - ANEXO IV - Preencher'!E128</f>
        <v>5.5 - Reparo e Manutenção de Máquinas e Equipamentos</v>
      </c>
      <c r="D119" s="3">
        <f>'[1]TCE - ANEXO IV - Preencher'!F128</f>
        <v>11189101000179</v>
      </c>
      <c r="E119" s="5" t="str">
        <f>'[1]TCE - ANEXO IV - Preencher'!G128</f>
        <v>GENSETS ENERGIA INSTALACAO ELETRICA LTDA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00004677</v>
      </c>
      <c r="I119" s="6">
        <f>IF('[1]TCE - ANEXO IV - Preencher'!K128="","",'[1]TCE - ANEXO IV - Preencher'!K128)</f>
        <v>44075</v>
      </c>
      <c r="J119" s="5" t="str">
        <f>'[1]TCE - ANEXO IV - Preencher'!L128</f>
        <v>X7CD-CXMJ</v>
      </c>
      <c r="K119" s="5" t="str">
        <f>IF(F119="B",LEFT('[1]TCE - ANEXO IV - Preencher'!M128,2),IF(F119="S",LEFT('[1]TCE - ANEXO IV - Preencher'!M128,7),IF('[1]TCE - ANEXO IV - Preencher'!H128="","")))</f>
        <v>2611606</v>
      </c>
      <c r="L119" s="7">
        <f>'[1]TCE - ANEXO IV - Preencher'!N128</f>
        <v>919.21003229229052</v>
      </c>
    </row>
    <row r="120" spans="1:12" s="8" customFormat="1" ht="19.5" customHeight="1" x14ac:dyDescent="0.2">
      <c r="A120" s="3">
        <f>IFERROR(VLOOKUP(B120,'[1]DADOS (OCULTAR)'!$P$3:$R$56,3,0),"")</f>
        <v>10583920000800</v>
      </c>
      <c r="B120" s="4" t="str">
        <f>'[1]TCE - ANEXO IV - Preencher'!C129</f>
        <v>HOSPITAL MESTRE VITALINO (COVID-19)</v>
      </c>
      <c r="C120" s="4" t="str">
        <f>'[1]TCE - ANEXO IV - Preencher'!E129</f>
        <v>5.5 - Reparo e Manutenção de Máquinas e Equipamentos</v>
      </c>
      <c r="D120" s="3">
        <f>'[1]TCE - ANEXO IV - Preencher'!F129</f>
        <v>24456295000173</v>
      </c>
      <c r="E120" s="5" t="str">
        <f>'[1]TCE - ANEXO IV - Preencher'!G129</f>
        <v>IRMAOS FREITAS REF COM DE PECAS LTDA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3014</v>
      </c>
      <c r="I120" s="6">
        <f>IF('[1]TCE - ANEXO IV - Preencher'!K129="","",'[1]TCE - ANEXO IV - Preencher'!K129)</f>
        <v>44098</v>
      </c>
      <c r="J120" s="5" t="str">
        <f>'[1]TCE - ANEXO IV - Preencher'!L129</f>
        <v>MAYQ6FFKF</v>
      </c>
      <c r="K120" s="5" t="str">
        <f>IF(F120="B",LEFT('[1]TCE - ANEXO IV - Preencher'!M129,2),IF(F120="S",LEFT('[1]TCE - ANEXO IV - Preencher'!M129,7),IF('[1]TCE - ANEXO IV - Preencher'!H129="","")))</f>
        <v>2604106</v>
      </c>
      <c r="L120" s="7">
        <f>'[1]TCE - ANEXO IV - Preencher'!N129</f>
        <v>108.18405973200596</v>
      </c>
    </row>
    <row r="121" spans="1:12" s="8" customFormat="1" ht="19.5" customHeight="1" x14ac:dyDescent="0.2">
      <c r="A121" s="3">
        <f>IFERROR(VLOOKUP(B121,'[1]DADOS (OCULTAR)'!$P$3:$R$56,3,0),"")</f>
        <v>10583920000800</v>
      </c>
      <c r="B121" s="4" t="str">
        <f>'[1]TCE - ANEXO IV - Preencher'!C130</f>
        <v>HOSPITAL MESTRE VITALINO (COVID-19)</v>
      </c>
      <c r="C121" s="4" t="str">
        <f>'[1]TCE - ANEXO IV - Preencher'!E130</f>
        <v>5.4 - Reparo e Manutenção de Bens Imóveis</v>
      </c>
      <c r="D121" s="3">
        <f>'[1]TCE - ANEXO IV - Preencher'!F130</f>
        <v>20548154000120</v>
      </c>
      <c r="E121" s="5" t="str">
        <f>'[1]TCE - ANEXO IV - Preencher'!G130</f>
        <v>GRACIANE XAVIER FERREIRA SOUSA 08019588493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224</v>
      </c>
      <c r="I121" s="6">
        <f>IF('[1]TCE - ANEXO IV - Preencher'!K130="","",'[1]TCE - ANEXO IV - Preencher'!K130)</f>
        <v>44071</v>
      </c>
      <c r="J121" s="5" t="str">
        <f>'[1]TCE - ANEXO IV - Preencher'!L130</f>
        <v>SKOIRJ0XN</v>
      </c>
      <c r="K121" s="5" t="str">
        <f>IF(F121="B",LEFT('[1]TCE - ANEXO IV - Preencher'!M130,2),IF(F121="S",LEFT('[1]TCE - ANEXO IV - Preencher'!M130,7),IF('[1]TCE - ANEXO IV - Preencher'!H130="","")))</f>
        <v>2604106</v>
      </c>
      <c r="L121" s="7">
        <f>'[1]TCE - ANEXO IV - Preencher'!N130</f>
        <v>460.35770098725942</v>
      </c>
    </row>
    <row r="122" spans="1:12" s="8" customFormat="1" ht="19.5" customHeight="1" x14ac:dyDescent="0.2">
      <c r="A122" s="3">
        <f>IFERROR(VLOOKUP(B122,'[1]DADOS (OCULTAR)'!$P$3:$R$56,3,0),"")</f>
        <v>10583920000800</v>
      </c>
      <c r="B122" s="4" t="str">
        <f>'[1]TCE - ANEXO IV - Preencher'!C131</f>
        <v>HOSPITAL MESTRE VITALINO (COVID-19)</v>
      </c>
      <c r="C122" s="4" t="str">
        <f>'[1]TCE - ANEXO IV - Preencher'!E131</f>
        <v>5.4 - Reparo e Manutenção de Bens Imóveis</v>
      </c>
      <c r="D122" s="3">
        <f>'[1]TCE - ANEXO IV - Preencher'!F131</f>
        <v>9595245000183</v>
      </c>
      <c r="E122" s="5" t="str">
        <f>'[1]TCE - ANEXO IV - Preencher'!G131</f>
        <v>FOCUS SERVICOS AMBIENTAIS LTDA ME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00006234</v>
      </c>
      <c r="I122" s="6">
        <f>IF('[1]TCE - ANEXO IV - Preencher'!K131="","",'[1]TCE - ANEXO IV - Preencher'!K131)</f>
        <v>44105</v>
      </c>
      <c r="J122" s="5" t="str">
        <f>'[1]TCE - ANEXO IV - Preencher'!L131</f>
        <v>NWHI-1BVE</v>
      </c>
      <c r="K122" s="5" t="str">
        <f>IF(F122="B",LEFT('[1]TCE - ANEXO IV - Preencher'!M131,2),IF(F122="S",LEFT('[1]TCE - ANEXO IV - Preencher'!M131,7),IF('[1]TCE - ANEXO IV - Preencher'!H131="","")))</f>
        <v>2611606</v>
      </c>
      <c r="L122" s="7">
        <f>'[1]TCE - ANEXO IV - Preencher'!N131</f>
        <v>195.65202291958525</v>
      </c>
    </row>
    <row r="123" spans="1:12" s="8" customFormat="1" ht="19.5" customHeight="1" x14ac:dyDescent="0.2">
      <c r="A123" s="3">
        <f>IFERROR(VLOOKUP(B123,'[1]DADOS (OCULTAR)'!$P$3:$R$56,3,0),"")</f>
        <v>10583920000800</v>
      </c>
      <c r="B123" s="4" t="str">
        <f>'[1]TCE - ANEXO IV - Preencher'!C132</f>
        <v>HOSPITAL MESTRE VITALINO (COVID-19)</v>
      </c>
      <c r="C123" s="4" t="str">
        <f>'[1]TCE - ANEXO IV - Preencher'!E132</f>
        <v xml:space="preserve">5.7 - Reparo e Manutenção de Bens Movéis de Outras Naturezas </v>
      </c>
      <c r="D123" s="3">
        <f>'[1]TCE - ANEXO IV - Preencher'!F132</f>
        <v>26375970000165</v>
      </c>
      <c r="E123" s="5" t="str">
        <f>'[1]TCE - ANEXO IV - Preencher'!G132</f>
        <v>FABIO EMMANUEL DE ANDRADE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63</v>
      </c>
      <c r="I123" s="6">
        <f>IF('[1]TCE - ANEXO IV - Preencher'!K132="","",'[1]TCE - ANEXO IV - Preencher'!K132)</f>
        <v>44104</v>
      </c>
      <c r="J123" s="5" t="str">
        <f>'[1]TCE - ANEXO IV - Preencher'!L132</f>
        <v>5ZVSLJQDT</v>
      </c>
      <c r="K123" s="5" t="str">
        <f>IF(F123="B",LEFT('[1]TCE - ANEXO IV - Preencher'!M132,2),IF(F123="S",LEFT('[1]TCE - ANEXO IV - Preencher'!M132,7),IF('[1]TCE - ANEXO IV - Preencher'!H132="","")))</f>
        <v>2604106</v>
      </c>
      <c r="L123" s="7">
        <f>'[1]TCE - ANEXO IV - Preencher'!N132</f>
        <v>540.92029866002986</v>
      </c>
    </row>
    <row r="124" spans="1:12" s="8" customFormat="1" ht="19.5" customHeight="1" x14ac:dyDescent="0.2">
      <c r="A124" s="3" t="str">
        <f>IFERROR(VLOOKUP(B124,'[1]DADOS (OCULTAR)'!$P$3:$R$56,3,0),"")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(OCULTAR)'!$P$3:$R$56,3,0),"")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(OCULTAR)'!$P$3:$R$56,3,0),"")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(OCULTAR)'!$P$3:$R$56,3,0),"")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(OCULTAR)'!$P$3:$R$56,3,0),"")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(OCULTAR)'!$P$3:$R$56,3,0),"")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(OCULTAR)'!$P$3:$R$56,3,0),"")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(OCULTAR)'!$P$3:$R$56,3,0),"")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(OCULTAR)'!$P$3:$R$56,3,0),"")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(OCULTAR)'!$P$3:$R$56,3,0),"")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(OCULTAR)'!$P$3:$R$56,3,0),"")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(OCULTAR)'!$P$3:$R$56,3,0),"")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(OCULTAR)'!$P$3:$R$56,3,0),"")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(OCULTAR)'!$P$3:$R$56,3,0),"")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(OCULTAR)'!$P$3:$R$56,3,0),"")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(OCULTAR)'!$P$3:$R$56,3,0),"")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(OCULTAR)'!$P$3:$R$56,3,0),"")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(OCULTAR)'!$P$3:$R$56,3,0),"")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(OCULTAR)'!$P$3:$R$56,3,0),"")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(OCULTAR)'!$P$3:$R$56,3,0),"")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(OCULTAR)'!$P$3:$R$56,3,0),"")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(OCULTAR)'!$P$3:$R$56,3,0),"")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(OCULTAR)'!$P$3:$R$56,3,0),"")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(OCULTAR)'!$P$3:$R$56,3,0),"")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(OCULTAR)'!$P$3:$R$56,3,0),"")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(OCULTAR)'!$P$3:$R$56,3,0),"")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(OCULTAR)'!$P$3:$R$56,3,0),"")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(OCULTAR)'!$P$3:$R$56,3,0),"")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(OCULTAR)'!$P$3:$R$56,3,0),"")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(OCULTAR)'!$P$3:$R$56,3,0),"")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(OCULTAR)'!$P$3:$R$56,3,0),"")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(OCULTAR)'!$P$3:$R$56,3,0),"")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(OCULTAR)'!$P$3:$R$56,3,0),"")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(OCULTAR)'!$P$3:$R$56,3,0),"")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(OCULTAR)'!$P$3:$R$56,3,0),"")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(OCULTAR)'!$P$3:$R$56,3,0),"")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(OCULTAR)'!$P$3:$R$56,3,0),"")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(OCULTAR)'!$P$3:$R$56,3,0),"")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(OCULTAR)'!$P$3:$R$56,3,0),"")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(OCULTAR)'!$P$3:$R$56,3,0),"")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(OCULTAR)'!$P$3:$R$56,3,0),"")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(OCULTAR)'!$P$3:$R$56,3,0),"")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(OCULTAR)'!$P$3:$R$56,3,0),"")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(OCULTAR)'!$P$3:$R$56,3,0),"")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(OCULTAR)'!$P$3:$R$56,3,0),"")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(OCULTAR)'!$P$3:$R$56,3,0),"")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(OCULTAR)'!$P$3:$R$56,3,0),"")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(OCULTAR)'!$P$3:$R$56,3,0),"")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(OCULTAR)'!$P$3:$R$56,3,0),"")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(OCULTAR)'!$P$3:$R$56,3,0),"")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(OCULTAR)'!$P$3:$R$56,3,0),"")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(OCULTAR)'!$P$3:$R$56,3,0),"")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(OCULTAR)'!$P$3:$R$56,3,0),"")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(OCULTAR)'!$P$3:$R$56,3,0),"")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(OCULTAR)'!$P$3:$R$56,3,0),"")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(OCULTAR)'!$P$3:$R$56,3,0),"")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(OCULTAR)'!$P$3:$R$56,3,0),"")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(OCULTAR)'!$P$3:$R$56,3,0),"")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(OCULTAR)'!$P$3:$R$56,3,0),"")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(OCULTAR)'!$P$3:$R$56,3,0),"")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(OCULTAR)'!$P$3:$R$56,3,0),"")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(OCULTAR)'!$P$3:$R$56,3,0),"")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(OCULTAR)'!$P$3:$R$56,3,0),"")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(OCULTAR)'!$P$3:$R$56,3,0),"")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(OCULTAR)'!$P$3:$R$56,3,0),"")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(OCULTAR)'!$P$3:$R$56,3,0),"")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(OCULTAR)'!$P$3:$R$56,3,0),"")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(OCULTAR)'!$P$3:$R$56,3,0),"")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(OCULTAR)'!$P$3:$R$56,3,0),"")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(OCULTAR)'!$P$3:$R$56,3,0),"")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(OCULTAR)'!$P$3:$R$56,3,0),"")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(OCULTAR)'!$P$3:$R$56,3,0),"")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(OCULTAR)'!$P$3:$R$56,3,0),"")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(OCULTAR)'!$P$3:$R$56,3,0),"")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(OCULTAR)'!$P$3:$R$56,3,0),"")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(OCULTAR)'!$P$3:$R$56,3,0),"")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(OCULTAR)'!$P$3:$R$56,3,0),"")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(OCULTAR)'!$P$3:$R$56,3,0),"")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(OCULTAR)'!$P$3:$R$56,3,0),"")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(OCULTAR)'!$P$3:$R$56,3,0),"")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(OCULTAR)'!$P$3:$R$56,3,0),"")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(OCULTAR)'!$P$3:$R$56,3,0),"")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(OCULTAR)'!$P$3:$R$56,3,0),"")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(OCULTAR)'!$P$3:$R$56,3,0),"")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(OCULTAR)'!$P$3:$R$56,3,0),"")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(OCULTAR)'!$P$3:$R$56,3,0),"")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(OCULTAR)'!$P$3:$R$56,3,0),"")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(OCULTAR)'!$P$3:$R$56,3,0),"")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(OCULTAR)'!$P$3:$R$56,3,0),"")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(OCULTAR)'!$P$3:$R$56,3,0),"")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(OCULTAR)'!$P$3:$R$56,3,0),"")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(OCULTAR)'!$P$3:$R$56,3,0),"")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(OCULTAR)'!$P$3:$R$56,3,0),"")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(OCULTAR)'!$P$3:$R$56,3,0),"")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(OCULTAR)'!$P$3:$R$56,3,0),"")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(OCULTAR)'!$P$3:$R$56,3,0),"")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(OCULTAR)'!$P$3:$R$56,3,0),"")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(OCULTAR)'!$P$3:$R$56,3,0),"")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(OCULTAR)'!$P$3:$R$56,3,0),"")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(OCULTAR)'!$P$3:$R$56,3,0),"")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(OCULTAR)'!$P$3:$R$56,3,0),"")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(OCULTAR)'!$P$3:$R$56,3,0),"")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(OCULTAR)'!$P$3:$R$56,3,0),"")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(OCULTAR)'!$P$3:$R$56,3,0),"")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(OCULTAR)'!$P$3:$R$56,3,0),"")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(OCULTAR)'!$P$3:$R$56,3,0),"")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(OCULTAR)'!$P$3:$R$56,3,0),"")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(OCULTAR)'!$P$3:$R$56,3,0),"")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(OCULTAR)'!$P$3:$R$56,3,0),"")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(OCULTAR)'!$P$3:$R$56,3,0),"")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(OCULTAR)'!$P$3:$R$56,3,0),"")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wHrr0mx43n0NVz45QKI8W5shy4XajeM3alO/tsyMWyKXXXVRYQWHQ029pKekq6T+GEnCrcGhACxw8P5ClMRdQ==" saltValue="NBjoAhY/aaFe3656cyvID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Henrique Tavares Monteiro</dc:creator>
  <cp:lastModifiedBy>Paulo Henrique Tavares Monteiro</cp:lastModifiedBy>
  <dcterms:created xsi:type="dcterms:W3CDTF">2020-10-30T17:10:03Z</dcterms:created>
  <dcterms:modified xsi:type="dcterms:W3CDTF">2020-10-30T17:11:57Z</dcterms:modified>
</cp:coreProperties>
</file>