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4 - PASTAS DIGITALIZADAS\2020\07.20\14 - TCE\excel\"/>
    </mc:Choice>
  </mc:AlternateContent>
  <bookViews>
    <workbookView xWindow="0" yWindow="0" windowWidth="20490" windowHeight="7755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/>
  <c r="L1981" i="1"/>
  <c r="J1981" i="1"/>
  <c r="I1981" i="1"/>
  <c r="H1981" i="1"/>
  <c r="G1981" i="1"/>
  <c r="F1981" i="1"/>
  <c r="K1981" i="1" s="1"/>
  <c r="E1981" i="1"/>
  <c r="D1981" i="1"/>
  <c r="C1981" i="1"/>
  <c r="B1981" i="1"/>
  <c r="A1981" i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/>
  <c r="L1979" i="1"/>
  <c r="J1979" i="1"/>
  <c r="I1979" i="1"/>
  <c r="H1979" i="1"/>
  <c r="G1979" i="1"/>
  <c r="F1979" i="1"/>
  <c r="K1979" i="1" s="1"/>
  <c r="E1979" i="1"/>
  <c r="D1979" i="1"/>
  <c r="C1979" i="1"/>
  <c r="B1979" i="1"/>
  <c r="A1979" i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/>
  <c r="L1977" i="1"/>
  <c r="J1977" i="1"/>
  <c r="I1977" i="1"/>
  <c r="H1977" i="1"/>
  <c r="G1977" i="1"/>
  <c r="F1977" i="1"/>
  <c r="K1977" i="1" s="1"/>
  <c r="E1977" i="1"/>
  <c r="D1977" i="1"/>
  <c r="C1977" i="1"/>
  <c r="B1977" i="1"/>
  <c r="A1977" i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/>
  <c r="L1975" i="1"/>
  <c r="J1975" i="1"/>
  <c r="I1975" i="1"/>
  <c r="H1975" i="1"/>
  <c r="G1975" i="1"/>
  <c r="F1975" i="1"/>
  <c r="K1975" i="1" s="1"/>
  <c r="E1975" i="1"/>
  <c r="D1975" i="1"/>
  <c r="C1975" i="1"/>
  <c r="B1975" i="1"/>
  <c r="A1975" i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/>
  <c r="L1973" i="1"/>
  <c r="J1973" i="1"/>
  <c r="I1973" i="1"/>
  <c r="H1973" i="1"/>
  <c r="G1973" i="1"/>
  <c r="F1973" i="1"/>
  <c r="K1973" i="1" s="1"/>
  <c r="E1973" i="1"/>
  <c r="D1973" i="1"/>
  <c r="C1973" i="1"/>
  <c r="B1973" i="1"/>
  <c r="A1973" i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 s="1"/>
  <c r="L1969" i="1"/>
  <c r="J1969" i="1"/>
  <c r="I1969" i="1"/>
  <c r="H1969" i="1"/>
  <c r="G1969" i="1"/>
  <c r="F1969" i="1"/>
  <c r="K1969" i="1" s="1"/>
  <c r="E1969" i="1"/>
  <c r="D1969" i="1"/>
  <c r="C1969" i="1"/>
  <c r="B1969" i="1"/>
  <c r="A1969" i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/>
  <c r="L1967" i="1"/>
  <c r="J1967" i="1"/>
  <c r="I1967" i="1"/>
  <c r="H1967" i="1"/>
  <c r="G1967" i="1"/>
  <c r="F1967" i="1"/>
  <c r="K1967" i="1" s="1"/>
  <c r="E1967" i="1"/>
  <c r="D1967" i="1"/>
  <c r="C1967" i="1"/>
  <c r="B1967" i="1"/>
  <c r="A1967" i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 s="1"/>
  <c r="L1965" i="1"/>
  <c r="J1965" i="1"/>
  <c r="I1965" i="1"/>
  <c r="H1965" i="1"/>
  <c r="G1965" i="1"/>
  <c r="F1965" i="1"/>
  <c r="K1965" i="1" s="1"/>
  <c r="E1965" i="1"/>
  <c r="D1965" i="1"/>
  <c r="C1965" i="1"/>
  <c r="B1965" i="1"/>
  <c r="A1965" i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/>
  <c r="L1963" i="1"/>
  <c r="J1963" i="1"/>
  <c r="I1963" i="1"/>
  <c r="H1963" i="1"/>
  <c r="G1963" i="1"/>
  <c r="F1963" i="1"/>
  <c r="K1963" i="1" s="1"/>
  <c r="E1963" i="1"/>
  <c r="D1963" i="1"/>
  <c r="C1963" i="1"/>
  <c r="B1963" i="1"/>
  <c r="A1963" i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 s="1"/>
  <c r="L1961" i="1"/>
  <c r="J1961" i="1"/>
  <c r="I1961" i="1"/>
  <c r="H1961" i="1"/>
  <c r="G1961" i="1"/>
  <c r="F1961" i="1"/>
  <c r="K1961" i="1" s="1"/>
  <c r="E1961" i="1"/>
  <c r="D1961" i="1"/>
  <c r="C1961" i="1"/>
  <c r="B1961" i="1"/>
  <c r="A1961" i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/>
  <c r="L1959" i="1"/>
  <c r="J1959" i="1"/>
  <c r="I1959" i="1"/>
  <c r="H1959" i="1"/>
  <c r="G1959" i="1"/>
  <c r="F1959" i="1"/>
  <c r="K1959" i="1" s="1"/>
  <c r="E1959" i="1"/>
  <c r="D1959" i="1"/>
  <c r="C1959" i="1"/>
  <c r="B1959" i="1"/>
  <c r="A1959" i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 s="1"/>
  <c r="L1957" i="1"/>
  <c r="J1957" i="1"/>
  <c r="I1957" i="1"/>
  <c r="H1957" i="1"/>
  <c r="G1957" i="1"/>
  <c r="F1957" i="1"/>
  <c r="K1957" i="1" s="1"/>
  <c r="E1957" i="1"/>
  <c r="D1957" i="1"/>
  <c r="C1957" i="1"/>
  <c r="B1957" i="1"/>
  <c r="A1957" i="1"/>
  <c r="L1956" i="1"/>
  <c r="J1956" i="1"/>
  <c r="I1956" i="1"/>
  <c r="H1956" i="1"/>
  <c r="G1956" i="1"/>
  <c r="F1956" i="1"/>
  <c r="K1956" i="1" s="1"/>
  <c r="E1956" i="1"/>
  <c r="D1956" i="1"/>
  <c r="C1956" i="1"/>
  <c r="B1956" i="1"/>
  <c r="A1956" i="1"/>
  <c r="L1955" i="1"/>
  <c r="J1955" i="1"/>
  <c r="I1955" i="1"/>
  <c r="H1955" i="1"/>
  <c r="G1955" i="1"/>
  <c r="F1955" i="1"/>
  <c r="K1955" i="1" s="1"/>
  <c r="E1955" i="1"/>
  <c r="D1955" i="1"/>
  <c r="C1955" i="1"/>
  <c r="B1955" i="1"/>
  <c r="A1955" i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 s="1"/>
  <c r="L1953" i="1"/>
  <c r="J1953" i="1"/>
  <c r="I1953" i="1"/>
  <c r="H1953" i="1"/>
  <c r="G1953" i="1"/>
  <c r="F1953" i="1"/>
  <c r="K1953" i="1" s="1"/>
  <c r="E1953" i="1"/>
  <c r="D1953" i="1"/>
  <c r="C1953" i="1"/>
  <c r="B1953" i="1"/>
  <c r="A1953" i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/>
  <c r="L1951" i="1"/>
  <c r="J1951" i="1"/>
  <c r="I1951" i="1"/>
  <c r="H1951" i="1"/>
  <c r="G1951" i="1"/>
  <c r="F1951" i="1"/>
  <c r="K1951" i="1" s="1"/>
  <c r="E1951" i="1"/>
  <c r="D1951" i="1"/>
  <c r="C1951" i="1"/>
  <c r="B1951" i="1"/>
  <c r="A1951" i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 s="1"/>
  <c r="L1949" i="1"/>
  <c r="J1949" i="1"/>
  <c r="I1949" i="1"/>
  <c r="H1949" i="1"/>
  <c r="G1949" i="1"/>
  <c r="F1949" i="1"/>
  <c r="K1949" i="1" s="1"/>
  <c r="E1949" i="1"/>
  <c r="D1949" i="1"/>
  <c r="C1949" i="1"/>
  <c r="B1949" i="1"/>
  <c r="A1949" i="1"/>
  <c r="L1948" i="1"/>
  <c r="J1948" i="1"/>
  <c r="I1948" i="1"/>
  <c r="H1948" i="1"/>
  <c r="G1948" i="1"/>
  <c r="F1948" i="1"/>
  <c r="K1948" i="1" s="1"/>
  <c r="E1948" i="1"/>
  <c r="D1948" i="1"/>
  <c r="C1948" i="1"/>
  <c r="B1948" i="1"/>
  <c r="A1948" i="1"/>
  <c r="L1947" i="1"/>
  <c r="J1947" i="1"/>
  <c r="I1947" i="1"/>
  <c r="H1947" i="1"/>
  <c r="G1947" i="1"/>
  <c r="F1947" i="1"/>
  <c r="K1947" i="1" s="1"/>
  <c r="E1947" i="1"/>
  <c r="D1947" i="1"/>
  <c r="C1947" i="1"/>
  <c r="B1947" i="1"/>
  <c r="A1947" i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 s="1"/>
  <c r="L1945" i="1"/>
  <c r="J1945" i="1"/>
  <c r="I1945" i="1"/>
  <c r="H1945" i="1"/>
  <c r="G1945" i="1"/>
  <c r="F1945" i="1"/>
  <c r="K1945" i="1" s="1"/>
  <c r="E1945" i="1"/>
  <c r="D1945" i="1"/>
  <c r="C1945" i="1"/>
  <c r="B1945" i="1"/>
  <c r="A1945" i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/>
  <c r="L1943" i="1"/>
  <c r="J1943" i="1"/>
  <c r="I1943" i="1"/>
  <c r="H1943" i="1"/>
  <c r="G1943" i="1"/>
  <c r="F1943" i="1"/>
  <c r="K1943" i="1" s="1"/>
  <c r="E1943" i="1"/>
  <c r="D1943" i="1"/>
  <c r="C1943" i="1"/>
  <c r="B1943" i="1"/>
  <c r="A1943" i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 s="1"/>
  <c r="L1941" i="1"/>
  <c r="J1941" i="1"/>
  <c r="I1941" i="1"/>
  <c r="H1941" i="1"/>
  <c r="G1941" i="1"/>
  <c r="F1941" i="1"/>
  <c r="K1941" i="1" s="1"/>
  <c r="E1941" i="1"/>
  <c r="D1941" i="1"/>
  <c r="C1941" i="1"/>
  <c r="B1941" i="1"/>
  <c r="A1941" i="1"/>
  <c r="L1940" i="1"/>
  <c r="J1940" i="1"/>
  <c r="I1940" i="1"/>
  <c r="H1940" i="1"/>
  <c r="G1940" i="1"/>
  <c r="F1940" i="1"/>
  <c r="K1940" i="1" s="1"/>
  <c r="E1940" i="1"/>
  <c r="D1940" i="1"/>
  <c r="C1940" i="1"/>
  <c r="B1940" i="1"/>
  <c r="A1940" i="1"/>
  <c r="L1939" i="1"/>
  <c r="J1939" i="1"/>
  <c r="I1939" i="1"/>
  <c r="H1939" i="1"/>
  <c r="G1939" i="1"/>
  <c r="F1939" i="1"/>
  <c r="K1939" i="1" s="1"/>
  <c r="E1939" i="1"/>
  <c r="D1939" i="1"/>
  <c r="C1939" i="1"/>
  <c r="B1939" i="1"/>
  <c r="A1939" i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 s="1"/>
  <c r="L1937" i="1"/>
  <c r="J1937" i="1"/>
  <c r="I1937" i="1"/>
  <c r="H1937" i="1"/>
  <c r="G1937" i="1"/>
  <c r="F1937" i="1"/>
  <c r="K1937" i="1" s="1"/>
  <c r="E1937" i="1"/>
  <c r="D1937" i="1"/>
  <c r="C1937" i="1"/>
  <c r="B1937" i="1"/>
  <c r="A1937" i="1"/>
  <c r="L1936" i="1"/>
  <c r="J1936" i="1"/>
  <c r="I1936" i="1"/>
  <c r="H1936" i="1"/>
  <c r="G1936" i="1"/>
  <c r="F1936" i="1"/>
  <c r="K1936" i="1" s="1"/>
  <c r="E1936" i="1"/>
  <c r="D1936" i="1"/>
  <c r="C1936" i="1"/>
  <c r="B1936" i="1"/>
  <c r="A1936" i="1"/>
  <c r="L1935" i="1"/>
  <c r="J1935" i="1"/>
  <c r="I1935" i="1"/>
  <c r="H1935" i="1"/>
  <c r="G1935" i="1"/>
  <c r="F1935" i="1"/>
  <c r="K1935" i="1" s="1"/>
  <c r="E1935" i="1"/>
  <c r="D1935" i="1"/>
  <c r="C1935" i="1"/>
  <c r="B1935" i="1"/>
  <c r="A1935" i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 s="1"/>
  <c r="L1933" i="1"/>
  <c r="J1933" i="1"/>
  <c r="I1933" i="1"/>
  <c r="H1933" i="1"/>
  <c r="G1933" i="1"/>
  <c r="F1933" i="1"/>
  <c r="K1933" i="1" s="1"/>
  <c r="E1933" i="1"/>
  <c r="D1933" i="1"/>
  <c r="C1933" i="1"/>
  <c r="B1933" i="1"/>
  <c r="A1933" i="1"/>
  <c r="L1932" i="1"/>
  <c r="J1932" i="1"/>
  <c r="I1932" i="1"/>
  <c r="H1932" i="1"/>
  <c r="G1932" i="1"/>
  <c r="F1932" i="1"/>
  <c r="K1932" i="1" s="1"/>
  <c r="E1932" i="1"/>
  <c r="D1932" i="1"/>
  <c r="C1932" i="1"/>
  <c r="B1932" i="1"/>
  <c r="A1932" i="1"/>
  <c r="L1931" i="1"/>
  <c r="J1931" i="1"/>
  <c r="I1931" i="1"/>
  <c r="H1931" i="1"/>
  <c r="G1931" i="1"/>
  <c r="F1931" i="1"/>
  <c r="K1931" i="1" s="1"/>
  <c r="E1931" i="1"/>
  <c r="D1931" i="1"/>
  <c r="C1931" i="1"/>
  <c r="B1931" i="1"/>
  <c r="A1931" i="1"/>
  <c r="L1930" i="1"/>
  <c r="J1930" i="1"/>
  <c r="I1930" i="1"/>
  <c r="H1930" i="1"/>
  <c r="G1930" i="1"/>
  <c r="F1930" i="1"/>
  <c r="K1930" i="1" s="1"/>
  <c r="E1930" i="1"/>
  <c r="D1930" i="1"/>
  <c r="C1930" i="1"/>
  <c r="B1930" i="1"/>
  <c r="A1930" i="1" s="1"/>
  <c r="L1929" i="1"/>
  <c r="J1929" i="1"/>
  <c r="I1929" i="1"/>
  <c r="H1929" i="1"/>
  <c r="G1929" i="1"/>
  <c r="F1929" i="1"/>
  <c r="K1929" i="1" s="1"/>
  <c r="E1929" i="1"/>
  <c r="D1929" i="1"/>
  <c r="C1929" i="1"/>
  <c r="B1929" i="1"/>
  <c r="A1929" i="1"/>
  <c r="L1928" i="1"/>
  <c r="J1928" i="1"/>
  <c r="I1928" i="1"/>
  <c r="H1928" i="1"/>
  <c r="G1928" i="1"/>
  <c r="F1928" i="1"/>
  <c r="K1928" i="1" s="1"/>
  <c r="E1928" i="1"/>
  <c r="D1928" i="1"/>
  <c r="C1928" i="1"/>
  <c r="B1928" i="1"/>
  <c r="A1928" i="1"/>
  <c r="L1927" i="1"/>
  <c r="J1927" i="1"/>
  <c r="I1927" i="1"/>
  <c r="H1927" i="1"/>
  <c r="G1927" i="1"/>
  <c r="F1927" i="1"/>
  <c r="K1927" i="1" s="1"/>
  <c r="E1927" i="1"/>
  <c r="D1927" i="1"/>
  <c r="C1927" i="1"/>
  <c r="B1927" i="1"/>
  <c r="A1927" i="1"/>
  <c r="L1926" i="1"/>
  <c r="J1926" i="1"/>
  <c r="I1926" i="1"/>
  <c r="H1926" i="1"/>
  <c r="G1926" i="1"/>
  <c r="F1926" i="1"/>
  <c r="K1926" i="1" s="1"/>
  <c r="E1926" i="1"/>
  <c r="D1926" i="1"/>
  <c r="C1926" i="1"/>
  <c r="B1926" i="1"/>
  <c r="A1926" i="1" s="1"/>
  <c r="L1925" i="1"/>
  <c r="J1925" i="1"/>
  <c r="I1925" i="1"/>
  <c r="H1925" i="1"/>
  <c r="G1925" i="1"/>
  <c r="F1925" i="1"/>
  <c r="K1925" i="1" s="1"/>
  <c r="E1925" i="1"/>
  <c r="D1925" i="1"/>
  <c r="C1925" i="1"/>
  <c r="B1925" i="1"/>
  <c r="A1925" i="1"/>
  <c r="L1924" i="1"/>
  <c r="J1924" i="1"/>
  <c r="I1924" i="1"/>
  <c r="H1924" i="1"/>
  <c r="G1924" i="1"/>
  <c r="F1924" i="1"/>
  <c r="K1924" i="1" s="1"/>
  <c r="E1924" i="1"/>
  <c r="D1924" i="1"/>
  <c r="C1924" i="1"/>
  <c r="B1924" i="1"/>
  <c r="A1924" i="1"/>
  <c r="L1923" i="1"/>
  <c r="J1923" i="1"/>
  <c r="I1923" i="1"/>
  <c r="H1923" i="1"/>
  <c r="G1923" i="1"/>
  <c r="F1923" i="1"/>
  <c r="K1923" i="1" s="1"/>
  <c r="E1923" i="1"/>
  <c r="D1923" i="1"/>
  <c r="C1923" i="1"/>
  <c r="B1923" i="1"/>
  <c r="A1923" i="1"/>
  <c r="L1922" i="1"/>
  <c r="J1922" i="1"/>
  <c r="I1922" i="1"/>
  <c r="H1922" i="1"/>
  <c r="G1922" i="1"/>
  <c r="F1922" i="1"/>
  <c r="K1922" i="1" s="1"/>
  <c r="E1922" i="1"/>
  <c r="D1922" i="1"/>
  <c r="C1922" i="1"/>
  <c r="B1922" i="1"/>
  <c r="A1922" i="1" s="1"/>
  <c r="L1921" i="1"/>
  <c r="J1921" i="1"/>
  <c r="I1921" i="1"/>
  <c r="H1921" i="1"/>
  <c r="G1921" i="1"/>
  <c r="F1921" i="1"/>
  <c r="K1921" i="1" s="1"/>
  <c r="E1921" i="1"/>
  <c r="D1921" i="1"/>
  <c r="C1921" i="1"/>
  <c r="B1921" i="1"/>
  <c r="A1921" i="1"/>
  <c r="L1920" i="1"/>
  <c r="J1920" i="1"/>
  <c r="I1920" i="1"/>
  <c r="H1920" i="1"/>
  <c r="G1920" i="1"/>
  <c r="F1920" i="1"/>
  <c r="K1920" i="1" s="1"/>
  <c r="E1920" i="1"/>
  <c r="D1920" i="1"/>
  <c r="C1920" i="1"/>
  <c r="B1920" i="1"/>
  <c r="A1920" i="1"/>
  <c r="L1919" i="1"/>
  <c r="J1919" i="1"/>
  <c r="I1919" i="1"/>
  <c r="H1919" i="1"/>
  <c r="G1919" i="1"/>
  <c r="F1919" i="1"/>
  <c r="K1919" i="1" s="1"/>
  <c r="E1919" i="1"/>
  <c r="D1919" i="1"/>
  <c r="C1919" i="1"/>
  <c r="B1919" i="1"/>
  <c r="A1919" i="1"/>
  <c r="L1918" i="1"/>
  <c r="J1918" i="1"/>
  <c r="I1918" i="1"/>
  <c r="H1918" i="1"/>
  <c r="G1918" i="1"/>
  <c r="F1918" i="1"/>
  <c r="K1918" i="1" s="1"/>
  <c r="E1918" i="1"/>
  <c r="D1918" i="1"/>
  <c r="C1918" i="1"/>
  <c r="B1918" i="1"/>
  <c r="A1918" i="1" s="1"/>
  <c r="L1917" i="1"/>
  <c r="J1917" i="1"/>
  <c r="I1917" i="1"/>
  <c r="H1917" i="1"/>
  <c r="G1917" i="1"/>
  <c r="F1917" i="1"/>
  <c r="K1917" i="1" s="1"/>
  <c r="E1917" i="1"/>
  <c r="D1917" i="1"/>
  <c r="C1917" i="1"/>
  <c r="B1917" i="1"/>
  <c r="A1917" i="1"/>
  <c r="L1916" i="1"/>
  <c r="J1916" i="1"/>
  <c r="I1916" i="1"/>
  <c r="H1916" i="1"/>
  <c r="G1916" i="1"/>
  <c r="F1916" i="1"/>
  <c r="K1916" i="1" s="1"/>
  <c r="E1916" i="1"/>
  <c r="D1916" i="1"/>
  <c r="C1916" i="1"/>
  <c r="B1916" i="1"/>
  <c r="A1916" i="1"/>
  <c r="L1915" i="1"/>
  <c r="J1915" i="1"/>
  <c r="I1915" i="1"/>
  <c r="H1915" i="1"/>
  <c r="G1915" i="1"/>
  <c r="F1915" i="1"/>
  <c r="K1915" i="1" s="1"/>
  <c r="E1915" i="1"/>
  <c r="D1915" i="1"/>
  <c r="C1915" i="1"/>
  <c r="B1915" i="1"/>
  <c r="A1915" i="1"/>
  <c r="L1914" i="1"/>
  <c r="J1914" i="1"/>
  <c r="I1914" i="1"/>
  <c r="H1914" i="1"/>
  <c r="G1914" i="1"/>
  <c r="F1914" i="1"/>
  <c r="K1914" i="1" s="1"/>
  <c r="E1914" i="1"/>
  <c r="D1914" i="1"/>
  <c r="C1914" i="1"/>
  <c r="B1914" i="1"/>
  <c r="A1914" i="1" s="1"/>
  <c r="L1913" i="1"/>
  <c r="J1913" i="1"/>
  <c r="I1913" i="1"/>
  <c r="H1913" i="1"/>
  <c r="G1913" i="1"/>
  <c r="F1913" i="1"/>
  <c r="K1913" i="1" s="1"/>
  <c r="E1913" i="1"/>
  <c r="D1913" i="1"/>
  <c r="C1913" i="1"/>
  <c r="B1913" i="1"/>
  <c r="A1913" i="1"/>
  <c r="L1912" i="1"/>
  <c r="J1912" i="1"/>
  <c r="I1912" i="1"/>
  <c r="H1912" i="1"/>
  <c r="G1912" i="1"/>
  <c r="F1912" i="1"/>
  <c r="K1912" i="1" s="1"/>
  <c r="E1912" i="1"/>
  <c r="D1912" i="1"/>
  <c r="C1912" i="1"/>
  <c r="B1912" i="1"/>
  <c r="A1912" i="1"/>
  <c r="L1911" i="1"/>
  <c r="J1911" i="1"/>
  <c r="I1911" i="1"/>
  <c r="H1911" i="1"/>
  <c r="G1911" i="1"/>
  <c r="F1911" i="1"/>
  <c r="K1911" i="1" s="1"/>
  <c r="E1911" i="1"/>
  <c r="D1911" i="1"/>
  <c r="C1911" i="1"/>
  <c r="B1911" i="1"/>
  <c r="A1911" i="1"/>
  <c r="L1910" i="1"/>
  <c r="J1910" i="1"/>
  <c r="I1910" i="1"/>
  <c r="H1910" i="1"/>
  <c r="G1910" i="1"/>
  <c r="F1910" i="1"/>
  <c r="K1910" i="1" s="1"/>
  <c r="E1910" i="1"/>
  <c r="D1910" i="1"/>
  <c r="C1910" i="1"/>
  <c r="B1910" i="1"/>
  <c r="A1910" i="1" s="1"/>
  <c r="L1909" i="1"/>
  <c r="J1909" i="1"/>
  <c r="I1909" i="1"/>
  <c r="H1909" i="1"/>
  <c r="G1909" i="1"/>
  <c r="F1909" i="1"/>
  <c r="K1909" i="1" s="1"/>
  <c r="E1909" i="1"/>
  <c r="D1909" i="1"/>
  <c r="C1909" i="1"/>
  <c r="B1909" i="1"/>
  <c r="A1909" i="1"/>
  <c r="L1908" i="1"/>
  <c r="J1908" i="1"/>
  <c r="I1908" i="1"/>
  <c r="H1908" i="1"/>
  <c r="G1908" i="1"/>
  <c r="F1908" i="1"/>
  <c r="K1908" i="1" s="1"/>
  <c r="E1908" i="1"/>
  <c r="D1908" i="1"/>
  <c r="C1908" i="1"/>
  <c r="B1908" i="1"/>
  <c r="A1908" i="1"/>
  <c r="L1907" i="1"/>
  <c r="J1907" i="1"/>
  <c r="I1907" i="1"/>
  <c r="H1907" i="1"/>
  <c r="G1907" i="1"/>
  <c r="F1907" i="1"/>
  <c r="K1907" i="1" s="1"/>
  <c r="E1907" i="1"/>
  <c r="D1907" i="1"/>
  <c r="C1907" i="1"/>
  <c r="B1907" i="1"/>
  <c r="A1907" i="1"/>
  <c r="L1906" i="1"/>
  <c r="J1906" i="1"/>
  <c r="I1906" i="1"/>
  <c r="H1906" i="1"/>
  <c r="G1906" i="1"/>
  <c r="F1906" i="1"/>
  <c r="K1906" i="1" s="1"/>
  <c r="E1906" i="1"/>
  <c r="D1906" i="1"/>
  <c r="C1906" i="1"/>
  <c r="B1906" i="1"/>
  <c r="A1906" i="1"/>
  <c r="L1905" i="1"/>
  <c r="J1905" i="1"/>
  <c r="I1905" i="1"/>
  <c r="H1905" i="1"/>
  <c r="G1905" i="1"/>
  <c r="F1905" i="1"/>
  <c r="K1905" i="1" s="1"/>
  <c r="E1905" i="1"/>
  <c r="D1905" i="1"/>
  <c r="C1905" i="1"/>
  <c r="B1905" i="1"/>
  <c r="A1905" i="1"/>
  <c r="L1904" i="1"/>
  <c r="J1904" i="1"/>
  <c r="I1904" i="1"/>
  <c r="H1904" i="1"/>
  <c r="G1904" i="1"/>
  <c r="F1904" i="1"/>
  <c r="K1904" i="1" s="1"/>
  <c r="E1904" i="1"/>
  <c r="D1904" i="1"/>
  <c r="C1904" i="1"/>
  <c r="B1904" i="1"/>
  <c r="A1904" i="1"/>
  <c r="L1903" i="1"/>
  <c r="J1903" i="1"/>
  <c r="I1903" i="1"/>
  <c r="H1903" i="1"/>
  <c r="G1903" i="1"/>
  <c r="F1903" i="1"/>
  <c r="K1903" i="1" s="1"/>
  <c r="E1903" i="1"/>
  <c r="D1903" i="1"/>
  <c r="C1903" i="1"/>
  <c r="B1903" i="1"/>
  <c r="A1903" i="1"/>
  <c r="L1902" i="1"/>
  <c r="J1902" i="1"/>
  <c r="I1902" i="1"/>
  <c r="H1902" i="1"/>
  <c r="G1902" i="1"/>
  <c r="F1902" i="1"/>
  <c r="K1902" i="1" s="1"/>
  <c r="E1902" i="1"/>
  <c r="D1902" i="1"/>
  <c r="C1902" i="1"/>
  <c r="B1902" i="1"/>
  <c r="A1902" i="1"/>
  <c r="L1901" i="1"/>
  <c r="J1901" i="1"/>
  <c r="I1901" i="1"/>
  <c r="H1901" i="1"/>
  <c r="G1901" i="1"/>
  <c r="F1901" i="1"/>
  <c r="K1901" i="1" s="1"/>
  <c r="E1901" i="1"/>
  <c r="D1901" i="1"/>
  <c r="C1901" i="1"/>
  <c r="B1901" i="1"/>
  <c r="A1901" i="1"/>
  <c r="L1900" i="1"/>
  <c r="J1900" i="1"/>
  <c r="I1900" i="1"/>
  <c r="H1900" i="1"/>
  <c r="G1900" i="1"/>
  <c r="F1900" i="1"/>
  <c r="K1900" i="1" s="1"/>
  <c r="E1900" i="1"/>
  <c r="D1900" i="1"/>
  <c r="C1900" i="1"/>
  <c r="B1900" i="1"/>
  <c r="A1900" i="1"/>
  <c r="L1899" i="1"/>
  <c r="J1899" i="1"/>
  <c r="I1899" i="1"/>
  <c r="H1899" i="1"/>
  <c r="G1899" i="1"/>
  <c r="F1899" i="1"/>
  <c r="K1899" i="1" s="1"/>
  <c r="E1899" i="1"/>
  <c r="D1899" i="1"/>
  <c r="C1899" i="1"/>
  <c r="B1899" i="1"/>
  <c r="A1899" i="1"/>
  <c r="L1898" i="1"/>
  <c r="J1898" i="1"/>
  <c r="I1898" i="1"/>
  <c r="H1898" i="1"/>
  <c r="G1898" i="1"/>
  <c r="F1898" i="1"/>
  <c r="K1898" i="1" s="1"/>
  <c r="E1898" i="1"/>
  <c r="D1898" i="1"/>
  <c r="C1898" i="1"/>
  <c r="B1898" i="1"/>
  <c r="A1898" i="1"/>
  <c r="L1897" i="1"/>
  <c r="J1897" i="1"/>
  <c r="I1897" i="1"/>
  <c r="H1897" i="1"/>
  <c r="G1897" i="1"/>
  <c r="F1897" i="1"/>
  <c r="K1897" i="1" s="1"/>
  <c r="E1897" i="1"/>
  <c r="D1897" i="1"/>
  <c r="C1897" i="1"/>
  <c r="B1897" i="1"/>
  <c r="A1897" i="1"/>
  <c r="L1896" i="1"/>
  <c r="J1896" i="1"/>
  <c r="I1896" i="1"/>
  <c r="H1896" i="1"/>
  <c r="G1896" i="1"/>
  <c r="F1896" i="1"/>
  <c r="K1896" i="1" s="1"/>
  <c r="E1896" i="1"/>
  <c r="D1896" i="1"/>
  <c r="C1896" i="1"/>
  <c r="B1896" i="1"/>
  <c r="A1896" i="1"/>
  <c r="L1895" i="1"/>
  <c r="J1895" i="1"/>
  <c r="I1895" i="1"/>
  <c r="H1895" i="1"/>
  <c r="G1895" i="1"/>
  <c r="F1895" i="1"/>
  <c r="K1895" i="1" s="1"/>
  <c r="E1895" i="1"/>
  <c r="D1895" i="1"/>
  <c r="C1895" i="1"/>
  <c r="B1895" i="1"/>
  <c r="A1895" i="1"/>
  <c r="L1894" i="1"/>
  <c r="J1894" i="1"/>
  <c r="I1894" i="1"/>
  <c r="H1894" i="1"/>
  <c r="G1894" i="1"/>
  <c r="F1894" i="1"/>
  <c r="K1894" i="1" s="1"/>
  <c r="E1894" i="1"/>
  <c r="D1894" i="1"/>
  <c r="C1894" i="1"/>
  <c r="B1894" i="1"/>
  <c r="A1894" i="1"/>
  <c r="L1893" i="1"/>
  <c r="J1893" i="1"/>
  <c r="I1893" i="1"/>
  <c r="H1893" i="1"/>
  <c r="G1893" i="1"/>
  <c r="F1893" i="1"/>
  <c r="K1893" i="1" s="1"/>
  <c r="E1893" i="1"/>
  <c r="D1893" i="1"/>
  <c r="C1893" i="1"/>
  <c r="B1893" i="1"/>
  <c r="A1893" i="1"/>
  <c r="L1892" i="1"/>
  <c r="J1892" i="1"/>
  <c r="I1892" i="1"/>
  <c r="H1892" i="1"/>
  <c r="G1892" i="1"/>
  <c r="F1892" i="1"/>
  <c r="K1892" i="1" s="1"/>
  <c r="E1892" i="1"/>
  <c r="D1892" i="1"/>
  <c r="C1892" i="1"/>
  <c r="B1892" i="1"/>
  <c r="A1892" i="1"/>
  <c r="L1891" i="1"/>
  <c r="J1891" i="1"/>
  <c r="I1891" i="1"/>
  <c r="H1891" i="1"/>
  <c r="G1891" i="1"/>
  <c r="F1891" i="1"/>
  <c r="K1891" i="1" s="1"/>
  <c r="E1891" i="1"/>
  <c r="D1891" i="1"/>
  <c r="C1891" i="1"/>
  <c r="B1891" i="1"/>
  <c r="A1891" i="1"/>
  <c r="L1890" i="1"/>
  <c r="J1890" i="1"/>
  <c r="I1890" i="1"/>
  <c r="H1890" i="1"/>
  <c r="G1890" i="1"/>
  <c r="F1890" i="1"/>
  <c r="K1890" i="1" s="1"/>
  <c r="E1890" i="1"/>
  <c r="D1890" i="1"/>
  <c r="C1890" i="1"/>
  <c r="B1890" i="1"/>
  <c r="A1890" i="1"/>
  <c r="L1889" i="1"/>
  <c r="J1889" i="1"/>
  <c r="I1889" i="1"/>
  <c r="H1889" i="1"/>
  <c r="G1889" i="1"/>
  <c r="F1889" i="1"/>
  <c r="K1889" i="1" s="1"/>
  <c r="E1889" i="1"/>
  <c r="D1889" i="1"/>
  <c r="C1889" i="1"/>
  <c r="B1889" i="1"/>
  <c r="A1889" i="1"/>
  <c r="L1888" i="1"/>
  <c r="J1888" i="1"/>
  <c r="I1888" i="1"/>
  <c r="H1888" i="1"/>
  <c r="G1888" i="1"/>
  <c r="F1888" i="1"/>
  <c r="K1888" i="1" s="1"/>
  <c r="E1888" i="1"/>
  <c r="D1888" i="1"/>
  <c r="C1888" i="1"/>
  <c r="B1888" i="1"/>
  <c r="A1888" i="1"/>
  <c r="L1887" i="1"/>
  <c r="J1887" i="1"/>
  <c r="I1887" i="1"/>
  <c r="H1887" i="1"/>
  <c r="G1887" i="1"/>
  <c r="F1887" i="1"/>
  <c r="K1887" i="1" s="1"/>
  <c r="E1887" i="1"/>
  <c r="D1887" i="1"/>
  <c r="C1887" i="1"/>
  <c r="B1887" i="1"/>
  <c r="A1887" i="1"/>
  <c r="L1886" i="1"/>
  <c r="J1886" i="1"/>
  <c r="I1886" i="1"/>
  <c r="H1886" i="1"/>
  <c r="G1886" i="1"/>
  <c r="F1886" i="1"/>
  <c r="K1886" i="1" s="1"/>
  <c r="E1886" i="1"/>
  <c r="D1886" i="1"/>
  <c r="C1886" i="1"/>
  <c r="B1886" i="1"/>
  <c r="A1886" i="1"/>
  <c r="L1885" i="1"/>
  <c r="J1885" i="1"/>
  <c r="I1885" i="1"/>
  <c r="H1885" i="1"/>
  <c r="G1885" i="1"/>
  <c r="F1885" i="1"/>
  <c r="K1885" i="1" s="1"/>
  <c r="E1885" i="1"/>
  <c r="D1885" i="1"/>
  <c r="C1885" i="1"/>
  <c r="B1885" i="1"/>
  <c r="A1885" i="1"/>
  <c r="L1884" i="1"/>
  <c r="J1884" i="1"/>
  <c r="I1884" i="1"/>
  <c r="H1884" i="1"/>
  <c r="G1884" i="1"/>
  <c r="F1884" i="1"/>
  <c r="K1884" i="1" s="1"/>
  <c r="E1884" i="1"/>
  <c r="D1884" i="1"/>
  <c r="C1884" i="1"/>
  <c r="B1884" i="1"/>
  <c r="A1884" i="1"/>
  <c r="L1883" i="1"/>
  <c r="J1883" i="1"/>
  <c r="I1883" i="1"/>
  <c r="H1883" i="1"/>
  <c r="G1883" i="1"/>
  <c r="F1883" i="1"/>
  <c r="K1883" i="1" s="1"/>
  <c r="E1883" i="1"/>
  <c r="D1883" i="1"/>
  <c r="C1883" i="1"/>
  <c r="B1883" i="1"/>
  <c r="A1883" i="1"/>
  <c r="L1882" i="1"/>
  <c r="J1882" i="1"/>
  <c r="I1882" i="1"/>
  <c r="H1882" i="1"/>
  <c r="G1882" i="1"/>
  <c r="F1882" i="1"/>
  <c r="K1882" i="1" s="1"/>
  <c r="E1882" i="1"/>
  <c r="D1882" i="1"/>
  <c r="C1882" i="1"/>
  <c r="B1882" i="1"/>
  <c r="A1882" i="1"/>
  <c r="L1881" i="1"/>
  <c r="J1881" i="1"/>
  <c r="I1881" i="1"/>
  <c r="H1881" i="1"/>
  <c r="G1881" i="1"/>
  <c r="F1881" i="1"/>
  <c r="K1881" i="1" s="1"/>
  <c r="E1881" i="1"/>
  <c r="D1881" i="1"/>
  <c r="C1881" i="1"/>
  <c r="B1881" i="1"/>
  <c r="A1881" i="1"/>
  <c r="L1880" i="1"/>
  <c r="J1880" i="1"/>
  <c r="I1880" i="1"/>
  <c r="H1880" i="1"/>
  <c r="G1880" i="1"/>
  <c r="F1880" i="1"/>
  <c r="K1880" i="1" s="1"/>
  <c r="E1880" i="1"/>
  <c r="D1880" i="1"/>
  <c r="C1880" i="1"/>
  <c r="B1880" i="1"/>
  <c r="A1880" i="1"/>
  <c r="L1879" i="1"/>
  <c r="J1879" i="1"/>
  <c r="I1879" i="1"/>
  <c r="H1879" i="1"/>
  <c r="G1879" i="1"/>
  <c r="F1879" i="1"/>
  <c r="K1879" i="1" s="1"/>
  <c r="E1879" i="1"/>
  <c r="D1879" i="1"/>
  <c r="C1879" i="1"/>
  <c r="B1879" i="1"/>
  <c r="A1879" i="1"/>
  <c r="L1878" i="1"/>
  <c r="J1878" i="1"/>
  <c r="I1878" i="1"/>
  <c r="H1878" i="1"/>
  <c r="G1878" i="1"/>
  <c r="F1878" i="1"/>
  <c r="K1878" i="1" s="1"/>
  <c r="E1878" i="1"/>
  <c r="D1878" i="1"/>
  <c r="C1878" i="1"/>
  <c r="B1878" i="1"/>
  <c r="A1878" i="1"/>
  <c r="L1877" i="1"/>
  <c r="J1877" i="1"/>
  <c r="I1877" i="1"/>
  <c r="H1877" i="1"/>
  <c r="G1877" i="1"/>
  <c r="F1877" i="1"/>
  <c r="K1877" i="1" s="1"/>
  <c r="E1877" i="1"/>
  <c r="D1877" i="1"/>
  <c r="C1877" i="1"/>
  <c r="B1877" i="1"/>
  <c r="A1877" i="1"/>
  <c r="L1876" i="1"/>
  <c r="J1876" i="1"/>
  <c r="I1876" i="1"/>
  <c r="H1876" i="1"/>
  <c r="G1876" i="1"/>
  <c r="F1876" i="1"/>
  <c r="K1876" i="1" s="1"/>
  <c r="E1876" i="1"/>
  <c r="D1876" i="1"/>
  <c r="C1876" i="1"/>
  <c r="B1876" i="1"/>
  <c r="A1876" i="1"/>
  <c r="L1875" i="1"/>
  <c r="J1875" i="1"/>
  <c r="I1875" i="1"/>
  <c r="H1875" i="1"/>
  <c r="G1875" i="1"/>
  <c r="F1875" i="1"/>
  <c r="K1875" i="1" s="1"/>
  <c r="E1875" i="1"/>
  <c r="D1875" i="1"/>
  <c r="C1875" i="1"/>
  <c r="B1875" i="1"/>
  <c r="A1875" i="1"/>
  <c r="L1874" i="1"/>
  <c r="J1874" i="1"/>
  <c r="I1874" i="1"/>
  <c r="H1874" i="1"/>
  <c r="G1874" i="1"/>
  <c r="F1874" i="1"/>
  <c r="K1874" i="1" s="1"/>
  <c r="E1874" i="1"/>
  <c r="D1874" i="1"/>
  <c r="C1874" i="1"/>
  <c r="B1874" i="1"/>
  <c r="A1874" i="1"/>
  <c r="L1873" i="1"/>
  <c r="J1873" i="1"/>
  <c r="I1873" i="1"/>
  <c r="H1873" i="1"/>
  <c r="G1873" i="1"/>
  <c r="F1873" i="1"/>
  <c r="K1873" i="1" s="1"/>
  <c r="E1873" i="1"/>
  <c r="D1873" i="1"/>
  <c r="C1873" i="1"/>
  <c r="B1873" i="1"/>
  <c r="A1873" i="1"/>
  <c r="L1872" i="1"/>
  <c r="J1872" i="1"/>
  <c r="I1872" i="1"/>
  <c r="H1872" i="1"/>
  <c r="G1872" i="1"/>
  <c r="F1872" i="1"/>
  <c r="K1872" i="1" s="1"/>
  <c r="E1872" i="1"/>
  <c r="D1872" i="1"/>
  <c r="C1872" i="1"/>
  <c r="B1872" i="1"/>
  <c r="A1872" i="1"/>
  <c r="L1871" i="1"/>
  <c r="J1871" i="1"/>
  <c r="I1871" i="1"/>
  <c r="H1871" i="1"/>
  <c r="G1871" i="1"/>
  <c r="F1871" i="1"/>
  <c r="K1871" i="1" s="1"/>
  <c r="E1871" i="1"/>
  <c r="D1871" i="1"/>
  <c r="C1871" i="1"/>
  <c r="B1871" i="1"/>
  <c r="A1871" i="1"/>
  <c r="L1870" i="1"/>
  <c r="J1870" i="1"/>
  <c r="I1870" i="1"/>
  <c r="H1870" i="1"/>
  <c r="G1870" i="1"/>
  <c r="F1870" i="1"/>
  <c r="K1870" i="1" s="1"/>
  <c r="E1870" i="1"/>
  <c r="D1870" i="1"/>
  <c r="C1870" i="1"/>
  <c r="B1870" i="1"/>
  <c r="A1870" i="1"/>
  <c r="L1869" i="1"/>
  <c r="J1869" i="1"/>
  <c r="I1869" i="1"/>
  <c r="H1869" i="1"/>
  <c r="G1869" i="1"/>
  <c r="F1869" i="1"/>
  <c r="K1869" i="1" s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<sst xmlns="http://schemas.openxmlformats.org/spreadsheetml/2006/main" count="12" uniqueCount="12">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</sst>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%20-%20PASTAS%20DIGITALIZADAS/2020/08.20/APOIO%20PCF/RELATORIOS/1%20-%20RELATORIO%20CONTABIL/UPAE%20Salgueiro%20PCF%202020%20-%2010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UPAE SALGUEIRO</v>
          </cell>
          <cell r="E11" t="str">
            <v>1.99 - Outras Despesas com Pessoal</v>
          </cell>
          <cell r="F11">
            <v>2102498000129</v>
          </cell>
          <cell r="G11" t="str">
            <v>METROPOLITAN LIFE SEGUROS E PREVIDENCIA</v>
          </cell>
          <cell r="H11" t="str">
            <v>S</v>
          </cell>
          <cell r="I11" t="str">
            <v>N</v>
          </cell>
          <cell r="K11">
            <v>44090</v>
          </cell>
          <cell r="N11">
            <v>73.790000000000006</v>
          </cell>
        </row>
        <row r="12">
          <cell r="C12" t="str">
            <v>UPAE SALGUEIRO</v>
          </cell>
          <cell r="E12" t="str">
            <v>1.99 - Outras Despesas com Pessoal</v>
          </cell>
          <cell r="F12">
            <v>12420164001048</v>
          </cell>
          <cell r="G12" t="str">
            <v>SALGUEIRO PLAZA HOTEL LTDA</v>
          </cell>
          <cell r="H12" t="str">
            <v>B</v>
          </cell>
          <cell r="I12" t="str">
            <v>S</v>
          </cell>
          <cell r="J12" t="str">
            <v>000001260</v>
          </cell>
          <cell r="K12">
            <v>44070</v>
          </cell>
          <cell r="L12" t="str">
            <v>26200802783295000145550010000012601900040012</v>
          </cell>
          <cell r="M12" t="str">
            <v>2612208 - Salgueiro - PE</v>
          </cell>
          <cell r="N12">
            <v>8460</v>
          </cell>
        </row>
        <row r="13">
          <cell r="C13" t="str">
            <v>UPAE SALGUEIRO</v>
          </cell>
          <cell r="E13" t="str">
            <v>3.12 - Material Hospitalar</v>
          </cell>
          <cell r="F13">
            <v>12420164001048</v>
          </cell>
          <cell r="G13" t="str">
            <v>CM HOSPITALAR SA RECIFE</v>
          </cell>
          <cell r="H13" t="str">
            <v>B</v>
          </cell>
          <cell r="I13" t="str">
            <v>S</v>
          </cell>
          <cell r="J13" t="str">
            <v>000072128</v>
          </cell>
          <cell r="K13">
            <v>44056</v>
          </cell>
          <cell r="L13" t="str">
            <v>26200812420164001048550010000721281100063706</v>
          </cell>
          <cell r="M13" t="str">
            <v>2607901 - Jaboatão dos Guararapes - PE</v>
          </cell>
          <cell r="N13">
            <v>950</v>
          </cell>
        </row>
        <row r="14">
          <cell r="C14" t="str">
            <v>UPAE SALGUEIRO</v>
          </cell>
          <cell r="E14" t="str">
            <v>3.99 - Outras despesas com Material de Consumo</v>
          </cell>
          <cell r="F14">
            <v>10779833000156</v>
          </cell>
          <cell r="G14" t="str">
            <v>IBF INDUSTRIA BRASILEIRA DE FILMES S A</v>
          </cell>
          <cell r="H14" t="str">
            <v>B</v>
          </cell>
          <cell r="I14" t="str">
            <v>S</v>
          </cell>
          <cell r="J14" t="str">
            <v>0025281</v>
          </cell>
          <cell r="K14">
            <v>44056</v>
          </cell>
          <cell r="L14" t="str">
            <v>26200833255787001325550050000252811274984829</v>
          </cell>
          <cell r="M14" t="str">
            <v>2611606 - Recife - PE</v>
          </cell>
          <cell r="N14">
            <v>1400.4</v>
          </cell>
        </row>
        <row r="15">
          <cell r="C15" t="str">
            <v>UPAE SALGUEIRO</v>
          </cell>
          <cell r="E15" t="str">
            <v>3.99 - Outras despesas com Material de Consumo</v>
          </cell>
          <cell r="F15">
            <v>8313921000116</v>
          </cell>
          <cell r="G15" t="str">
            <v>MEDICAL MERCANTIL DE APARELHAGEM MEDICA LTDA</v>
          </cell>
          <cell r="H15" t="str">
            <v>B</v>
          </cell>
          <cell r="I15" t="str">
            <v>S</v>
          </cell>
          <cell r="J15" t="str">
            <v>509387</v>
          </cell>
          <cell r="K15">
            <v>44058</v>
          </cell>
          <cell r="L15" t="str">
            <v>26200810779833000156550010005093871113436243</v>
          </cell>
          <cell r="M15" t="str">
            <v>2611606 - Recife - PE</v>
          </cell>
          <cell r="N15">
            <v>579.45000000000005</v>
          </cell>
        </row>
        <row r="16">
          <cell r="C16" t="str">
            <v>UPAE SALGUEIRO</v>
          </cell>
          <cell r="E16" t="str">
            <v>3.99 - Outras despesas com Material de Consumo</v>
          </cell>
          <cell r="F16">
            <v>10779833000156</v>
          </cell>
          <cell r="G16" t="str">
            <v>MATEUS DIAS SOBRAL ME</v>
          </cell>
          <cell r="H16" t="str">
            <v>B</v>
          </cell>
          <cell r="I16" t="str">
            <v>S</v>
          </cell>
          <cell r="J16" t="str">
            <v>5837</v>
          </cell>
          <cell r="K16">
            <v>44060</v>
          </cell>
          <cell r="L16" t="str">
            <v>26200808313921000116550010000058371499572107</v>
          </cell>
          <cell r="M16" t="str">
            <v>2611606 - Recife - PE</v>
          </cell>
          <cell r="N16">
            <v>502.5</v>
          </cell>
        </row>
        <row r="17">
          <cell r="C17" t="str">
            <v>UPAE SALGUEIRO</v>
          </cell>
          <cell r="E17" t="str">
            <v>3.7 - Material de Limpeza e Produtos de Hgienização</v>
          </cell>
          <cell r="F17">
            <v>10779833000156</v>
          </cell>
          <cell r="G17" t="str">
            <v>MEDICAL MERCANTIL DE APARELHAGEM MEDICA LTDA</v>
          </cell>
          <cell r="H17" t="str">
            <v>B</v>
          </cell>
          <cell r="I17" t="str">
            <v>S</v>
          </cell>
          <cell r="J17" t="str">
            <v>509738</v>
          </cell>
          <cell r="K17">
            <v>44064</v>
          </cell>
          <cell r="L17" t="str">
            <v>26200810779833000156550010005097381103426765</v>
          </cell>
          <cell r="M17" t="str">
            <v>2611606 - Recife - PE</v>
          </cell>
          <cell r="N17">
            <v>500</v>
          </cell>
        </row>
        <row r="18">
          <cell r="C18" t="str">
            <v>UPAE SALGUEIRO</v>
          </cell>
          <cell r="E18" t="str">
            <v xml:space="preserve">3.9 - Material para Manutenção de Bens Imóveis </v>
          </cell>
          <cell r="F18">
            <v>12800694000120</v>
          </cell>
          <cell r="G18" t="str">
            <v>ROCHA COMERCIO E INDUSTRIA LTDA</v>
          </cell>
          <cell r="H18" t="str">
            <v>B</v>
          </cell>
          <cell r="I18" t="str">
            <v>S</v>
          </cell>
          <cell r="J18" t="str">
            <v>90063</v>
          </cell>
          <cell r="K18">
            <v>44042</v>
          </cell>
          <cell r="L18" t="str">
            <v>26200712800694000120550010000900631116655159</v>
          </cell>
          <cell r="M18" t="str">
            <v>2612208 - Salgueiro - PE</v>
          </cell>
          <cell r="N18">
            <v>47.19</v>
          </cell>
        </row>
        <row r="19">
          <cell r="C19" t="str">
            <v>UPAE SALGUEIRO</v>
          </cell>
          <cell r="E19" t="str">
            <v xml:space="preserve">3.9 - Material para Manutenção de Bens Imóveis </v>
          </cell>
          <cell r="F19">
            <v>15825844000149</v>
          </cell>
          <cell r="G19" t="str">
            <v>CARUA HOME CENTER LTDA</v>
          </cell>
          <cell r="H19" t="str">
            <v>B</v>
          </cell>
          <cell r="I19" t="str">
            <v>S</v>
          </cell>
          <cell r="J19" t="str">
            <v>000007882</v>
          </cell>
          <cell r="K19">
            <v>44042</v>
          </cell>
          <cell r="L19" t="str">
            <v>26200715825844000149650010000078821399835710</v>
          </cell>
          <cell r="M19" t="str">
            <v>2612208 - Salgueiro - PE</v>
          </cell>
          <cell r="N19">
            <v>10.5</v>
          </cell>
        </row>
        <row r="20">
          <cell r="C20" t="str">
            <v>UPAE SALGUEIRO</v>
          </cell>
          <cell r="E20" t="str">
            <v xml:space="preserve">3.9 - Material para Manutenção de Bens Imóveis </v>
          </cell>
          <cell r="F20">
            <v>7141491000130</v>
          </cell>
          <cell r="G20" t="str">
            <v>FERALIMP COMERCIO DE PRODUTOS DE HIGIENE E LIMPEZA LTDA EPP</v>
          </cell>
          <cell r="H20" t="str">
            <v>B</v>
          </cell>
          <cell r="I20" t="str">
            <v>S</v>
          </cell>
          <cell r="J20" t="str">
            <v>010519</v>
          </cell>
          <cell r="K20">
            <v>44048</v>
          </cell>
          <cell r="L20" t="str">
            <v>35200807141491000130550010000105191199716519</v>
          </cell>
          <cell r="M20" t="str">
            <v>35 -  São Paulo</v>
          </cell>
          <cell r="N20">
            <v>45.85</v>
          </cell>
        </row>
        <row r="21">
          <cell r="C21" t="str">
            <v>UPAE SALGUEIRO</v>
          </cell>
          <cell r="E21" t="str">
            <v xml:space="preserve">3.9 - Material para Manutenção de Bens Imóveis </v>
          </cell>
          <cell r="F21">
            <v>11433068000180</v>
          </cell>
          <cell r="G21" t="str">
            <v>J I  DOS SANTOS TOTAL FILTROS EPP</v>
          </cell>
          <cell r="H21" t="str">
            <v>B</v>
          </cell>
          <cell r="I21" t="str">
            <v>S</v>
          </cell>
          <cell r="J21" t="str">
            <v>000066648</v>
          </cell>
          <cell r="K21">
            <v>44035</v>
          </cell>
          <cell r="L21" t="str">
            <v>32200711433068000180550010000666481630849215</v>
          </cell>
          <cell r="M21" t="str">
            <v>32 -  Espírito Santo</v>
          </cell>
          <cell r="N21">
            <v>438</v>
          </cell>
        </row>
        <row r="22">
          <cell r="C22" t="str">
            <v>UPAE SALGUEIRO</v>
          </cell>
          <cell r="E22" t="str">
            <v xml:space="preserve">3.10 - Material para Manutenção de Bens Móveis </v>
          </cell>
          <cell r="F22">
            <v>52898194000198</v>
          </cell>
          <cell r="G22" t="str">
            <v>CM COMANDOS LINEARES LTDA</v>
          </cell>
          <cell r="H22" t="str">
            <v>B</v>
          </cell>
          <cell r="I22" t="str">
            <v>S</v>
          </cell>
          <cell r="J22" t="str">
            <v>087491</v>
          </cell>
          <cell r="K22">
            <v>44050</v>
          </cell>
          <cell r="L22" t="str">
            <v>35200852898194000198550010000874911000152257</v>
          </cell>
          <cell r="M22" t="str">
            <v>35 -  São Paulo</v>
          </cell>
          <cell r="N22">
            <v>1782.84</v>
          </cell>
        </row>
        <row r="23">
          <cell r="C23" t="str">
            <v>UPAE SALGUEIRO</v>
          </cell>
          <cell r="E23" t="str">
            <v xml:space="preserve">3.8 - Uniformes, Tecidos e Aviamentos </v>
          </cell>
          <cell r="F23">
            <v>33765038000104</v>
          </cell>
          <cell r="G23" t="str">
            <v>MIRANTE COMERCIO VAREJISTA DE FARDAMENTOS E CAMISAS LTDA</v>
          </cell>
          <cell r="H23" t="str">
            <v>B</v>
          </cell>
          <cell r="I23" t="str">
            <v>S</v>
          </cell>
          <cell r="J23" t="str">
            <v>000000082</v>
          </cell>
          <cell r="K23">
            <v>44040</v>
          </cell>
          <cell r="L23" t="str">
            <v>26200733765038000104550010000000821000308065</v>
          </cell>
          <cell r="M23" t="str">
            <v>26 -  Pernambuco</v>
          </cell>
          <cell r="N23">
            <v>116</v>
          </cell>
        </row>
        <row r="24">
          <cell r="C24" t="str">
            <v>UPAE SALGUEIRO</v>
          </cell>
          <cell r="E24" t="str">
            <v>3.99 - Outras despesas com Material de Consumo</v>
          </cell>
          <cell r="F24">
            <v>7141491000130</v>
          </cell>
          <cell r="G24" t="str">
            <v>FERALIMP COMERCIO DE PRODUTOS DE HIGIENE E LIMPEZA LTDA EPP</v>
          </cell>
          <cell r="H24" t="str">
            <v>B</v>
          </cell>
          <cell r="I24" t="str">
            <v>S</v>
          </cell>
          <cell r="J24" t="str">
            <v>010519</v>
          </cell>
          <cell r="K24">
            <v>44048</v>
          </cell>
          <cell r="L24" t="str">
            <v>35200807141491000130550010000105191199716519</v>
          </cell>
          <cell r="M24" t="str">
            <v>35 -  São Paulo</v>
          </cell>
          <cell r="N24">
            <v>393.5</v>
          </cell>
        </row>
        <row r="25">
          <cell r="C25" t="str">
            <v>UPAE SALGUEIRO</v>
          </cell>
          <cell r="E25" t="str">
            <v xml:space="preserve">5.21 - Seguros em geral </v>
          </cell>
          <cell r="F25">
            <v>33054826000192</v>
          </cell>
          <cell r="G25" t="str">
            <v xml:space="preserve">COMPANHIA EXCELSIOR DE SEGUROS </v>
          </cell>
          <cell r="H25" t="str">
            <v>S</v>
          </cell>
          <cell r="I25" t="str">
            <v>N</v>
          </cell>
          <cell r="K25">
            <v>43795</v>
          </cell>
          <cell r="M25" t="str">
            <v>3550308 - São Paulo - SP</v>
          </cell>
          <cell r="N25">
            <v>362.59</v>
          </cell>
        </row>
        <row r="26">
          <cell r="C26" t="str">
            <v>UPAE SALGUEIRO</v>
          </cell>
          <cell r="E26" t="str">
            <v xml:space="preserve">5.25 - Serviços Bancários </v>
          </cell>
          <cell r="F26">
            <v>360305077670</v>
          </cell>
          <cell r="G26" t="str">
            <v>CAIXA ECONOMICA FEDERAL</v>
          </cell>
          <cell r="H26" t="str">
            <v>S</v>
          </cell>
          <cell r="I26" t="str">
            <v>N</v>
          </cell>
          <cell r="M26" t="str">
            <v>26 -  Pernambuco</v>
          </cell>
          <cell r="N26">
            <v>317.7</v>
          </cell>
        </row>
        <row r="27">
          <cell r="C27" t="str">
            <v>UPAE SALGUEIRO</v>
          </cell>
          <cell r="E27" t="str">
            <v>5.9 - Telefonia Móvel</v>
          </cell>
          <cell r="F27">
            <v>2421421000111</v>
          </cell>
          <cell r="G27" t="str">
            <v xml:space="preserve">TIM CELULAR S A </v>
          </cell>
          <cell r="H27" t="str">
            <v>S</v>
          </cell>
          <cell r="I27" t="str">
            <v>N</v>
          </cell>
          <cell r="K27">
            <v>44057</v>
          </cell>
          <cell r="M27" t="str">
            <v>3304557 - Rio de Janeiro - RJ</v>
          </cell>
          <cell r="N27">
            <v>298.77</v>
          </cell>
        </row>
        <row r="28">
          <cell r="C28" t="str">
            <v>UPAE SALGUEIRO</v>
          </cell>
          <cell r="E28" t="str">
            <v>5.18 - Teledonia Fixa</v>
          </cell>
          <cell r="F28">
            <v>11858766000128</v>
          </cell>
          <cell r="G28" t="str">
            <v>SUPRAMAX TECNOLOGIA E SERVICOS EIRELI</v>
          </cell>
          <cell r="H28" t="str">
            <v>S</v>
          </cell>
          <cell r="I28" t="str">
            <v>S</v>
          </cell>
          <cell r="J28" t="str">
            <v>1647</v>
          </cell>
          <cell r="K28">
            <v>44095</v>
          </cell>
          <cell r="M28" t="str">
            <v>2612208 - Salgueiro - PE</v>
          </cell>
          <cell r="N28">
            <v>599</v>
          </cell>
        </row>
        <row r="29">
          <cell r="C29" t="str">
            <v>UPAE SALGUEIRO</v>
          </cell>
          <cell r="E29" t="str">
            <v>5.13 - Água e Esgoto</v>
          </cell>
          <cell r="F29">
            <v>9769035000164</v>
          </cell>
          <cell r="G29" t="str">
            <v>COMPANHIA PERNAMBUCANA DE SANEAMENTO</v>
          </cell>
          <cell r="H29" t="str">
            <v>S</v>
          </cell>
          <cell r="I29" t="str">
            <v>N</v>
          </cell>
          <cell r="K29">
            <v>44089</v>
          </cell>
          <cell r="M29" t="str">
            <v>2611606 - Recife - PE</v>
          </cell>
          <cell r="N29">
            <v>1212.17</v>
          </cell>
        </row>
        <row r="30">
          <cell r="C30" t="str">
            <v>UPAE SALGUEIRO</v>
          </cell>
          <cell r="E30" t="str">
            <v>5.12 - Energia Elétrica</v>
          </cell>
          <cell r="F30">
            <v>10835932000108</v>
          </cell>
          <cell r="G30" t="str">
            <v>COMPANHIA ENERGETICA DE PERNAMBUCO</v>
          </cell>
          <cell r="H30" t="str">
            <v>S</v>
          </cell>
          <cell r="I30" t="str">
            <v>N</v>
          </cell>
          <cell r="K30">
            <v>44063</v>
          </cell>
          <cell r="M30" t="str">
            <v>2611606 - Recife - PE</v>
          </cell>
          <cell r="N30">
            <v>8226.59</v>
          </cell>
        </row>
        <row r="31">
          <cell r="C31" t="str">
            <v>UPAE SALGUEIRO</v>
          </cell>
          <cell r="E31" t="str">
            <v>5.3 - Locação de Máquinas e Equipamentos</v>
          </cell>
          <cell r="F31">
            <v>24380578002041</v>
          </cell>
          <cell r="G31" t="str">
            <v>WHITE MARTINS GASES INDUSTRIAIS ME LTDA</v>
          </cell>
          <cell r="H31" t="str">
            <v>S</v>
          </cell>
          <cell r="I31" t="str">
            <v>S</v>
          </cell>
          <cell r="J31" t="str">
            <v>127660</v>
          </cell>
          <cell r="K31">
            <v>44051</v>
          </cell>
          <cell r="M31" t="str">
            <v>2611606 - Recife - PE</v>
          </cell>
          <cell r="N31">
            <v>44.1</v>
          </cell>
        </row>
        <row r="32">
          <cell r="C32" t="str">
            <v>UPAE SALGUEIRO</v>
          </cell>
          <cell r="E32" t="str">
            <v>5.3 - Locação de Máquinas e Equipamentos</v>
          </cell>
          <cell r="F32">
            <v>10279299000119</v>
          </cell>
          <cell r="G32" t="str">
            <v>R GRAPH LOC COM E SERV LTDA ME</v>
          </cell>
          <cell r="H32" t="str">
            <v>S</v>
          </cell>
          <cell r="I32" t="str">
            <v>S</v>
          </cell>
          <cell r="J32" t="str">
            <v>03043</v>
          </cell>
          <cell r="K32">
            <v>44077</v>
          </cell>
          <cell r="M32" t="str">
            <v>2611606 - Recife - PE</v>
          </cell>
          <cell r="N32">
            <v>899.76</v>
          </cell>
        </row>
        <row r="33">
          <cell r="C33" t="str">
            <v>UPAE SALGUEIRO</v>
          </cell>
          <cell r="E33" t="str">
            <v>4.99 - Outros Serviços de Terceiros Pessoa Física</v>
          </cell>
          <cell r="F33">
            <v>16619269400</v>
          </cell>
          <cell r="G33" t="str">
            <v>FRANCISCO ANTONIO DE VASCONCELOS</v>
          </cell>
          <cell r="H33" t="str">
            <v>S</v>
          </cell>
          <cell r="I33" t="str">
            <v>N</v>
          </cell>
          <cell r="K33">
            <v>44075</v>
          </cell>
          <cell r="M33" t="str">
            <v>26 -  Pernambuco</v>
          </cell>
          <cell r="N33">
            <v>38.729999999999997</v>
          </cell>
        </row>
        <row r="34">
          <cell r="C34" t="str">
            <v>UPAE SALGUEIRO</v>
          </cell>
          <cell r="E34" t="str">
            <v>5.99 - Outros Serviços de Terceiros Pessoa Jurídica</v>
          </cell>
          <cell r="F34">
            <v>34028316060947</v>
          </cell>
          <cell r="G34" t="str">
            <v>EMPRESA BRASILEIRA DE CORREIROS E TELEGRAFOS</v>
          </cell>
          <cell r="H34" t="str">
            <v>S</v>
          </cell>
          <cell r="I34" t="str">
            <v>N</v>
          </cell>
          <cell r="K34">
            <v>44046</v>
          </cell>
          <cell r="M34" t="str">
            <v>26 -  Pernambuco</v>
          </cell>
          <cell r="N34">
            <v>32.15</v>
          </cell>
        </row>
        <row r="35">
          <cell r="C35" t="str">
            <v>UPAE SALGUEIRO</v>
          </cell>
          <cell r="E35" t="str">
            <v>5.99 - Outros Serviços de Terceiros Pessoa Jurídica</v>
          </cell>
          <cell r="F35">
            <v>34028316060947</v>
          </cell>
          <cell r="G35" t="str">
            <v>EMPRESA BRASILEIRA DE CORREIROS E TELEGRAFOS</v>
          </cell>
          <cell r="H35" t="str">
            <v>S</v>
          </cell>
          <cell r="I35" t="str">
            <v>N</v>
          </cell>
          <cell r="K35">
            <v>44050</v>
          </cell>
          <cell r="M35" t="str">
            <v>26 -  Pernambuco</v>
          </cell>
          <cell r="N35">
            <v>25.8</v>
          </cell>
        </row>
        <row r="36">
          <cell r="C36" t="str">
            <v>UPAE SALGUEIRO</v>
          </cell>
          <cell r="E36" t="str">
            <v>5.99 - Outros Serviços de Terceiros Pessoa Jurídica</v>
          </cell>
          <cell r="F36">
            <v>34028316060947</v>
          </cell>
          <cell r="G36" t="str">
            <v>EMPRESA BRASILEIRA DE CORREIROS E TELEGRAFOS</v>
          </cell>
          <cell r="H36" t="str">
            <v>S</v>
          </cell>
          <cell r="I36" t="str">
            <v>N</v>
          </cell>
          <cell r="K36">
            <v>44061</v>
          </cell>
          <cell r="M36" t="str">
            <v>26 -  Pernambuco</v>
          </cell>
          <cell r="N36">
            <v>32.15</v>
          </cell>
        </row>
        <row r="37">
          <cell r="C37" t="str">
            <v>UPAE SALGUEIRO</v>
          </cell>
          <cell r="E37" t="str">
            <v>5.99 - Outros Serviços de Terceiros Pessoa Jurídica</v>
          </cell>
          <cell r="F37">
            <v>30491038000175</v>
          </cell>
          <cell r="G37" t="str">
            <v xml:space="preserve">EULINA GOMES TEIXEIRA </v>
          </cell>
          <cell r="H37" t="str">
            <v>S</v>
          </cell>
          <cell r="I37" t="str">
            <v>S</v>
          </cell>
          <cell r="J37" t="str">
            <v>000000049</v>
          </cell>
          <cell r="K37">
            <v>44048</v>
          </cell>
          <cell r="L37" t="str">
            <v>AGLK59121</v>
          </cell>
          <cell r="M37" t="str">
            <v>2612208 - Salgueiro - PE</v>
          </cell>
          <cell r="N37">
            <v>1600</v>
          </cell>
        </row>
        <row r="38">
          <cell r="C38" t="str">
            <v>UPAE SALGUEIRO</v>
          </cell>
          <cell r="E38" t="str">
            <v>5.16 - Serviços Médico-Hospitalares, Odotonlogia e Laboratoriais</v>
          </cell>
          <cell r="F38">
            <v>20069080000149</v>
          </cell>
          <cell r="G38" t="str">
            <v>TOPHOSP GESTAO E SERVICOS MEDICOS HOSPITALARES LTDA EPP</v>
          </cell>
          <cell r="H38" t="str">
            <v>S</v>
          </cell>
          <cell r="I38" t="str">
            <v>S</v>
          </cell>
          <cell r="J38" t="str">
            <v>0000000601</v>
          </cell>
          <cell r="K38">
            <v>44095</v>
          </cell>
          <cell r="L38" t="str">
            <v>neqblwJA6xqf</v>
          </cell>
          <cell r="M38" t="str">
            <v>2612208 - Salgueiro - PE</v>
          </cell>
          <cell r="N38">
            <v>57764.25</v>
          </cell>
        </row>
        <row r="39">
          <cell r="C39" t="str">
            <v>UPAE SALGUEIRO</v>
          </cell>
          <cell r="E39" t="str">
            <v>5.16 - Serviços Médico-Hospitalares, Odotonlogia e Laboratoriais</v>
          </cell>
          <cell r="F39">
            <v>20069080000149</v>
          </cell>
          <cell r="G39" t="str">
            <v>TOPHOSP GESTAO E SERVICOS MEDICOS HOSPITALARES LTDA EPP</v>
          </cell>
          <cell r="H39" t="str">
            <v>S</v>
          </cell>
          <cell r="I39" t="str">
            <v>S</v>
          </cell>
          <cell r="J39" t="str">
            <v>0000000600</v>
          </cell>
          <cell r="K39">
            <v>44095</v>
          </cell>
          <cell r="L39" t="str">
            <v>dFJDABYNtuBU</v>
          </cell>
          <cell r="M39" t="str">
            <v>2612208 - Salgueiro - PE</v>
          </cell>
          <cell r="N39">
            <v>720</v>
          </cell>
        </row>
        <row r="40">
          <cell r="C40" t="str">
            <v>UPAE SALGUEIRO</v>
          </cell>
          <cell r="E40" t="str">
            <v>5.16 - Serviços Médico-Hospitalares, Odotonlogia e Laboratoriais</v>
          </cell>
          <cell r="F40">
            <v>20069080000149</v>
          </cell>
          <cell r="G40" t="str">
            <v>TOPHOSP GESTAO E SERVICOS MEDICOS HOSPITALARES LTDA EPP</v>
          </cell>
          <cell r="H40" t="str">
            <v>S</v>
          </cell>
          <cell r="I40" t="str">
            <v>S</v>
          </cell>
          <cell r="J40" t="str">
            <v>0000000602</v>
          </cell>
          <cell r="K40">
            <v>44097</v>
          </cell>
          <cell r="L40" t="str">
            <v>HC_-V1ZRa1VD</v>
          </cell>
          <cell r="M40" t="str">
            <v>2612208 - Salgueiro - PE</v>
          </cell>
          <cell r="N40">
            <v>7088.4</v>
          </cell>
        </row>
        <row r="41">
          <cell r="C41" t="str">
            <v>UPAE SALGUEIRO</v>
          </cell>
          <cell r="E41" t="str">
            <v>5.16 - Serviços Médico-Hospitalares, Odotonlogia e Laboratoriais</v>
          </cell>
          <cell r="F41">
            <v>20069080000149</v>
          </cell>
          <cell r="G41" t="str">
            <v>TOPHOSP GESTAO E SERVICOS MEDICOS HOSPITALARES LTDA EPP</v>
          </cell>
          <cell r="H41" t="str">
            <v>S</v>
          </cell>
          <cell r="I41" t="str">
            <v>S</v>
          </cell>
          <cell r="J41" t="str">
            <v>0000000599</v>
          </cell>
          <cell r="K41">
            <v>44095</v>
          </cell>
          <cell r="L41" t="str">
            <v>0jyovuQxCDZ3</v>
          </cell>
          <cell r="M41" t="str">
            <v>2612208 - Salgueiro - PE</v>
          </cell>
          <cell r="N41">
            <v>4635</v>
          </cell>
        </row>
        <row r="42">
          <cell r="C42" t="str">
            <v>UPAE SALGUEIRO</v>
          </cell>
          <cell r="E42" t="str">
            <v>5.16 - Serviços Médico-Hospitalares, Odotonlogia e Laboratoriais</v>
          </cell>
          <cell r="F42">
            <v>20069080000149</v>
          </cell>
          <cell r="G42" t="str">
            <v>TOPHOSP GESTAO E SERVICOS MEDICOS HOSPITALARES LTDA EPP</v>
          </cell>
          <cell r="H42" t="str">
            <v>S</v>
          </cell>
          <cell r="I42" t="str">
            <v>S</v>
          </cell>
          <cell r="J42" t="str">
            <v>0000000598</v>
          </cell>
          <cell r="K42">
            <v>44095</v>
          </cell>
          <cell r="L42" t="str">
            <v>OsNG2u0acHyX</v>
          </cell>
          <cell r="M42" t="str">
            <v>2612208 - Salgueiro - PE</v>
          </cell>
          <cell r="N42">
            <v>1440</v>
          </cell>
        </row>
        <row r="43">
          <cell r="C43" t="str">
            <v>UPAE SALGUEIRO</v>
          </cell>
          <cell r="E43" t="str">
            <v>5.16 - Serviços Médico-Hospitalares, Odotonlogia e Laboratoriais</v>
          </cell>
          <cell r="F43">
            <v>20069080000149</v>
          </cell>
          <cell r="G43" t="str">
            <v>TOPHOSP GESTAO E SERVICOS MEDICOS HOSPITALARES LTDA EPP</v>
          </cell>
          <cell r="H43" t="str">
            <v>S</v>
          </cell>
          <cell r="I43" t="str">
            <v>S</v>
          </cell>
          <cell r="J43" t="str">
            <v>0000000596</v>
          </cell>
          <cell r="K43">
            <v>44095</v>
          </cell>
          <cell r="L43" t="str">
            <v>JwddcoZVqKzM</v>
          </cell>
          <cell r="M43" t="str">
            <v>2612208 - Salgueiro - PE</v>
          </cell>
          <cell r="N43">
            <v>3640</v>
          </cell>
        </row>
        <row r="44">
          <cell r="C44" t="str">
            <v>UPAE SALGUEIRO</v>
          </cell>
          <cell r="E44" t="str">
            <v>5.16 - Serviços Médico-Hospitalares, Odotonlogia e Laboratoriais</v>
          </cell>
          <cell r="F44">
            <v>20069080000149</v>
          </cell>
          <cell r="G44" t="str">
            <v>TOPHOSP GESTAO E SERVICOS MEDICOS HOSPITALARES LTDA EPP</v>
          </cell>
          <cell r="H44" t="str">
            <v>S</v>
          </cell>
          <cell r="I44" t="str">
            <v>S</v>
          </cell>
          <cell r="J44" t="str">
            <v>0000000595</v>
          </cell>
          <cell r="K44">
            <v>44095</v>
          </cell>
          <cell r="L44" t="str">
            <v>cGfoURrMmJa2</v>
          </cell>
          <cell r="M44" t="str">
            <v>2612208 - Salgueiro - PE</v>
          </cell>
          <cell r="N44">
            <v>420</v>
          </cell>
        </row>
        <row r="45">
          <cell r="C45" t="str">
            <v>UPAE SALGUEIRO</v>
          </cell>
          <cell r="E45" t="str">
            <v>5.16 - Serviços Médico-Hospitalares, Odotonlogia e Laboratoriais</v>
          </cell>
          <cell r="F45">
            <v>20069080000149</v>
          </cell>
          <cell r="G45" t="str">
            <v>TOPHOSP GESTAO E SERVICOS MEDICOS HOSPITALARES LTDA EPP</v>
          </cell>
          <cell r="H45" t="str">
            <v>S</v>
          </cell>
          <cell r="I45" t="str">
            <v>S</v>
          </cell>
          <cell r="J45" t="str">
            <v>0000000594</v>
          </cell>
          <cell r="K45">
            <v>44095</v>
          </cell>
          <cell r="L45" t="str">
            <v>Ny7Bg1T65LaM</v>
          </cell>
          <cell r="M45" t="str">
            <v>2612208 - Salgueiro - PE</v>
          </cell>
          <cell r="N45">
            <v>3472</v>
          </cell>
        </row>
        <row r="46">
          <cell r="C46" t="str">
            <v>UPAE SALGUEIRO</v>
          </cell>
          <cell r="E46" t="str">
            <v>5.16 - Serviços Médico-Hospitalares, Odotonlogia e Laboratoriais</v>
          </cell>
          <cell r="F46">
            <v>20069080000149</v>
          </cell>
          <cell r="G46" t="str">
            <v>TOPHOSP GESTAO E SERVICOS MEDICOS HOSPITALARES LTDA EPP</v>
          </cell>
          <cell r="H46" t="str">
            <v>S</v>
          </cell>
          <cell r="I46" t="str">
            <v>S</v>
          </cell>
          <cell r="J46" t="str">
            <v>0000000593</v>
          </cell>
          <cell r="K46">
            <v>44095</v>
          </cell>
          <cell r="L46" t="str">
            <v>Tui2ak3ad_QJ</v>
          </cell>
          <cell r="M46" t="str">
            <v>2612208 - Salgueiro - PE</v>
          </cell>
          <cell r="N46">
            <v>696</v>
          </cell>
        </row>
        <row r="47">
          <cell r="C47" t="str">
            <v>UPAE SALGUEIRO</v>
          </cell>
          <cell r="E47" t="str">
            <v>5.16 - Serviços Médico-Hospitalares, Odotonlogia e Laboratoriais</v>
          </cell>
          <cell r="F47">
            <v>20692334000180</v>
          </cell>
          <cell r="G47" t="str">
            <v>CLINICA DE OUVIDO NARIZ E GARGANTA LTDA ME</v>
          </cell>
          <cell r="H47" t="str">
            <v>S</v>
          </cell>
          <cell r="I47" t="str">
            <v>S</v>
          </cell>
          <cell r="J47" t="str">
            <v>0000000386</v>
          </cell>
          <cell r="K47">
            <v>44085</v>
          </cell>
          <cell r="L47" t="str">
            <v>pPtSpDBT2UUj</v>
          </cell>
          <cell r="M47" t="str">
            <v>2307304 - Juazeiro do Norte - CE</v>
          </cell>
          <cell r="N47">
            <v>3180</v>
          </cell>
        </row>
        <row r="48">
          <cell r="C48" t="str">
            <v>UPAE SALGUEIRO</v>
          </cell>
          <cell r="E48" t="str">
            <v>5.16 - Serviços Médico-Hospitalares, Odotonlogia e Laboratoriais</v>
          </cell>
          <cell r="F48">
            <v>41231135000145</v>
          </cell>
          <cell r="G48" t="str">
            <v>CARDIOVIDA CONSULTORIOS ESPECIALIZADOS EIRELI</v>
          </cell>
          <cell r="H48" t="str">
            <v>S</v>
          </cell>
          <cell r="I48" t="str">
            <v>S</v>
          </cell>
          <cell r="J48" t="str">
            <v>00007187</v>
          </cell>
          <cell r="K48">
            <v>44075</v>
          </cell>
          <cell r="L48" t="str">
            <v>NT8X-VACR</v>
          </cell>
          <cell r="M48" t="str">
            <v>2611606 - Recife - PE</v>
          </cell>
          <cell r="N48">
            <v>240</v>
          </cell>
        </row>
        <row r="49">
          <cell r="C49" t="str">
            <v>UPAE SALGUEIRO</v>
          </cell>
          <cell r="E49" t="str">
            <v>5.16 - Serviços Médico-Hospitalares, Odotonlogia e Laboratoriais</v>
          </cell>
          <cell r="F49">
            <v>12979968000190</v>
          </cell>
          <cell r="G49" t="str">
            <v>LABORATORIO PETRI LTDA ME</v>
          </cell>
          <cell r="H49" t="str">
            <v>S</v>
          </cell>
          <cell r="I49" t="str">
            <v>S</v>
          </cell>
          <cell r="J49" t="str">
            <v>0000009890</v>
          </cell>
          <cell r="K49">
            <v>44075</v>
          </cell>
          <cell r="L49" t="str">
            <v>GHINFJkq-BRm</v>
          </cell>
          <cell r="M49" t="str">
            <v>2612208 - Salgueiro - PE</v>
          </cell>
          <cell r="N49">
            <v>13996.14</v>
          </cell>
        </row>
        <row r="50">
          <cell r="C50" t="str">
            <v>UPAE SALGUEIRO</v>
          </cell>
          <cell r="E50" t="str">
            <v>5.15 - Serviços Domésticos</v>
          </cell>
          <cell r="F50">
            <v>14425335000166</v>
          </cell>
          <cell r="G50" t="str">
            <v>L M DA SILVA LAVANDERIA ME</v>
          </cell>
          <cell r="H50" t="str">
            <v>S</v>
          </cell>
          <cell r="I50" t="str">
            <v>S</v>
          </cell>
          <cell r="J50" t="str">
            <v>0000000233</v>
          </cell>
          <cell r="K50">
            <v>44074</v>
          </cell>
          <cell r="L50" t="str">
            <v>m0uTUbbt2u9</v>
          </cell>
          <cell r="M50" t="str">
            <v>2612208 - Salgueiro - PE</v>
          </cell>
          <cell r="N50">
            <v>388.6</v>
          </cell>
        </row>
        <row r="51">
          <cell r="C51" t="str">
            <v>UPAE SALGUEIRO</v>
          </cell>
          <cell r="E51" t="str">
            <v>5.10 - Detetização/Tratamento de Resíduos e Afins</v>
          </cell>
          <cell r="F51">
            <v>11863530000180</v>
          </cell>
          <cell r="G51" t="str">
            <v>BRASCON GESTAO AMBIENTAL LTDA</v>
          </cell>
          <cell r="H51" t="str">
            <v>S</v>
          </cell>
          <cell r="I51" t="str">
            <v>S</v>
          </cell>
          <cell r="J51" t="str">
            <v>00048987</v>
          </cell>
          <cell r="K51">
            <v>44076</v>
          </cell>
          <cell r="M51" t="str">
            <v>2611309 - Pombos - PE</v>
          </cell>
          <cell r="N51">
            <v>693</v>
          </cell>
        </row>
        <row r="52">
          <cell r="C52" t="str">
            <v>UPAE SALGUEIRO</v>
          </cell>
          <cell r="E52" t="str">
            <v>5.17 - Manutenção de Software, Certificação Digital e Microfilmagem</v>
          </cell>
          <cell r="F52">
            <v>92306257000780</v>
          </cell>
          <cell r="G52" t="str">
            <v>MV INFORMATICA NORDESTE LTDA</v>
          </cell>
          <cell r="H52" t="str">
            <v>S</v>
          </cell>
          <cell r="I52" t="str">
            <v>S</v>
          </cell>
          <cell r="J52" t="str">
            <v>00014345</v>
          </cell>
          <cell r="K52">
            <v>44048</v>
          </cell>
          <cell r="L52" t="str">
            <v>EUHY-BGCU</v>
          </cell>
          <cell r="M52" t="str">
            <v>2611606 - Recife - PE</v>
          </cell>
          <cell r="N52">
            <v>10290.049999999999</v>
          </cell>
        </row>
        <row r="53">
          <cell r="C53" t="str">
            <v>UPAE SALGUEIRO</v>
          </cell>
          <cell r="E53" t="str">
            <v>5.17 - Manutenção de Software, Certificação Digital e Microfilmagem</v>
          </cell>
          <cell r="F53">
            <v>53113791001285</v>
          </cell>
          <cell r="G53" t="str">
            <v xml:space="preserve">TOTVS S A </v>
          </cell>
          <cell r="H53" t="str">
            <v>S</v>
          </cell>
          <cell r="I53" t="str">
            <v>S</v>
          </cell>
          <cell r="J53" t="str">
            <v>000857490</v>
          </cell>
          <cell r="K53">
            <v>44046</v>
          </cell>
          <cell r="M53" t="str">
            <v>3106200 - Belo Horizonte - MG</v>
          </cell>
          <cell r="N53">
            <v>657.71</v>
          </cell>
        </row>
        <row r="54">
          <cell r="C54" t="str">
            <v>UPAE SALGUEIRO</v>
          </cell>
          <cell r="E54" t="str">
            <v>5.17 - Manutenção de Software, Certificação Digital e Microfilmagem</v>
          </cell>
          <cell r="F54">
            <v>53113791001285</v>
          </cell>
          <cell r="G54" t="str">
            <v xml:space="preserve">TOTVS S A </v>
          </cell>
          <cell r="H54" t="str">
            <v>S</v>
          </cell>
          <cell r="I54" t="str">
            <v>S</v>
          </cell>
          <cell r="J54" t="str">
            <v>000857489</v>
          </cell>
          <cell r="K54">
            <v>44046</v>
          </cell>
          <cell r="M54" t="str">
            <v>3106200 - Belo Horizonte - MG</v>
          </cell>
          <cell r="N54">
            <v>93.51</v>
          </cell>
        </row>
        <row r="55">
          <cell r="C55" t="str">
            <v>UPAE SALGUEIRO</v>
          </cell>
          <cell r="E55" t="str">
            <v>5.99 - Outros Serviços de Terceiros Pessoa Jurídica</v>
          </cell>
          <cell r="F55">
            <v>35521046000130</v>
          </cell>
          <cell r="G55" t="str">
            <v>TGI CONSULTORIA EM GESTAO EMPRESARIAL LTDA</v>
          </cell>
          <cell r="H55" t="str">
            <v>S</v>
          </cell>
          <cell r="I55" t="str">
            <v>S</v>
          </cell>
          <cell r="J55" t="str">
            <v>00018947</v>
          </cell>
          <cell r="K55">
            <v>44048</v>
          </cell>
          <cell r="L55" t="str">
            <v>ETQR-VKXC</v>
          </cell>
          <cell r="M55" t="str">
            <v>2611606 - Recife - PE</v>
          </cell>
          <cell r="N55">
            <v>3600</v>
          </cell>
        </row>
        <row r="56">
          <cell r="C56" t="str">
            <v>UPAE SALGUEIRO</v>
          </cell>
          <cell r="E56" t="str">
            <v>5.2 - Serviços Técnicos Profissionais</v>
          </cell>
          <cell r="F56">
            <v>2512303000119</v>
          </cell>
          <cell r="G56" t="str">
            <v>NOROES AZEVEDO SOCIEDADE DE ADVOGADOS</v>
          </cell>
          <cell r="H56" t="str">
            <v>S</v>
          </cell>
          <cell r="I56" t="str">
            <v>S</v>
          </cell>
          <cell r="J56" t="str">
            <v>00004262</v>
          </cell>
          <cell r="K56">
            <v>44046</v>
          </cell>
          <cell r="L56" t="str">
            <v>C6B9-ED2E</v>
          </cell>
          <cell r="M56" t="str">
            <v>2611606 - Recife - PE</v>
          </cell>
          <cell r="N56">
            <v>5400</v>
          </cell>
        </row>
        <row r="57">
          <cell r="C57" t="str">
            <v>UPAE SALGUEIRO</v>
          </cell>
          <cell r="E57" t="str">
            <v>5.2 - Serviços Técnicos Profissionais</v>
          </cell>
          <cell r="F57">
            <v>2512303000119</v>
          </cell>
          <cell r="G57" t="str">
            <v>NOROES AZEVEDO SOCIEDADE DE ADVOGADOS</v>
          </cell>
          <cell r="H57" t="str">
            <v>S</v>
          </cell>
          <cell r="I57" t="str">
            <v>S</v>
          </cell>
          <cell r="J57" t="str">
            <v>00004261</v>
          </cell>
          <cell r="K57">
            <v>44046</v>
          </cell>
          <cell r="L57" t="str">
            <v>LCJU-6BJH</v>
          </cell>
          <cell r="M57" t="str">
            <v>2611606 - Recife - PE</v>
          </cell>
          <cell r="N57">
            <v>2280</v>
          </cell>
        </row>
        <row r="58">
          <cell r="C58" t="str">
            <v>UPAE SALGUEIRO</v>
          </cell>
          <cell r="E58" t="str">
            <v>5.2 - Serviços Técnicos Profissionais</v>
          </cell>
          <cell r="F58">
            <v>27814653000160</v>
          </cell>
          <cell r="G58" t="str">
            <v>LUMI CONSULTORIA E SERVICOS LTDA</v>
          </cell>
          <cell r="H58" t="str">
            <v>S</v>
          </cell>
          <cell r="I58" t="str">
            <v>S</v>
          </cell>
          <cell r="J58" t="str">
            <v>00000466</v>
          </cell>
          <cell r="K58">
            <v>44056</v>
          </cell>
          <cell r="L58" t="str">
            <v>VW8V-NK4Z</v>
          </cell>
          <cell r="M58" t="str">
            <v>2611606 - Recife - PE</v>
          </cell>
          <cell r="N58">
            <v>1200</v>
          </cell>
        </row>
        <row r="59">
          <cell r="C59" t="str">
            <v>UPAE SALGUEIRO</v>
          </cell>
          <cell r="E59" t="str">
            <v>5.2 - Serviços Técnicos Profissionais</v>
          </cell>
          <cell r="F59">
            <v>12730464000132</v>
          </cell>
          <cell r="G59" t="str">
            <v xml:space="preserve">SINGULUS ENGENHARIA E MEDICINA DO TRABALHO </v>
          </cell>
          <cell r="H59" t="str">
            <v>S</v>
          </cell>
          <cell r="I59" t="str">
            <v>S</v>
          </cell>
          <cell r="J59" t="str">
            <v>0000004602</v>
          </cell>
          <cell r="K59">
            <v>44074</v>
          </cell>
          <cell r="L59" t="str">
            <v>THh5ih-Hrfki</v>
          </cell>
          <cell r="M59" t="str">
            <v>2612208 - Salgueiro - PE</v>
          </cell>
          <cell r="N59">
            <v>1470</v>
          </cell>
        </row>
        <row r="60">
          <cell r="C60" t="str">
            <v>UPAE SALGUEIRO</v>
          </cell>
          <cell r="E60" t="str">
            <v>5.10 - Detetização/Tratamento de Resíduos e Afins</v>
          </cell>
          <cell r="F60">
            <v>10858157000106</v>
          </cell>
          <cell r="G60" t="str">
            <v>F GENES CIA</v>
          </cell>
          <cell r="H60" t="str">
            <v>S</v>
          </cell>
          <cell r="I60" t="str">
            <v>S</v>
          </cell>
          <cell r="J60" t="str">
            <v>00328335</v>
          </cell>
          <cell r="K60">
            <v>44089</v>
          </cell>
          <cell r="L60" t="str">
            <v>THAA-6S11</v>
          </cell>
          <cell r="M60" t="str">
            <v>2611606 - Recife - PE</v>
          </cell>
          <cell r="N60">
            <v>800</v>
          </cell>
        </row>
        <row r="61">
          <cell r="C61" t="str">
            <v>UPAE SALGUEIRO</v>
          </cell>
          <cell r="E61" t="str">
            <v>5.23 - Limpeza e Conservação</v>
          </cell>
          <cell r="F61">
            <v>5419785000155</v>
          </cell>
          <cell r="G61" t="str">
            <v>SOLUNNI SERVICOS ESPECIALIZADOS EIRELI</v>
          </cell>
          <cell r="H61" t="str">
            <v>S</v>
          </cell>
          <cell r="I61" t="str">
            <v>S</v>
          </cell>
          <cell r="J61" t="str">
            <v>00000597</v>
          </cell>
          <cell r="K61">
            <v>44063</v>
          </cell>
          <cell r="L61" t="str">
            <v>SYJ9-EBUT</v>
          </cell>
          <cell r="M61" t="str">
            <v>2611606 - Recife - PE</v>
          </cell>
          <cell r="N61">
            <v>24593.32</v>
          </cell>
        </row>
        <row r="62">
          <cell r="C62" t="str">
            <v>UPAE SALGUEIRO</v>
          </cell>
          <cell r="E62" t="str">
            <v>5.99 - Outros Serviços de Terceiros Pessoa Jurídica</v>
          </cell>
          <cell r="F62">
            <v>10998292000157</v>
          </cell>
          <cell r="G62" t="str">
            <v>CENTRO DE INTEGRACAO EMPRESA ESCOLA DE PERNAMBUCO</v>
          </cell>
          <cell r="H62" t="str">
            <v>S</v>
          </cell>
          <cell r="I62" t="str">
            <v>N</v>
          </cell>
          <cell r="K62">
            <v>44074</v>
          </cell>
          <cell r="M62" t="str">
            <v>2611606 - Recife - PE</v>
          </cell>
          <cell r="N62">
            <v>320</v>
          </cell>
        </row>
        <row r="63">
          <cell r="C63" t="str">
            <v>UPAE SALGUEIRO</v>
          </cell>
          <cell r="E63" t="str">
            <v>5.5 - Reparo e Manutenção de Máquinas e Equipamentos</v>
          </cell>
          <cell r="F63">
            <v>38087673000101</v>
          </cell>
          <cell r="G63" t="str">
            <v>CADS MANUTENCAO E REPARACAO DE APARELHOS ELETRODOMESTICOS</v>
          </cell>
          <cell r="H63" t="str">
            <v>S</v>
          </cell>
          <cell r="I63" t="str">
            <v>S</v>
          </cell>
          <cell r="J63" t="str">
            <v>00000007</v>
          </cell>
          <cell r="K63">
            <v>44068</v>
          </cell>
          <cell r="L63" t="str">
            <v>GTZ6-EIVC</v>
          </cell>
          <cell r="M63" t="str">
            <v>2611606 - Recife - PE</v>
          </cell>
          <cell r="N63">
            <v>1400</v>
          </cell>
        </row>
        <row r="64">
          <cell r="C64" t="str">
            <v>UPAE SALGUEIRO</v>
          </cell>
          <cell r="E64" t="str">
            <v>5.5 - Reparo e Manutenção de Máquinas e Equipamentos</v>
          </cell>
          <cell r="F64">
            <v>7146768000117</v>
          </cell>
          <cell r="G64" t="str">
            <v>SERV IMAGEM NORDESTE ASSISTENCIA TECNICA LTDA</v>
          </cell>
          <cell r="H64" t="str">
            <v>S</v>
          </cell>
          <cell r="I64" t="str">
            <v>S</v>
          </cell>
          <cell r="J64" t="str">
            <v>000003568</v>
          </cell>
          <cell r="K64">
            <v>44070</v>
          </cell>
          <cell r="L64" t="str">
            <v>QLEM90048</v>
          </cell>
          <cell r="M64" t="str">
            <v>2607901 - Jaboatão dos Guararapes - PE</v>
          </cell>
          <cell r="N64">
            <v>2420</v>
          </cell>
        </row>
        <row r="65">
          <cell r="C65" t="str">
            <v>UPAE SALGUEIRO</v>
          </cell>
          <cell r="E65" t="str">
            <v>5.5 - Reparo e Manutenção de Máquinas e Equipamentos</v>
          </cell>
          <cell r="F65">
            <v>3480539000183</v>
          </cell>
          <cell r="G65" t="str">
            <v>SL ENGENHARIA HOSPITALAR LTDA</v>
          </cell>
          <cell r="H65" t="str">
            <v>S</v>
          </cell>
          <cell r="I65" t="str">
            <v>S</v>
          </cell>
          <cell r="J65" t="str">
            <v>000005011</v>
          </cell>
          <cell r="K65">
            <v>44061</v>
          </cell>
          <cell r="L65" t="str">
            <v>MMLG24989</v>
          </cell>
          <cell r="M65" t="str">
            <v>2607901 - Jaboatão dos Guararapes - PE</v>
          </cell>
          <cell r="N65">
            <v>5832.34</v>
          </cell>
        </row>
        <row r="66">
          <cell r="C66" t="str">
            <v>UPAE SALGUEIRO</v>
          </cell>
          <cell r="E66" t="str">
            <v>5.5 - Reparo e Manutenção de Máquinas e Equipamentos</v>
          </cell>
          <cell r="F66">
            <v>26332434000182</v>
          </cell>
          <cell r="G66" t="str">
            <v>LOGICO PROJETOS CONSULTORIA E SERVICOS DE CLIMATIZACAO</v>
          </cell>
          <cell r="H66" t="str">
            <v>S</v>
          </cell>
          <cell r="I66" t="str">
            <v>S</v>
          </cell>
          <cell r="J66" t="str">
            <v>00000237</v>
          </cell>
          <cell r="K66">
            <v>44076</v>
          </cell>
          <cell r="L66" t="str">
            <v>3BIV-PPDG</v>
          </cell>
          <cell r="M66" t="str">
            <v>2611606 - Recife - PE</v>
          </cell>
          <cell r="N66">
            <v>6800</v>
          </cell>
        </row>
        <row r="67">
          <cell r="C67" t="str">
            <v>UPAE SALGUEIRO</v>
          </cell>
          <cell r="E67" t="str">
            <v>5.18 - Teledonia Fixa</v>
          </cell>
          <cell r="F67">
            <v>11858766000128</v>
          </cell>
          <cell r="G67" t="str">
            <v>SUPRAMAX TECNOLOGIA E SERVICOS EIRELI</v>
          </cell>
          <cell r="H67" t="str">
            <v>S</v>
          </cell>
          <cell r="I67" t="str">
            <v>S</v>
          </cell>
          <cell r="J67" t="str">
            <v>1642</v>
          </cell>
          <cell r="K67">
            <v>44095</v>
          </cell>
          <cell r="M67" t="str">
            <v>2612208 - Salgueiro - PE</v>
          </cell>
          <cell r="N67">
            <v>599</v>
          </cell>
        </row>
        <row r="68">
          <cell r="C68" t="str">
            <v>UPAE SALGUEIRO</v>
          </cell>
          <cell r="E68" t="str">
            <v>5.2 - Serviços Técnicos Profissionais</v>
          </cell>
          <cell r="F68">
            <v>12730464000132</v>
          </cell>
          <cell r="G68" t="str">
            <v xml:space="preserve">SINGULUS ENGENHARIA E MEDICINA DO TRABALHO </v>
          </cell>
          <cell r="H68" t="str">
            <v>S</v>
          </cell>
          <cell r="I68" t="str">
            <v>S</v>
          </cell>
          <cell r="J68" t="str">
            <v>0000004539</v>
          </cell>
          <cell r="K68">
            <v>44043</v>
          </cell>
          <cell r="L68" t="str">
            <v>Jg2HerkmFkK1</v>
          </cell>
          <cell r="M68" t="str">
            <v>2612208 - Salgueiro - PE</v>
          </cell>
          <cell r="N68">
            <v>315</v>
          </cell>
        </row>
        <row r="69">
          <cell r="E69" t="str">
            <v/>
          </cell>
        </row>
        <row r="70">
          <cell r="E70" t="str">
            <v/>
          </cell>
        </row>
        <row r="71">
          <cell r="E71" t="str">
            <v/>
          </cell>
        </row>
        <row r="72">
          <cell r="E72" t="str">
            <v/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6">
          <cell r="E76" t="str">
            <v/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92"/>
  <sheetViews>
    <sheetView showGridLines="0" tabSelected="1" zoomScale="60" zoomScaleNormal="60" workbookViewId="0">
      <selection activeCell="C23" sqref="C23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(OCULTAR)'!$P$3:$R$56,3,0),"")</f>
        <v>9039744001590</v>
      </c>
      <c r="B2" s="4" t="str">
        <f>'[1]TCE - ANEXO IV - Preencher'!C11</f>
        <v>UPAE SALGUEIRO</v>
      </c>
      <c r="C2" s="4" t="str">
        <f>'[1]TCE - ANEXO IV - Preencher'!E11</f>
        <v>1.99 - Outras Despesas com Pessoal</v>
      </c>
      <c r="D2" s="3">
        <f>'[1]TCE - ANEXO IV - Preencher'!F11</f>
        <v>2102498000129</v>
      </c>
      <c r="E2" s="5" t="str">
        <f>'[1]TCE - ANEXO IV - Preencher'!G11</f>
        <v>METROPOLITAN LIFE SEGUROS E PREVIDENCIA</v>
      </c>
      <c r="F2" s="5" t="str">
        <f>'[1]TCE - ANEXO IV - Preencher'!H11</f>
        <v>S</v>
      </c>
      <c r="G2" s="5" t="str">
        <f>'[1]TCE - ANEXO IV - Preencher'!I11</f>
        <v>N</v>
      </c>
      <c r="H2" s="5">
        <f>'[1]TCE - ANEXO IV - Preencher'!J11</f>
        <v>0</v>
      </c>
      <c r="I2" s="6">
        <f>IF('[1]TCE - ANEXO IV - Preencher'!K11="","",'[1]TCE - ANEXO IV - Preencher'!K11)</f>
        <v>44090</v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/>
      </c>
      <c r="L2" s="7">
        <f>'[1]TCE - ANEXO IV - Preencher'!N11</f>
        <v>73.790000000000006</v>
      </c>
    </row>
    <row r="3" spans="1:12" s="8" customFormat="1" ht="19.5" customHeight="1" x14ac:dyDescent="0.2">
      <c r="A3" s="3">
        <f>IFERROR(VLOOKUP(B3,'[1]DADOS (OCULTAR)'!$P$3:$R$56,3,0),"")</f>
        <v>9039744001590</v>
      </c>
      <c r="B3" s="4" t="str">
        <f>'[1]TCE - ANEXO IV - Preencher'!C12</f>
        <v>UPAE SALGUEIRO</v>
      </c>
      <c r="C3" s="4" t="str">
        <f>'[1]TCE - ANEXO IV - Preencher'!E12</f>
        <v>1.99 - Outras Despesas com Pessoal</v>
      </c>
      <c r="D3" s="3">
        <f>'[1]TCE - ANEXO IV - Preencher'!F12</f>
        <v>12420164001048</v>
      </c>
      <c r="E3" s="5" t="str">
        <f>'[1]TCE - ANEXO IV - Preencher'!G12</f>
        <v>SALGUEIRO PLAZA HOTEL LTDA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000001260</v>
      </c>
      <c r="I3" s="6">
        <f>IF('[1]TCE - ANEXO IV - Preencher'!K12="","",'[1]TCE - ANEXO IV - Preencher'!K12)</f>
        <v>44070</v>
      </c>
      <c r="J3" s="5" t="str">
        <f>'[1]TCE - ANEXO IV - Preencher'!L12</f>
        <v>26200802783295000145550010000012601900040012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8460</v>
      </c>
    </row>
    <row r="4" spans="1:12" s="8" customFormat="1" ht="19.5" customHeight="1" x14ac:dyDescent="0.2">
      <c r="A4" s="3">
        <f>IFERROR(VLOOKUP(B4,'[1]DADOS (OCULTAR)'!$P$3:$R$56,3,0),"")</f>
        <v>9039744001590</v>
      </c>
      <c r="B4" s="4" t="str">
        <f>'[1]TCE - ANEXO IV - Preencher'!C13</f>
        <v>UPAE SALGUEIRO</v>
      </c>
      <c r="C4" s="4" t="str">
        <f>'[1]TCE - ANEXO IV - Preencher'!E13</f>
        <v>3.12 - Material Hospitalar</v>
      </c>
      <c r="D4" s="3">
        <f>'[1]TCE - ANEXO IV - Preencher'!F13</f>
        <v>12420164001048</v>
      </c>
      <c r="E4" s="5" t="str">
        <f>'[1]TCE - ANEXO IV - Preencher'!G13</f>
        <v>CM HOSPITALAR SA RECIFE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000072128</v>
      </c>
      <c r="I4" s="6">
        <f>IF('[1]TCE - ANEXO IV - Preencher'!K13="","",'[1]TCE - ANEXO IV - Preencher'!K13)</f>
        <v>44056</v>
      </c>
      <c r="J4" s="5" t="str">
        <f>'[1]TCE - ANEXO IV - Preencher'!L13</f>
        <v>26200812420164001048550010000721281100063706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950</v>
      </c>
    </row>
    <row r="5" spans="1:12" s="8" customFormat="1" ht="19.5" customHeight="1" x14ac:dyDescent="0.2">
      <c r="A5" s="3">
        <f>IFERROR(VLOOKUP(B5,'[1]DADOS (OCULTAR)'!$P$3:$R$56,3,0),"")</f>
        <v>9039744001590</v>
      </c>
      <c r="B5" s="4" t="str">
        <f>'[1]TCE - ANEXO IV - Preencher'!C14</f>
        <v>UPAE SALGUEIRO</v>
      </c>
      <c r="C5" s="4" t="str">
        <f>'[1]TCE - ANEXO IV - Preencher'!E14</f>
        <v>3.99 - Outras despesas com Material de Consumo</v>
      </c>
      <c r="D5" s="3">
        <f>'[1]TCE - ANEXO IV - Preencher'!F14</f>
        <v>10779833000156</v>
      </c>
      <c r="E5" s="5" t="str">
        <f>'[1]TCE - ANEXO IV - Preencher'!G14</f>
        <v>IBF INDUSTRIA BRASILEIRA DE FILMES S 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0025281</v>
      </c>
      <c r="I5" s="6">
        <f>IF('[1]TCE - ANEXO IV - Preencher'!K14="","",'[1]TCE - ANEXO IV - Preencher'!K14)</f>
        <v>44056</v>
      </c>
      <c r="J5" s="5" t="str">
        <f>'[1]TCE - ANEXO IV - Preencher'!L14</f>
        <v>26200833255787001325550050000252811274984829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1400.4</v>
      </c>
    </row>
    <row r="6" spans="1:12" s="8" customFormat="1" ht="19.5" customHeight="1" x14ac:dyDescent="0.2">
      <c r="A6" s="3">
        <f>IFERROR(VLOOKUP(B6,'[1]DADOS (OCULTAR)'!$P$3:$R$56,3,0),"")</f>
        <v>9039744001590</v>
      </c>
      <c r="B6" s="4" t="str">
        <f>'[1]TCE - ANEXO IV - Preencher'!C15</f>
        <v>UPAE SALGUEIRO</v>
      </c>
      <c r="C6" s="4" t="str">
        <f>'[1]TCE - ANEXO IV - Preencher'!E15</f>
        <v>3.99 - Outras despesas com Material de Consumo</v>
      </c>
      <c r="D6" s="3">
        <f>'[1]TCE - ANEXO IV - Preencher'!F15</f>
        <v>8313921000116</v>
      </c>
      <c r="E6" s="5" t="str">
        <f>'[1]TCE - ANEXO IV - Preencher'!G15</f>
        <v>MEDICAL MERCANTIL DE APARELHAGEM MEDICA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509387</v>
      </c>
      <c r="I6" s="6">
        <f>IF('[1]TCE - ANEXO IV - Preencher'!K15="","",'[1]TCE - ANEXO IV - Preencher'!K15)</f>
        <v>44058</v>
      </c>
      <c r="J6" s="5" t="str">
        <f>'[1]TCE - ANEXO IV - Preencher'!L15</f>
        <v>26200810779833000156550010005093871113436243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579.45000000000005</v>
      </c>
    </row>
    <row r="7" spans="1:12" s="8" customFormat="1" ht="19.5" customHeight="1" x14ac:dyDescent="0.2">
      <c r="A7" s="3">
        <f>IFERROR(VLOOKUP(B7,'[1]DADOS (OCULTAR)'!$P$3:$R$56,3,0),"")</f>
        <v>9039744001590</v>
      </c>
      <c r="B7" s="4" t="str">
        <f>'[1]TCE - ANEXO IV - Preencher'!C16</f>
        <v>UPAE SALGUEIRO</v>
      </c>
      <c r="C7" s="4" t="str">
        <f>'[1]TCE - ANEXO IV - Preencher'!E16</f>
        <v>3.99 - Outras despesas com Material de Consumo</v>
      </c>
      <c r="D7" s="3">
        <f>'[1]TCE - ANEXO IV - Preencher'!F16</f>
        <v>10779833000156</v>
      </c>
      <c r="E7" s="5" t="str">
        <f>'[1]TCE - ANEXO IV - Preencher'!G16</f>
        <v>MATEUS DIAS SOBRAL ME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5837</v>
      </c>
      <c r="I7" s="6">
        <f>IF('[1]TCE - ANEXO IV - Preencher'!K16="","",'[1]TCE - ANEXO IV - Preencher'!K16)</f>
        <v>44060</v>
      </c>
      <c r="J7" s="5" t="str">
        <f>'[1]TCE - ANEXO IV - Preencher'!L16</f>
        <v>26200808313921000116550010000058371499572107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502.5</v>
      </c>
    </row>
    <row r="8" spans="1:12" s="8" customFormat="1" ht="19.5" customHeight="1" x14ac:dyDescent="0.2">
      <c r="A8" s="3">
        <f>IFERROR(VLOOKUP(B8,'[1]DADOS (OCULTAR)'!$P$3:$R$56,3,0),"")</f>
        <v>9039744001590</v>
      </c>
      <c r="B8" s="4" t="str">
        <f>'[1]TCE - ANEXO IV - Preencher'!C17</f>
        <v>UPAE SALGUEIRO</v>
      </c>
      <c r="C8" s="4" t="str">
        <f>'[1]TCE - ANEXO IV - Preencher'!E17</f>
        <v>3.7 - Material de Limpeza e Produtos de Hgienização</v>
      </c>
      <c r="D8" s="3">
        <f>'[1]TCE - ANEXO IV - Preencher'!F17</f>
        <v>10779833000156</v>
      </c>
      <c r="E8" s="5" t="str">
        <f>'[1]TCE - ANEXO IV - Preencher'!G17</f>
        <v>MEDICAL MERCANTIL DE APARELHAGEM MEDICA LTDA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509738</v>
      </c>
      <c r="I8" s="6">
        <f>IF('[1]TCE - ANEXO IV - Preencher'!K17="","",'[1]TCE - ANEXO IV - Preencher'!K17)</f>
        <v>44064</v>
      </c>
      <c r="J8" s="5" t="str">
        <f>'[1]TCE - ANEXO IV - Preencher'!L17</f>
        <v>26200810779833000156550010005097381103426765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500</v>
      </c>
    </row>
    <row r="9" spans="1:12" s="8" customFormat="1" ht="19.5" customHeight="1" x14ac:dyDescent="0.2">
      <c r="A9" s="3">
        <f>IFERROR(VLOOKUP(B9,'[1]DADOS (OCULTAR)'!$P$3:$R$56,3,0),"")</f>
        <v>9039744001590</v>
      </c>
      <c r="B9" s="4" t="str">
        <f>'[1]TCE - ANEXO IV - Preencher'!C18</f>
        <v>UPAE SALGUEIRO</v>
      </c>
      <c r="C9" s="4" t="str">
        <f>'[1]TCE - ANEXO IV - Preencher'!E18</f>
        <v xml:space="preserve">3.9 - Material para Manutenção de Bens Imóveis </v>
      </c>
      <c r="D9" s="3">
        <f>'[1]TCE - ANEXO IV - Preencher'!F18</f>
        <v>12800694000120</v>
      </c>
      <c r="E9" s="5" t="str">
        <f>'[1]TCE - ANEXO IV - Preencher'!G18</f>
        <v>ROCHA COMERCIO E INDUSTRIA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90063</v>
      </c>
      <c r="I9" s="6">
        <f>IF('[1]TCE - ANEXO IV - Preencher'!K18="","",'[1]TCE - ANEXO IV - Preencher'!K18)</f>
        <v>44042</v>
      </c>
      <c r="J9" s="5" t="str">
        <f>'[1]TCE - ANEXO IV - Preencher'!L18</f>
        <v>26200712800694000120550010000900631116655159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47.19</v>
      </c>
    </row>
    <row r="10" spans="1:12" s="8" customFormat="1" ht="19.5" customHeight="1" x14ac:dyDescent="0.2">
      <c r="A10" s="3">
        <f>IFERROR(VLOOKUP(B10,'[1]DADOS (OCULTAR)'!$P$3:$R$56,3,0),"")</f>
        <v>9039744001590</v>
      </c>
      <c r="B10" s="4" t="str">
        <f>'[1]TCE - ANEXO IV - Preencher'!C19</f>
        <v>UPAE SALGUEIRO</v>
      </c>
      <c r="C10" s="4" t="str">
        <f>'[1]TCE - ANEXO IV - Preencher'!E19</f>
        <v xml:space="preserve">3.9 - Material para Manutenção de Bens Imóveis </v>
      </c>
      <c r="D10" s="3">
        <f>'[1]TCE - ANEXO IV - Preencher'!F19</f>
        <v>15825844000149</v>
      </c>
      <c r="E10" s="5" t="str">
        <f>'[1]TCE - ANEXO IV - Preencher'!G19</f>
        <v>CARUA HOME CENTER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000007882</v>
      </c>
      <c r="I10" s="6">
        <f>IF('[1]TCE - ANEXO IV - Preencher'!K19="","",'[1]TCE - ANEXO IV - Preencher'!K19)</f>
        <v>44042</v>
      </c>
      <c r="J10" s="5" t="str">
        <f>'[1]TCE - ANEXO IV - Preencher'!L19</f>
        <v>26200715825844000149650010000078821399835710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10.5</v>
      </c>
    </row>
    <row r="11" spans="1:12" s="8" customFormat="1" ht="19.5" customHeight="1" x14ac:dyDescent="0.2">
      <c r="A11" s="3">
        <f>IFERROR(VLOOKUP(B11,'[1]DADOS (OCULTAR)'!$P$3:$R$56,3,0),"")</f>
        <v>9039744001590</v>
      </c>
      <c r="B11" s="4" t="str">
        <f>'[1]TCE - ANEXO IV - Preencher'!C20</f>
        <v>UPAE SALGUEIRO</v>
      </c>
      <c r="C11" s="4" t="str">
        <f>'[1]TCE - ANEXO IV - Preencher'!E20</f>
        <v xml:space="preserve">3.9 - Material para Manutenção de Bens Imóveis </v>
      </c>
      <c r="D11" s="3">
        <f>'[1]TCE - ANEXO IV - Preencher'!F20</f>
        <v>7141491000130</v>
      </c>
      <c r="E11" s="5" t="str">
        <f>'[1]TCE - ANEXO IV - Preencher'!G20</f>
        <v>FERALIMP COMERCIO DE PRODUTOS DE HIGIENE E LIMPEZA LTDA EPP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010519</v>
      </c>
      <c r="I11" s="6">
        <f>IF('[1]TCE - ANEXO IV - Preencher'!K20="","",'[1]TCE - ANEXO IV - Preencher'!K20)</f>
        <v>44048</v>
      </c>
      <c r="J11" s="5" t="str">
        <f>'[1]TCE - ANEXO IV - Preencher'!L20</f>
        <v>35200807141491000130550010000105191199716519</v>
      </c>
      <c r="K11" s="5" t="str">
        <f>IF(F11="B",LEFT('[1]TCE - ANEXO IV - Preencher'!M20,2),IF(F11="S",LEFT('[1]TCE - ANEXO IV - Preencher'!M20,7),IF('[1]TCE - ANEXO IV - Preencher'!H20="","")))</f>
        <v>35</v>
      </c>
      <c r="L11" s="7">
        <f>'[1]TCE - ANEXO IV - Preencher'!N20</f>
        <v>45.85</v>
      </c>
    </row>
    <row r="12" spans="1:12" s="8" customFormat="1" ht="19.5" customHeight="1" x14ac:dyDescent="0.2">
      <c r="A12" s="3">
        <f>IFERROR(VLOOKUP(B12,'[1]DADOS (OCULTAR)'!$P$3:$R$56,3,0),"")</f>
        <v>9039744001590</v>
      </c>
      <c r="B12" s="4" t="str">
        <f>'[1]TCE - ANEXO IV - Preencher'!C21</f>
        <v>UPAE SALGUEIRO</v>
      </c>
      <c r="C12" s="4" t="str">
        <f>'[1]TCE - ANEXO IV - Preencher'!E21</f>
        <v xml:space="preserve">3.9 - Material para Manutenção de Bens Imóveis </v>
      </c>
      <c r="D12" s="3">
        <f>'[1]TCE - ANEXO IV - Preencher'!F21</f>
        <v>11433068000180</v>
      </c>
      <c r="E12" s="5" t="str">
        <f>'[1]TCE - ANEXO IV - Preencher'!G21</f>
        <v>J I  DOS SANTOS TOTAL FILTROS EPP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000066648</v>
      </c>
      <c r="I12" s="6">
        <f>IF('[1]TCE - ANEXO IV - Preencher'!K21="","",'[1]TCE - ANEXO IV - Preencher'!K21)</f>
        <v>44035</v>
      </c>
      <c r="J12" s="5" t="str">
        <f>'[1]TCE - ANEXO IV - Preencher'!L21</f>
        <v>32200711433068000180550010000666481630849215</v>
      </c>
      <c r="K12" s="5" t="str">
        <f>IF(F12="B",LEFT('[1]TCE - ANEXO IV - Preencher'!M21,2),IF(F12="S",LEFT('[1]TCE - ANEXO IV - Preencher'!M21,7),IF('[1]TCE - ANEXO IV - Preencher'!H21="","")))</f>
        <v>32</v>
      </c>
      <c r="L12" s="7">
        <f>'[1]TCE - ANEXO IV - Preencher'!N21</f>
        <v>438</v>
      </c>
    </row>
    <row r="13" spans="1:12" s="8" customFormat="1" ht="19.5" customHeight="1" x14ac:dyDescent="0.2">
      <c r="A13" s="3">
        <f>IFERROR(VLOOKUP(B13,'[1]DADOS (OCULTAR)'!$P$3:$R$56,3,0),"")</f>
        <v>9039744001590</v>
      </c>
      <c r="B13" s="4" t="str">
        <f>'[1]TCE - ANEXO IV - Preencher'!C22</f>
        <v>UPAE SALGUEIRO</v>
      </c>
      <c r="C13" s="4" t="str">
        <f>'[1]TCE - ANEXO IV - Preencher'!E22</f>
        <v xml:space="preserve">3.10 - Material para Manutenção de Bens Móveis </v>
      </c>
      <c r="D13" s="3">
        <f>'[1]TCE - ANEXO IV - Preencher'!F22</f>
        <v>52898194000198</v>
      </c>
      <c r="E13" s="5" t="str">
        <f>'[1]TCE - ANEXO IV - Preencher'!G22</f>
        <v>CM COMANDOS LINEARES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087491</v>
      </c>
      <c r="I13" s="6">
        <f>IF('[1]TCE - ANEXO IV - Preencher'!K22="","",'[1]TCE - ANEXO IV - Preencher'!K22)</f>
        <v>44050</v>
      </c>
      <c r="J13" s="5" t="str">
        <f>'[1]TCE - ANEXO IV - Preencher'!L22</f>
        <v>35200852898194000198550010000874911000152257</v>
      </c>
      <c r="K13" s="5" t="str">
        <f>IF(F13="B",LEFT('[1]TCE - ANEXO IV - Preencher'!M22,2),IF(F13="S",LEFT('[1]TCE - ANEXO IV - Preencher'!M22,7),IF('[1]TCE - ANEXO IV - Preencher'!H22="","")))</f>
        <v>35</v>
      </c>
      <c r="L13" s="7">
        <f>'[1]TCE - ANEXO IV - Preencher'!N22</f>
        <v>1782.84</v>
      </c>
    </row>
    <row r="14" spans="1:12" s="8" customFormat="1" ht="19.5" customHeight="1" x14ac:dyDescent="0.2">
      <c r="A14" s="3">
        <f>IFERROR(VLOOKUP(B14,'[1]DADOS (OCULTAR)'!$P$3:$R$56,3,0),"")</f>
        <v>9039744001590</v>
      </c>
      <c r="B14" s="4" t="str">
        <f>'[1]TCE - ANEXO IV - Preencher'!C23</f>
        <v>UPAE SALGUEIRO</v>
      </c>
      <c r="C14" s="4" t="str">
        <f>'[1]TCE - ANEXO IV - Preencher'!E23</f>
        <v xml:space="preserve">3.8 - Uniformes, Tecidos e Aviamentos </v>
      </c>
      <c r="D14" s="3">
        <f>'[1]TCE - ANEXO IV - Preencher'!F23</f>
        <v>33765038000104</v>
      </c>
      <c r="E14" s="5" t="str">
        <f>'[1]TCE - ANEXO IV - Preencher'!G23</f>
        <v>MIRANTE COMERCIO VAREJISTA DE FARDAMENTOS E CAMISAS LTDA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000000082</v>
      </c>
      <c r="I14" s="6">
        <f>IF('[1]TCE - ANEXO IV - Preencher'!K23="","",'[1]TCE - ANEXO IV - Preencher'!K23)</f>
        <v>44040</v>
      </c>
      <c r="J14" s="5" t="str">
        <f>'[1]TCE - ANEXO IV - Preencher'!L23</f>
        <v>26200733765038000104550010000000821000308065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116</v>
      </c>
    </row>
    <row r="15" spans="1:12" s="8" customFormat="1" ht="19.5" customHeight="1" x14ac:dyDescent="0.2">
      <c r="A15" s="3">
        <f>IFERROR(VLOOKUP(B15,'[1]DADOS (OCULTAR)'!$P$3:$R$56,3,0),"")</f>
        <v>9039744001590</v>
      </c>
      <c r="B15" s="4" t="str">
        <f>'[1]TCE - ANEXO IV - Preencher'!C24</f>
        <v>UPAE SALGUEIRO</v>
      </c>
      <c r="C15" s="4" t="str">
        <f>'[1]TCE - ANEXO IV - Preencher'!E24</f>
        <v>3.99 - Outras despesas com Material de Consumo</v>
      </c>
      <c r="D15" s="3">
        <f>'[1]TCE - ANEXO IV - Preencher'!F24</f>
        <v>7141491000130</v>
      </c>
      <c r="E15" s="5" t="str">
        <f>'[1]TCE - ANEXO IV - Preencher'!G24</f>
        <v>FERALIMP COMERCIO DE PRODUTOS DE HIGIENE E LIMPEZA LTDA EPP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010519</v>
      </c>
      <c r="I15" s="6">
        <f>IF('[1]TCE - ANEXO IV - Preencher'!K24="","",'[1]TCE - ANEXO IV - Preencher'!K24)</f>
        <v>44048</v>
      </c>
      <c r="J15" s="5" t="str">
        <f>'[1]TCE - ANEXO IV - Preencher'!L24</f>
        <v>35200807141491000130550010000105191199716519</v>
      </c>
      <c r="K15" s="5" t="str">
        <f>IF(F15="B",LEFT('[1]TCE - ANEXO IV - Preencher'!M24,2),IF(F15="S",LEFT('[1]TCE - ANEXO IV - Preencher'!M24,7),IF('[1]TCE - ANEXO IV - Preencher'!H24="","")))</f>
        <v>35</v>
      </c>
      <c r="L15" s="7">
        <f>'[1]TCE - ANEXO IV - Preencher'!N24</f>
        <v>393.5</v>
      </c>
    </row>
    <row r="16" spans="1:12" s="8" customFormat="1" ht="19.5" customHeight="1" x14ac:dyDescent="0.2">
      <c r="A16" s="3">
        <f>IFERROR(VLOOKUP(B16,'[1]DADOS (OCULTAR)'!$P$3:$R$56,3,0),"")</f>
        <v>9039744001590</v>
      </c>
      <c r="B16" s="4" t="str">
        <f>'[1]TCE - ANEXO IV - Preencher'!C25</f>
        <v>UPAE SALGUEIRO</v>
      </c>
      <c r="C16" s="4" t="str">
        <f>'[1]TCE - ANEXO IV - Preencher'!E25</f>
        <v xml:space="preserve">5.21 - Seguros em geral </v>
      </c>
      <c r="D16" s="3">
        <f>'[1]TCE - ANEXO IV - Preencher'!F25</f>
        <v>33054826000192</v>
      </c>
      <c r="E16" s="5" t="str">
        <f>'[1]TCE - ANEXO IV - Preencher'!G25</f>
        <v xml:space="preserve">COMPANHIA EXCELSIOR DE SEGUROS </v>
      </c>
      <c r="F16" s="5" t="str">
        <f>'[1]TCE - ANEXO IV - Preencher'!H25</f>
        <v>S</v>
      </c>
      <c r="G16" s="5" t="str">
        <f>'[1]TCE - ANEXO IV - Preencher'!I25</f>
        <v>N</v>
      </c>
      <c r="H16" s="5">
        <f>'[1]TCE - ANEXO IV - Preencher'!J25</f>
        <v>0</v>
      </c>
      <c r="I16" s="6">
        <f>IF('[1]TCE - ANEXO IV - Preencher'!K25="","",'[1]TCE - ANEXO IV - Preencher'!K25)</f>
        <v>43795</v>
      </c>
      <c r="J16" s="5">
        <f>'[1]TCE - ANEXO IV - Preencher'!L25</f>
        <v>0</v>
      </c>
      <c r="K16" s="5" t="str">
        <f>IF(F16="B",LEFT('[1]TCE - ANEXO IV - Preencher'!M25,2),IF(F16="S",LEFT('[1]TCE - ANEXO IV - Preencher'!M25,7),IF('[1]TCE - ANEXO IV - Preencher'!H25="","")))</f>
        <v>3550308</v>
      </c>
      <c r="L16" s="7">
        <f>'[1]TCE - ANEXO IV - Preencher'!N25</f>
        <v>362.59</v>
      </c>
    </row>
    <row r="17" spans="1:12" s="8" customFormat="1" ht="19.5" customHeight="1" x14ac:dyDescent="0.2">
      <c r="A17" s="3">
        <f>IFERROR(VLOOKUP(B17,'[1]DADOS (OCULTAR)'!$P$3:$R$56,3,0),"")</f>
        <v>9039744001590</v>
      </c>
      <c r="B17" s="4" t="str">
        <f>'[1]TCE - ANEXO IV - Preencher'!C26</f>
        <v>UPAE SALGUEIRO</v>
      </c>
      <c r="C17" s="4" t="str">
        <f>'[1]TCE - ANEXO IV - Preencher'!E26</f>
        <v xml:space="preserve">5.25 - Serviços Bancários </v>
      </c>
      <c r="D17" s="3">
        <f>'[1]TCE - ANEXO IV - Preencher'!F26</f>
        <v>360305077670</v>
      </c>
      <c r="E17" s="5" t="str">
        <f>'[1]TCE - ANEXO IV - Preencher'!G26</f>
        <v>CAIXA ECONOMICA FEDERAL</v>
      </c>
      <c r="F17" s="5" t="str">
        <f>'[1]TCE - ANEXO IV - Preencher'!H26</f>
        <v>S</v>
      </c>
      <c r="G17" s="5" t="str">
        <f>'[1]TCE - ANEXO IV - Preencher'!I26</f>
        <v>N</v>
      </c>
      <c r="H17" s="5">
        <f>'[1]TCE - ANEXO IV - Preencher'!J26</f>
        <v>0</v>
      </c>
      <c r="I17" s="6" t="str">
        <f>IF('[1]TCE - ANEXO IV - Preencher'!K26="","",'[1]TCE - ANEXO IV - Preencher'!K26)</f>
        <v/>
      </c>
      <c r="J17" s="5">
        <f>'[1]TCE - ANEXO IV - Preencher'!L26</f>
        <v>0</v>
      </c>
      <c r="K17" s="5" t="str">
        <f>IF(F17="B",LEFT('[1]TCE - ANEXO IV - Preencher'!M26,2),IF(F17="S",LEFT('[1]TCE - ANEXO IV - Preencher'!M26,7),IF('[1]TCE - ANEXO IV - Preencher'!H26="","")))</f>
        <v>26 -  P</v>
      </c>
      <c r="L17" s="7">
        <f>'[1]TCE - ANEXO IV - Preencher'!N26</f>
        <v>317.7</v>
      </c>
    </row>
    <row r="18" spans="1:12" s="8" customFormat="1" ht="19.5" customHeight="1" x14ac:dyDescent="0.2">
      <c r="A18" s="3">
        <f>IFERROR(VLOOKUP(B18,'[1]DADOS (OCULTAR)'!$P$3:$R$56,3,0),"")</f>
        <v>9039744001590</v>
      </c>
      <c r="B18" s="4" t="str">
        <f>'[1]TCE - ANEXO IV - Preencher'!C27</f>
        <v>UPAE SALGUEIRO</v>
      </c>
      <c r="C18" s="4" t="str">
        <f>'[1]TCE - ANEXO IV - Preencher'!E27</f>
        <v>5.9 - Telefonia Móvel</v>
      </c>
      <c r="D18" s="3">
        <f>'[1]TCE - ANEXO IV - Preencher'!F27</f>
        <v>2421421000111</v>
      </c>
      <c r="E18" s="5" t="str">
        <f>'[1]TCE - ANEXO IV - Preencher'!G27</f>
        <v xml:space="preserve">TIM CELULAR S A </v>
      </c>
      <c r="F18" s="5" t="str">
        <f>'[1]TCE - ANEXO IV - Preencher'!H27</f>
        <v>S</v>
      </c>
      <c r="G18" s="5" t="str">
        <f>'[1]TCE - ANEXO IV - Preencher'!I27</f>
        <v>N</v>
      </c>
      <c r="H18" s="5">
        <f>'[1]TCE - ANEXO IV - Preencher'!J27</f>
        <v>0</v>
      </c>
      <c r="I18" s="6">
        <f>IF('[1]TCE - ANEXO IV - Preencher'!K27="","",'[1]TCE - ANEXO IV - Preencher'!K27)</f>
        <v>44057</v>
      </c>
      <c r="J18" s="5">
        <f>'[1]TCE - ANEXO IV - Preencher'!L27</f>
        <v>0</v>
      </c>
      <c r="K18" s="5" t="str">
        <f>IF(F18="B",LEFT('[1]TCE - ANEXO IV - Preencher'!M27,2),IF(F18="S",LEFT('[1]TCE - ANEXO IV - Preencher'!M27,7),IF('[1]TCE - ANEXO IV - Preencher'!H27="","")))</f>
        <v>3304557</v>
      </c>
      <c r="L18" s="7">
        <f>'[1]TCE - ANEXO IV - Preencher'!N27</f>
        <v>298.77</v>
      </c>
    </row>
    <row r="19" spans="1:12" s="8" customFormat="1" ht="19.5" customHeight="1" x14ac:dyDescent="0.2">
      <c r="A19" s="3">
        <f>IFERROR(VLOOKUP(B19,'[1]DADOS (OCULTAR)'!$P$3:$R$56,3,0),"")</f>
        <v>9039744001590</v>
      </c>
      <c r="B19" s="4" t="str">
        <f>'[1]TCE - ANEXO IV - Preencher'!C28</f>
        <v>UPAE SALGUEIRO</v>
      </c>
      <c r="C19" s="4" t="str">
        <f>'[1]TCE - ANEXO IV - Preencher'!E28</f>
        <v>5.18 - Teledonia Fixa</v>
      </c>
      <c r="D19" s="3">
        <f>'[1]TCE - ANEXO IV - Preencher'!F28</f>
        <v>11858766000128</v>
      </c>
      <c r="E19" s="5" t="str">
        <f>'[1]TCE - ANEXO IV - Preencher'!G28</f>
        <v>SUPRAMAX TECNOLOGIA E SERVICOS EIRELI</v>
      </c>
      <c r="F19" s="5" t="str">
        <f>'[1]TCE - ANEXO IV - Preencher'!H28</f>
        <v>S</v>
      </c>
      <c r="G19" s="5" t="str">
        <f>'[1]TCE - ANEXO IV - Preencher'!I28</f>
        <v>S</v>
      </c>
      <c r="H19" s="5" t="str">
        <f>'[1]TCE - ANEXO IV - Preencher'!J28</f>
        <v>1647</v>
      </c>
      <c r="I19" s="6">
        <f>IF('[1]TCE - ANEXO IV - Preencher'!K28="","",'[1]TCE - ANEXO IV - Preencher'!K28)</f>
        <v>44095</v>
      </c>
      <c r="J19" s="5">
        <f>'[1]TCE - ANEXO IV - Preencher'!L28</f>
        <v>0</v>
      </c>
      <c r="K19" s="5" t="str">
        <f>IF(F19="B",LEFT('[1]TCE - ANEXO IV - Preencher'!M28,2),IF(F19="S",LEFT('[1]TCE - ANEXO IV - Preencher'!M28,7),IF('[1]TCE - ANEXO IV - Preencher'!H28="","")))</f>
        <v>2612208</v>
      </c>
      <c r="L19" s="7">
        <f>'[1]TCE - ANEXO IV - Preencher'!N28</f>
        <v>599</v>
      </c>
    </row>
    <row r="20" spans="1:12" s="8" customFormat="1" ht="19.5" customHeight="1" x14ac:dyDescent="0.2">
      <c r="A20" s="3">
        <f>IFERROR(VLOOKUP(B20,'[1]DADOS (OCULTAR)'!$P$3:$R$56,3,0),"")</f>
        <v>9039744001590</v>
      </c>
      <c r="B20" s="4" t="str">
        <f>'[1]TCE - ANEXO IV - Preencher'!C29</f>
        <v>UPAE SALGUEIRO</v>
      </c>
      <c r="C20" s="4" t="str">
        <f>'[1]TCE - ANEXO IV - Preencher'!E29</f>
        <v>5.13 - Água e Esgoto</v>
      </c>
      <c r="D20" s="3">
        <f>'[1]TCE - ANEXO IV - Preencher'!F29</f>
        <v>9769035000164</v>
      </c>
      <c r="E20" s="5" t="str">
        <f>'[1]TCE - ANEXO IV - Preencher'!G29</f>
        <v>COMPANHIA PERNAMBUCANA DE SANEAMENTO</v>
      </c>
      <c r="F20" s="5" t="str">
        <f>'[1]TCE - ANEXO IV - Preencher'!H29</f>
        <v>S</v>
      </c>
      <c r="G20" s="5" t="str">
        <f>'[1]TCE - ANEXO IV - Preencher'!I29</f>
        <v>N</v>
      </c>
      <c r="H20" s="5">
        <f>'[1]TCE - ANEXO IV - Preencher'!J29</f>
        <v>0</v>
      </c>
      <c r="I20" s="6">
        <f>IF('[1]TCE - ANEXO IV - Preencher'!K29="","",'[1]TCE - ANEXO IV - Preencher'!K29)</f>
        <v>44089</v>
      </c>
      <c r="J20" s="5">
        <f>'[1]TCE - ANEXO IV - Preencher'!L29</f>
        <v>0</v>
      </c>
      <c r="K20" s="5" t="str">
        <f>IF(F20="B",LEFT('[1]TCE - ANEXO IV - Preencher'!M29,2),IF(F20="S",LEFT('[1]TCE - ANEXO IV - Preencher'!M29,7),IF('[1]TCE - ANEXO IV - Preencher'!H29="","")))</f>
        <v>2611606</v>
      </c>
      <c r="L20" s="7">
        <f>'[1]TCE - ANEXO IV - Preencher'!N29</f>
        <v>1212.17</v>
      </c>
    </row>
    <row r="21" spans="1:12" s="8" customFormat="1" ht="19.5" customHeight="1" x14ac:dyDescent="0.2">
      <c r="A21" s="3">
        <f>IFERROR(VLOOKUP(B21,'[1]DADOS (OCULTAR)'!$P$3:$R$56,3,0),"")</f>
        <v>9039744001590</v>
      </c>
      <c r="B21" s="4" t="str">
        <f>'[1]TCE - ANEXO IV - Preencher'!C30</f>
        <v>UPAE SALGUEIRO</v>
      </c>
      <c r="C21" s="4" t="str">
        <f>'[1]TCE - ANEXO IV - Preencher'!E30</f>
        <v>5.12 - Energia Elétrica</v>
      </c>
      <c r="D21" s="3">
        <f>'[1]TCE - ANEXO IV - Preencher'!F30</f>
        <v>10835932000108</v>
      </c>
      <c r="E21" s="5" t="str">
        <f>'[1]TCE - ANEXO IV - Preencher'!G30</f>
        <v>COMPANHIA ENERGETICA DE PERNAMBUCO</v>
      </c>
      <c r="F21" s="5" t="str">
        <f>'[1]TCE - ANEXO IV - Preencher'!H30</f>
        <v>S</v>
      </c>
      <c r="G21" s="5" t="str">
        <f>'[1]TCE - ANEXO IV - Preencher'!I30</f>
        <v>N</v>
      </c>
      <c r="H21" s="5">
        <f>'[1]TCE - ANEXO IV - Preencher'!J30</f>
        <v>0</v>
      </c>
      <c r="I21" s="6">
        <f>IF('[1]TCE - ANEXO IV - Preencher'!K30="","",'[1]TCE - ANEXO IV - Preencher'!K30)</f>
        <v>44063</v>
      </c>
      <c r="J21" s="5">
        <f>'[1]TCE - ANEXO IV - Preencher'!L30</f>
        <v>0</v>
      </c>
      <c r="K21" s="5" t="str">
        <f>IF(F21="B",LEFT('[1]TCE - ANEXO IV - Preencher'!M30,2),IF(F21="S",LEFT('[1]TCE - ANEXO IV - Preencher'!M30,7),IF('[1]TCE - ANEXO IV - Preencher'!H30="","")))</f>
        <v>2611606</v>
      </c>
      <c r="L21" s="7">
        <f>'[1]TCE - ANEXO IV - Preencher'!N30</f>
        <v>8226.59</v>
      </c>
    </row>
    <row r="22" spans="1:12" s="8" customFormat="1" ht="19.5" customHeight="1" x14ac:dyDescent="0.2">
      <c r="A22" s="3">
        <f>IFERROR(VLOOKUP(B22,'[1]DADOS (OCULTAR)'!$P$3:$R$56,3,0),"")</f>
        <v>9039744001590</v>
      </c>
      <c r="B22" s="4" t="str">
        <f>'[1]TCE - ANEXO IV - Preencher'!C31</f>
        <v>UPAE SALGUEIRO</v>
      </c>
      <c r="C22" s="4" t="str">
        <f>'[1]TCE - ANEXO IV - Preencher'!E31</f>
        <v>5.3 - Locação de Máquinas e Equipamentos</v>
      </c>
      <c r="D22" s="3">
        <f>'[1]TCE - ANEXO IV - Preencher'!F31</f>
        <v>24380578002041</v>
      </c>
      <c r="E22" s="5" t="str">
        <f>'[1]TCE - ANEXO IV - Preencher'!G31</f>
        <v>WHITE MARTINS GASES INDUSTRIAIS ME LTDA</v>
      </c>
      <c r="F22" s="5" t="str">
        <f>'[1]TCE - ANEXO IV - Preencher'!H31</f>
        <v>S</v>
      </c>
      <c r="G22" s="5" t="str">
        <f>'[1]TCE - ANEXO IV - Preencher'!I31</f>
        <v>S</v>
      </c>
      <c r="H22" s="5" t="str">
        <f>'[1]TCE - ANEXO IV - Preencher'!J31</f>
        <v>127660</v>
      </c>
      <c r="I22" s="6">
        <f>IF('[1]TCE - ANEXO IV - Preencher'!K31="","",'[1]TCE - ANEXO IV - Preencher'!K31)</f>
        <v>44051</v>
      </c>
      <c r="J22" s="5">
        <f>'[1]TCE - ANEXO IV - Preencher'!L31</f>
        <v>0</v>
      </c>
      <c r="K22" s="5" t="str">
        <f>IF(F22="B",LEFT('[1]TCE - ANEXO IV - Preencher'!M31,2),IF(F22="S",LEFT('[1]TCE - ANEXO IV - Preencher'!M31,7),IF('[1]TCE - ANEXO IV - Preencher'!H31="","")))</f>
        <v>2611606</v>
      </c>
      <c r="L22" s="7">
        <f>'[1]TCE - ANEXO IV - Preencher'!N31</f>
        <v>44.1</v>
      </c>
    </row>
    <row r="23" spans="1:12" s="8" customFormat="1" ht="19.5" customHeight="1" x14ac:dyDescent="0.2">
      <c r="A23" s="3">
        <f>IFERROR(VLOOKUP(B23,'[1]DADOS (OCULTAR)'!$P$3:$R$56,3,0),"")</f>
        <v>9039744001590</v>
      </c>
      <c r="B23" s="4" t="str">
        <f>'[1]TCE - ANEXO IV - Preencher'!C32</f>
        <v>UPAE SALGUEIRO</v>
      </c>
      <c r="C23" s="4" t="str">
        <f>'[1]TCE - ANEXO IV - Preencher'!E32</f>
        <v>5.3 - Locação de Máquinas e Equipamentos</v>
      </c>
      <c r="D23" s="3">
        <f>'[1]TCE - ANEXO IV - Preencher'!F32</f>
        <v>10279299000119</v>
      </c>
      <c r="E23" s="5" t="str">
        <f>'[1]TCE - ANEXO IV - Preencher'!G32</f>
        <v>R GRAPH LOC COM E SERV LTDA ME</v>
      </c>
      <c r="F23" s="5" t="str">
        <f>'[1]TCE - ANEXO IV - Preencher'!H32</f>
        <v>S</v>
      </c>
      <c r="G23" s="5" t="str">
        <f>'[1]TCE - ANEXO IV - Preencher'!I32</f>
        <v>S</v>
      </c>
      <c r="H23" s="5" t="str">
        <f>'[1]TCE - ANEXO IV - Preencher'!J32</f>
        <v>03043</v>
      </c>
      <c r="I23" s="6">
        <f>IF('[1]TCE - ANEXO IV - Preencher'!K32="","",'[1]TCE - ANEXO IV - Preencher'!K32)</f>
        <v>44077</v>
      </c>
      <c r="J23" s="5">
        <f>'[1]TCE - ANEXO IV - Preencher'!L32</f>
        <v>0</v>
      </c>
      <c r="K23" s="5" t="str">
        <f>IF(F23="B",LEFT('[1]TCE - ANEXO IV - Preencher'!M32,2),IF(F23="S",LEFT('[1]TCE - ANEXO IV - Preencher'!M32,7),IF('[1]TCE - ANEXO IV - Preencher'!H32="","")))</f>
        <v>2611606</v>
      </c>
      <c r="L23" s="7">
        <f>'[1]TCE - ANEXO IV - Preencher'!N32</f>
        <v>899.76</v>
      </c>
    </row>
    <row r="24" spans="1:12" s="8" customFormat="1" ht="19.5" customHeight="1" x14ac:dyDescent="0.2">
      <c r="A24" s="3">
        <f>IFERROR(VLOOKUP(B24,'[1]DADOS (OCULTAR)'!$P$3:$R$56,3,0),"")</f>
        <v>9039744001590</v>
      </c>
      <c r="B24" s="4" t="str">
        <f>'[1]TCE - ANEXO IV - Preencher'!C33</f>
        <v>UPAE SALGUEIRO</v>
      </c>
      <c r="C24" s="4" t="str">
        <f>'[1]TCE - ANEXO IV - Preencher'!E33</f>
        <v>4.99 - Outros Serviços de Terceiros Pessoa Física</v>
      </c>
      <c r="D24" s="3">
        <f>'[1]TCE - ANEXO IV - Preencher'!F33</f>
        <v>16619269400</v>
      </c>
      <c r="E24" s="5" t="str">
        <f>'[1]TCE - ANEXO IV - Preencher'!G33</f>
        <v>FRANCISCO ANTONIO DE VASCONCELOS</v>
      </c>
      <c r="F24" s="5" t="str">
        <f>'[1]TCE - ANEXO IV - Preencher'!H33</f>
        <v>S</v>
      </c>
      <c r="G24" s="5" t="str">
        <f>'[1]TCE - ANEXO IV - Preencher'!I33</f>
        <v>N</v>
      </c>
      <c r="H24" s="5">
        <f>'[1]TCE - ANEXO IV - Preencher'!J33</f>
        <v>0</v>
      </c>
      <c r="I24" s="6">
        <f>IF('[1]TCE - ANEXO IV - Preencher'!K33="","",'[1]TCE - ANEXO IV - Preencher'!K33)</f>
        <v>44075</v>
      </c>
      <c r="J24" s="5">
        <f>'[1]TCE - ANEXO IV - Preencher'!L33</f>
        <v>0</v>
      </c>
      <c r="K24" s="5" t="str">
        <f>IF(F24="B",LEFT('[1]TCE - ANEXO IV - Preencher'!M33,2),IF(F24="S",LEFT('[1]TCE - ANEXO IV - Preencher'!M33,7),IF('[1]TCE - ANEXO IV - Preencher'!H33="","")))</f>
        <v>26 -  P</v>
      </c>
      <c r="L24" s="7">
        <f>'[1]TCE - ANEXO IV - Preencher'!N33</f>
        <v>38.729999999999997</v>
      </c>
    </row>
    <row r="25" spans="1:12" s="8" customFormat="1" ht="19.5" customHeight="1" x14ac:dyDescent="0.2">
      <c r="A25" s="3">
        <f>IFERROR(VLOOKUP(B25,'[1]DADOS (OCULTAR)'!$P$3:$R$56,3,0),"")</f>
        <v>9039744001590</v>
      </c>
      <c r="B25" s="4" t="str">
        <f>'[1]TCE - ANEXO IV - Preencher'!C34</f>
        <v>UPAE SALGUEIRO</v>
      </c>
      <c r="C25" s="4" t="str">
        <f>'[1]TCE - ANEXO IV - Preencher'!E34</f>
        <v>5.99 - Outros Serviços de Terceiros Pessoa Jurídica</v>
      </c>
      <c r="D25" s="3">
        <f>'[1]TCE - ANEXO IV - Preencher'!F34</f>
        <v>34028316060947</v>
      </c>
      <c r="E25" s="5" t="str">
        <f>'[1]TCE - ANEXO IV - Preencher'!G34</f>
        <v>EMPRESA BRASILEIRA DE CORREIROS E TELEGRAFOS</v>
      </c>
      <c r="F25" s="5" t="str">
        <f>'[1]TCE - ANEXO IV - Preencher'!H34</f>
        <v>S</v>
      </c>
      <c r="G25" s="5" t="str">
        <f>'[1]TCE - ANEXO IV - Preencher'!I34</f>
        <v>N</v>
      </c>
      <c r="H25" s="5">
        <f>'[1]TCE - ANEXO IV - Preencher'!J34</f>
        <v>0</v>
      </c>
      <c r="I25" s="6">
        <f>IF('[1]TCE - ANEXO IV - Preencher'!K34="","",'[1]TCE - ANEXO IV - Preencher'!K34)</f>
        <v>44046</v>
      </c>
      <c r="J25" s="5">
        <f>'[1]TCE - ANEXO IV - Preencher'!L34</f>
        <v>0</v>
      </c>
      <c r="K25" s="5" t="str">
        <f>IF(F25="B",LEFT('[1]TCE - ANEXO IV - Preencher'!M34,2),IF(F25="S",LEFT('[1]TCE - ANEXO IV - Preencher'!M34,7),IF('[1]TCE - ANEXO IV - Preencher'!H34="","")))</f>
        <v>26 -  P</v>
      </c>
      <c r="L25" s="7">
        <f>'[1]TCE - ANEXO IV - Preencher'!N34</f>
        <v>32.15</v>
      </c>
    </row>
    <row r="26" spans="1:12" s="8" customFormat="1" ht="19.5" customHeight="1" x14ac:dyDescent="0.2">
      <c r="A26" s="3">
        <f>IFERROR(VLOOKUP(B26,'[1]DADOS (OCULTAR)'!$P$3:$R$56,3,0),"")</f>
        <v>9039744001590</v>
      </c>
      <c r="B26" s="4" t="str">
        <f>'[1]TCE - ANEXO IV - Preencher'!C35</f>
        <v>UPAE SALGUEIRO</v>
      </c>
      <c r="C26" s="4" t="str">
        <f>'[1]TCE - ANEXO IV - Preencher'!E35</f>
        <v>5.99 - Outros Serviços de Terceiros Pessoa Jurídica</v>
      </c>
      <c r="D26" s="3">
        <f>'[1]TCE - ANEXO IV - Preencher'!F35</f>
        <v>34028316060947</v>
      </c>
      <c r="E26" s="5" t="str">
        <f>'[1]TCE - ANEXO IV - Preencher'!G35</f>
        <v>EMPRESA BRASILEIRA DE CORREIROS E TELEGRAFOS</v>
      </c>
      <c r="F26" s="5" t="str">
        <f>'[1]TCE - ANEXO IV - Preencher'!H35</f>
        <v>S</v>
      </c>
      <c r="G26" s="5" t="str">
        <f>'[1]TCE - ANEXO IV - Preencher'!I35</f>
        <v>N</v>
      </c>
      <c r="H26" s="5">
        <f>'[1]TCE - ANEXO IV - Preencher'!J35</f>
        <v>0</v>
      </c>
      <c r="I26" s="6">
        <f>IF('[1]TCE - ANEXO IV - Preencher'!K35="","",'[1]TCE - ANEXO IV - Preencher'!K35)</f>
        <v>44050</v>
      </c>
      <c r="J26" s="5">
        <f>'[1]TCE - ANEXO IV - Preencher'!L35</f>
        <v>0</v>
      </c>
      <c r="K26" s="5" t="str">
        <f>IF(F26="B",LEFT('[1]TCE - ANEXO IV - Preencher'!M35,2),IF(F26="S",LEFT('[1]TCE - ANEXO IV - Preencher'!M35,7),IF('[1]TCE - ANEXO IV - Preencher'!H35="","")))</f>
        <v>26 -  P</v>
      </c>
      <c r="L26" s="7">
        <f>'[1]TCE - ANEXO IV - Preencher'!N35</f>
        <v>25.8</v>
      </c>
    </row>
    <row r="27" spans="1:12" s="8" customFormat="1" ht="19.5" customHeight="1" x14ac:dyDescent="0.2">
      <c r="A27" s="3">
        <f>IFERROR(VLOOKUP(B27,'[1]DADOS (OCULTAR)'!$P$3:$R$56,3,0),"")</f>
        <v>9039744001590</v>
      </c>
      <c r="B27" s="4" t="str">
        <f>'[1]TCE - ANEXO IV - Preencher'!C36</f>
        <v>UPAE SALGUEIRO</v>
      </c>
      <c r="C27" s="4" t="str">
        <f>'[1]TCE - ANEXO IV - Preencher'!E36</f>
        <v>5.99 - Outros Serviços de Terceiros Pessoa Jurídica</v>
      </c>
      <c r="D27" s="3">
        <f>'[1]TCE - ANEXO IV - Preencher'!F36</f>
        <v>34028316060947</v>
      </c>
      <c r="E27" s="5" t="str">
        <f>'[1]TCE - ANEXO IV - Preencher'!G36</f>
        <v>EMPRESA BRASILEIRA DE CORREIROS E TELEGRAFOS</v>
      </c>
      <c r="F27" s="5" t="str">
        <f>'[1]TCE - ANEXO IV - Preencher'!H36</f>
        <v>S</v>
      </c>
      <c r="G27" s="5" t="str">
        <f>'[1]TCE - ANEXO IV - Preencher'!I36</f>
        <v>N</v>
      </c>
      <c r="H27" s="5">
        <f>'[1]TCE - ANEXO IV - Preencher'!J36</f>
        <v>0</v>
      </c>
      <c r="I27" s="6">
        <f>IF('[1]TCE - ANEXO IV - Preencher'!K36="","",'[1]TCE - ANEXO IV - Preencher'!K36)</f>
        <v>44061</v>
      </c>
      <c r="J27" s="5">
        <f>'[1]TCE - ANEXO IV - Preencher'!L36</f>
        <v>0</v>
      </c>
      <c r="K27" s="5" t="str">
        <f>IF(F27="B",LEFT('[1]TCE - ANEXO IV - Preencher'!M36,2),IF(F27="S",LEFT('[1]TCE - ANEXO IV - Preencher'!M36,7),IF('[1]TCE - ANEXO IV - Preencher'!H36="","")))</f>
        <v>26 -  P</v>
      </c>
      <c r="L27" s="7">
        <f>'[1]TCE - ANEXO IV - Preencher'!N36</f>
        <v>32.15</v>
      </c>
    </row>
    <row r="28" spans="1:12" s="8" customFormat="1" ht="19.5" customHeight="1" x14ac:dyDescent="0.2">
      <c r="A28" s="3">
        <f>IFERROR(VLOOKUP(B28,'[1]DADOS (OCULTAR)'!$P$3:$R$56,3,0),"")</f>
        <v>9039744001590</v>
      </c>
      <c r="B28" s="4" t="str">
        <f>'[1]TCE - ANEXO IV - Preencher'!C37</f>
        <v>UPAE SALGUEIRO</v>
      </c>
      <c r="C28" s="4" t="str">
        <f>'[1]TCE - ANEXO IV - Preencher'!E37</f>
        <v>5.99 - Outros Serviços de Terceiros Pessoa Jurídica</v>
      </c>
      <c r="D28" s="3">
        <f>'[1]TCE - ANEXO IV - Preencher'!F37</f>
        <v>30491038000175</v>
      </c>
      <c r="E28" s="5" t="str">
        <f>'[1]TCE - ANEXO IV - Preencher'!G37</f>
        <v xml:space="preserve">EULINA GOMES TEIXEIRA </v>
      </c>
      <c r="F28" s="5" t="str">
        <f>'[1]TCE - ANEXO IV - Preencher'!H37</f>
        <v>S</v>
      </c>
      <c r="G28" s="5" t="str">
        <f>'[1]TCE - ANEXO IV - Preencher'!I37</f>
        <v>S</v>
      </c>
      <c r="H28" s="5" t="str">
        <f>'[1]TCE - ANEXO IV - Preencher'!J37</f>
        <v>000000049</v>
      </c>
      <c r="I28" s="6">
        <f>IF('[1]TCE - ANEXO IV - Preencher'!K37="","",'[1]TCE - ANEXO IV - Preencher'!K37)</f>
        <v>44048</v>
      </c>
      <c r="J28" s="5" t="str">
        <f>'[1]TCE - ANEXO IV - Preencher'!L37</f>
        <v>AGLK59121</v>
      </c>
      <c r="K28" s="5" t="str">
        <f>IF(F28="B",LEFT('[1]TCE - ANEXO IV - Preencher'!M37,2),IF(F28="S",LEFT('[1]TCE - ANEXO IV - Preencher'!M37,7),IF('[1]TCE - ANEXO IV - Preencher'!H37="","")))</f>
        <v>2612208</v>
      </c>
      <c r="L28" s="7">
        <f>'[1]TCE - ANEXO IV - Preencher'!N37</f>
        <v>1600</v>
      </c>
    </row>
    <row r="29" spans="1:12" s="8" customFormat="1" ht="19.5" customHeight="1" x14ac:dyDescent="0.2">
      <c r="A29" s="3">
        <f>IFERROR(VLOOKUP(B29,'[1]DADOS (OCULTAR)'!$P$3:$R$56,3,0),"")</f>
        <v>9039744001590</v>
      </c>
      <c r="B29" s="4" t="str">
        <f>'[1]TCE - ANEXO IV - Preencher'!C38</f>
        <v>UPAE SALGUEIRO</v>
      </c>
      <c r="C29" s="4" t="str">
        <f>'[1]TCE - ANEXO IV - Preencher'!E38</f>
        <v>5.16 - Serviços Médico-Hospitalares, Odotonlogia e Laboratoriais</v>
      </c>
      <c r="D29" s="3">
        <f>'[1]TCE - ANEXO IV - Preencher'!F38</f>
        <v>20069080000149</v>
      </c>
      <c r="E29" s="5" t="str">
        <f>'[1]TCE - ANEXO IV - Preencher'!G38</f>
        <v>TOPHOSP GESTAO E SERVICOS MEDICOS HOSPITALARES LTDA EPP</v>
      </c>
      <c r="F29" s="5" t="str">
        <f>'[1]TCE - ANEXO IV - Preencher'!H38</f>
        <v>S</v>
      </c>
      <c r="G29" s="5" t="str">
        <f>'[1]TCE - ANEXO IV - Preencher'!I38</f>
        <v>S</v>
      </c>
      <c r="H29" s="5" t="str">
        <f>'[1]TCE - ANEXO IV - Preencher'!J38</f>
        <v>0000000601</v>
      </c>
      <c r="I29" s="6">
        <f>IF('[1]TCE - ANEXO IV - Preencher'!K38="","",'[1]TCE - ANEXO IV - Preencher'!K38)</f>
        <v>44095</v>
      </c>
      <c r="J29" s="5" t="str">
        <f>'[1]TCE - ANEXO IV - Preencher'!L38</f>
        <v>neqblwJA6xqf</v>
      </c>
      <c r="K29" s="5" t="str">
        <f>IF(F29="B",LEFT('[1]TCE - ANEXO IV - Preencher'!M38,2),IF(F29="S",LEFT('[1]TCE - ANEXO IV - Preencher'!M38,7),IF('[1]TCE - ANEXO IV - Preencher'!H38="","")))</f>
        <v>2612208</v>
      </c>
      <c r="L29" s="7">
        <f>'[1]TCE - ANEXO IV - Preencher'!N38</f>
        <v>57764.25</v>
      </c>
    </row>
    <row r="30" spans="1:12" s="8" customFormat="1" ht="19.5" customHeight="1" x14ac:dyDescent="0.2">
      <c r="A30" s="3">
        <f>IFERROR(VLOOKUP(B30,'[1]DADOS (OCULTAR)'!$P$3:$R$56,3,0),"")</f>
        <v>9039744001590</v>
      </c>
      <c r="B30" s="4" t="str">
        <f>'[1]TCE - ANEXO IV - Preencher'!C39</f>
        <v>UPAE SALGUEIRO</v>
      </c>
      <c r="C30" s="4" t="str">
        <f>'[1]TCE - ANEXO IV - Preencher'!E39</f>
        <v>5.16 - Serviços Médico-Hospitalares, Odotonlogia e Laboratoriais</v>
      </c>
      <c r="D30" s="3">
        <f>'[1]TCE - ANEXO IV - Preencher'!F39</f>
        <v>20069080000149</v>
      </c>
      <c r="E30" s="5" t="str">
        <f>'[1]TCE - ANEXO IV - Preencher'!G39</f>
        <v>TOPHOSP GESTAO E SERVICOS MEDICOS HOSPITALARES LTDA EPP</v>
      </c>
      <c r="F30" s="5" t="str">
        <f>'[1]TCE - ANEXO IV - Preencher'!H39</f>
        <v>S</v>
      </c>
      <c r="G30" s="5" t="str">
        <f>'[1]TCE - ANEXO IV - Preencher'!I39</f>
        <v>S</v>
      </c>
      <c r="H30" s="5" t="str">
        <f>'[1]TCE - ANEXO IV - Preencher'!J39</f>
        <v>0000000600</v>
      </c>
      <c r="I30" s="6">
        <f>IF('[1]TCE - ANEXO IV - Preencher'!K39="","",'[1]TCE - ANEXO IV - Preencher'!K39)</f>
        <v>44095</v>
      </c>
      <c r="J30" s="5" t="str">
        <f>'[1]TCE - ANEXO IV - Preencher'!L39</f>
        <v>dFJDABYNtuBU</v>
      </c>
      <c r="K30" s="5" t="str">
        <f>IF(F30="B",LEFT('[1]TCE - ANEXO IV - Preencher'!M39,2),IF(F30="S",LEFT('[1]TCE - ANEXO IV - Preencher'!M39,7),IF('[1]TCE - ANEXO IV - Preencher'!H39="","")))</f>
        <v>2612208</v>
      </c>
      <c r="L30" s="7">
        <f>'[1]TCE - ANEXO IV - Preencher'!N39</f>
        <v>720</v>
      </c>
    </row>
    <row r="31" spans="1:12" s="8" customFormat="1" ht="19.5" customHeight="1" x14ac:dyDescent="0.2">
      <c r="A31" s="3">
        <f>IFERROR(VLOOKUP(B31,'[1]DADOS (OCULTAR)'!$P$3:$R$56,3,0),"")</f>
        <v>9039744001590</v>
      </c>
      <c r="B31" s="4" t="str">
        <f>'[1]TCE - ANEXO IV - Preencher'!C40</f>
        <v>UPAE SALGUEIRO</v>
      </c>
      <c r="C31" s="4" t="str">
        <f>'[1]TCE - ANEXO IV - Preencher'!E40</f>
        <v>5.16 - Serviços Médico-Hospitalares, Odotonlogia e Laboratoriais</v>
      </c>
      <c r="D31" s="3">
        <f>'[1]TCE - ANEXO IV - Preencher'!F40</f>
        <v>20069080000149</v>
      </c>
      <c r="E31" s="5" t="str">
        <f>'[1]TCE - ANEXO IV - Preencher'!G40</f>
        <v>TOPHOSP GESTAO E SERVICOS MEDICOS HOSPITALARES LTDA EPP</v>
      </c>
      <c r="F31" s="5" t="str">
        <f>'[1]TCE - ANEXO IV - Preencher'!H40</f>
        <v>S</v>
      </c>
      <c r="G31" s="5" t="str">
        <f>'[1]TCE - ANEXO IV - Preencher'!I40</f>
        <v>S</v>
      </c>
      <c r="H31" s="5" t="str">
        <f>'[1]TCE - ANEXO IV - Preencher'!J40</f>
        <v>0000000602</v>
      </c>
      <c r="I31" s="6">
        <f>IF('[1]TCE - ANEXO IV - Preencher'!K40="","",'[1]TCE - ANEXO IV - Preencher'!K40)</f>
        <v>44097</v>
      </c>
      <c r="J31" s="5" t="str">
        <f>'[1]TCE - ANEXO IV - Preencher'!L40</f>
        <v>HC_-V1ZRa1VD</v>
      </c>
      <c r="K31" s="5" t="str">
        <f>IF(F31="B",LEFT('[1]TCE - ANEXO IV - Preencher'!M40,2),IF(F31="S",LEFT('[1]TCE - ANEXO IV - Preencher'!M40,7),IF('[1]TCE - ANEXO IV - Preencher'!H40="","")))</f>
        <v>2612208</v>
      </c>
      <c r="L31" s="7">
        <f>'[1]TCE - ANEXO IV - Preencher'!N40</f>
        <v>7088.4</v>
      </c>
    </row>
    <row r="32" spans="1:12" s="8" customFormat="1" ht="19.5" customHeight="1" x14ac:dyDescent="0.2">
      <c r="A32" s="3">
        <f>IFERROR(VLOOKUP(B32,'[1]DADOS (OCULTAR)'!$P$3:$R$56,3,0),"")</f>
        <v>9039744001590</v>
      </c>
      <c r="B32" s="4" t="str">
        <f>'[1]TCE - ANEXO IV - Preencher'!C41</f>
        <v>UPAE SALGUEIRO</v>
      </c>
      <c r="C32" s="4" t="str">
        <f>'[1]TCE - ANEXO IV - Preencher'!E41</f>
        <v>5.16 - Serviços Médico-Hospitalares, Odotonlogia e Laboratoriais</v>
      </c>
      <c r="D32" s="3">
        <f>'[1]TCE - ANEXO IV - Preencher'!F41</f>
        <v>20069080000149</v>
      </c>
      <c r="E32" s="5" t="str">
        <f>'[1]TCE - ANEXO IV - Preencher'!G41</f>
        <v>TOPHOSP GESTAO E SERVICOS MEDICOS HOSPITALARES LTDA EPP</v>
      </c>
      <c r="F32" s="5" t="str">
        <f>'[1]TCE - ANEXO IV - Preencher'!H41</f>
        <v>S</v>
      </c>
      <c r="G32" s="5" t="str">
        <f>'[1]TCE - ANEXO IV - Preencher'!I41</f>
        <v>S</v>
      </c>
      <c r="H32" s="5" t="str">
        <f>'[1]TCE - ANEXO IV - Preencher'!J41</f>
        <v>0000000599</v>
      </c>
      <c r="I32" s="6">
        <f>IF('[1]TCE - ANEXO IV - Preencher'!K41="","",'[1]TCE - ANEXO IV - Preencher'!K41)</f>
        <v>44095</v>
      </c>
      <c r="J32" s="5" t="str">
        <f>'[1]TCE - ANEXO IV - Preencher'!L41</f>
        <v>0jyovuQxCDZ3</v>
      </c>
      <c r="K32" s="5" t="str">
        <f>IF(F32="B",LEFT('[1]TCE - ANEXO IV - Preencher'!M41,2),IF(F32="S",LEFT('[1]TCE - ANEXO IV - Preencher'!M41,7),IF('[1]TCE - ANEXO IV - Preencher'!H41="","")))</f>
        <v>2612208</v>
      </c>
      <c r="L32" s="7">
        <f>'[1]TCE - ANEXO IV - Preencher'!N41</f>
        <v>4635</v>
      </c>
    </row>
    <row r="33" spans="1:12" s="8" customFormat="1" ht="19.5" customHeight="1" x14ac:dyDescent="0.2">
      <c r="A33" s="3">
        <f>IFERROR(VLOOKUP(B33,'[1]DADOS (OCULTAR)'!$P$3:$R$56,3,0),"")</f>
        <v>9039744001590</v>
      </c>
      <c r="B33" s="4" t="str">
        <f>'[1]TCE - ANEXO IV - Preencher'!C42</f>
        <v>UPAE SALGUEIRO</v>
      </c>
      <c r="C33" s="4" t="str">
        <f>'[1]TCE - ANEXO IV - Preencher'!E42</f>
        <v>5.16 - Serviços Médico-Hospitalares, Odotonlogia e Laboratoriais</v>
      </c>
      <c r="D33" s="3">
        <f>'[1]TCE - ANEXO IV - Preencher'!F42</f>
        <v>20069080000149</v>
      </c>
      <c r="E33" s="5" t="str">
        <f>'[1]TCE - ANEXO IV - Preencher'!G42</f>
        <v>TOPHOSP GESTAO E SERVICOS MEDICOS HOSPITALARES LTDA EPP</v>
      </c>
      <c r="F33" s="5" t="str">
        <f>'[1]TCE - ANEXO IV - Preencher'!H42</f>
        <v>S</v>
      </c>
      <c r="G33" s="5" t="str">
        <f>'[1]TCE - ANEXO IV - Preencher'!I42</f>
        <v>S</v>
      </c>
      <c r="H33" s="5" t="str">
        <f>'[1]TCE - ANEXO IV - Preencher'!J42</f>
        <v>0000000598</v>
      </c>
      <c r="I33" s="6">
        <f>IF('[1]TCE - ANEXO IV - Preencher'!K42="","",'[1]TCE - ANEXO IV - Preencher'!K42)</f>
        <v>44095</v>
      </c>
      <c r="J33" s="5" t="str">
        <f>'[1]TCE - ANEXO IV - Preencher'!L42</f>
        <v>OsNG2u0acHyX</v>
      </c>
      <c r="K33" s="5" t="str">
        <f>IF(F33="B",LEFT('[1]TCE - ANEXO IV - Preencher'!M42,2),IF(F33="S",LEFT('[1]TCE - ANEXO IV - Preencher'!M42,7),IF('[1]TCE - ANEXO IV - Preencher'!H42="","")))</f>
        <v>2612208</v>
      </c>
      <c r="L33" s="7">
        <f>'[1]TCE - ANEXO IV - Preencher'!N42</f>
        <v>1440</v>
      </c>
    </row>
    <row r="34" spans="1:12" s="8" customFormat="1" ht="19.5" customHeight="1" x14ac:dyDescent="0.2">
      <c r="A34" s="3">
        <f>IFERROR(VLOOKUP(B34,'[1]DADOS (OCULTAR)'!$P$3:$R$56,3,0),"")</f>
        <v>9039744001590</v>
      </c>
      <c r="B34" s="4" t="str">
        <f>'[1]TCE - ANEXO IV - Preencher'!C43</f>
        <v>UPAE SALGUEIRO</v>
      </c>
      <c r="C34" s="4" t="str">
        <f>'[1]TCE - ANEXO IV - Preencher'!E43</f>
        <v>5.16 - Serviços Médico-Hospitalares, Odotonlogia e Laboratoriais</v>
      </c>
      <c r="D34" s="3">
        <f>'[1]TCE - ANEXO IV - Preencher'!F43</f>
        <v>20069080000149</v>
      </c>
      <c r="E34" s="5" t="str">
        <f>'[1]TCE - ANEXO IV - Preencher'!G43</f>
        <v>TOPHOSP GESTAO E SERVICOS MEDICOS HOSPITALARES LTDA EPP</v>
      </c>
      <c r="F34" s="5" t="str">
        <f>'[1]TCE - ANEXO IV - Preencher'!H43</f>
        <v>S</v>
      </c>
      <c r="G34" s="5" t="str">
        <f>'[1]TCE - ANEXO IV - Preencher'!I43</f>
        <v>S</v>
      </c>
      <c r="H34" s="5" t="str">
        <f>'[1]TCE - ANEXO IV - Preencher'!J43</f>
        <v>0000000596</v>
      </c>
      <c r="I34" s="6">
        <f>IF('[1]TCE - ANEXO IV - Preencher'!K43="","",'[1]TCE - ANEXO IV - Preencher'!K43)</f>
        <v>44095</v>
      </c>
      <c r="J34" s="5" t="str">
        <f>'[1]TCE - ANEXO IV - Preencher'!L43</f>
        <v>JwddcoZVqKzM</v>
      </c>
      <c r="K34" s="5" t="str">
        <f>IF(F34="B",LEFT('[1]TCE - ANEXO IV - Preencher'!M43,2),IF(F34="S",LEFT('[1]TCE - ANEXO IV - Preencher'!M43,7),IF('[1]TCE - ANEXO IV - Preencher'!H43="","")))</f>
        <v>2612208</v>
      </c>
      <c r="L34" s="7">
        <f>'[1]TCE - ANEXO IV - Preencher'!N43</f>
        <v>3640</v>
      </c>
    </row>
    <row r="35" spans="1:12" s="8" customFormat="1" ht="19.5" customHeight="1" x14ac:dyDescent="0.2">
      <c r="A35" s="3">
        <f>IFERROR(VLOOKUP(B35,'[1]DADOS (OCULTAR)'!$P$3:$R$56,3,0),"")</f>
        <v>9039744001590</v>
      </c>
      <c r="B35" s="4" t="str">
        <f>'[1]TCE - ANEXO IV - Preencher'!C44</f>
        <v>UPAE SALGUEIRO</v>
      </c>
      <c r="C35" s="4" t="str">
        <f>'[1]TCE - ANEXO IV - Preencher'!E44</f>
        <v>5.16 - Serviços Médico-Hospitalares, Odotonlogia e Laboratoriais</v>
      </c>
      <c r="D35" s="3">
        <f>'[1]TCE - ANEXO IV - Preencher'!F44</f>
        <v>20069080000149</v>
      </c>
      <c r="E35" s="5" t="str">
        <f>'[1]TCE - ANEXO IV - Preencher'!G44</f>
        <v>TOPHOSP GESTAO E SERVICOS MEDICOS HOSPITALARES LTDA EPP</v>
      </c>
      <c r="F35" s="5" t="str">
        <f>'[1]TCE - ANEXO IV - Preencher'!H44</f>
        <v>S</v>
      </c>
      <c r="G35" s="5" t="str">
        <f>'[1]TCE - ANEXO IV - Preencher'!I44</f>
        <v>S</v>
      </c>
      <c r="H35" s="5" t="str">
        <f>'[1]TCE - ANEXO IV - Preencher'!J44</f>
        <v>0000000595</v>
      </c>
      <c r="I35" s="6">
        <f>IF('[1]TCE - ANEXO IV - Preencher'!K44="","",'[1]TCE - ANEXO IV - Preencher'!K44)</f>
        <v>44095</v>
      </c>
      <c r="J35" s="5" t="str">
        <f>'[1]TCE - ANEXO IV - Preencher'!L44</f>
        <v>cGfoURrMmJa2</v>
      </c>
      <c r="K35" s="5" t="str">
        <f>IF(F35="B",LEFT('[1]TCE - ANEXO IV - Preencher'!M44,2),IF(F35="S",LEFT('[1]TCE - ANEXO IV - Preencher'!M44,7),IF('[1]TCE - ANEXO IV - Preencher'!H44="","")))</f>
        <v>2612208</v>
      </c>
      <c r="L35" s="7">
        <f>'[1]TCE - ANEXO IV - Preencher'!N44</f>
        <v>420</v>
      </c>
    </row>
    <row r="36" spans="1:12" s="8" customFormat="1" ht="19.5" customHeight="1" x14ac:dyDescent="0.2">
      <c r="A36" s="3">
        <f>IFERROR(VLOOKUP(B36,'[1]DADOS (OCULTAR)'!$P$3:$R$56,3,0),"")</f>
        <v>9039744001590</v>
      </c>
      <c r="B36" s="4" t="str">
        <f>'[1]TCE - ANEXO IV - Preencher'!C45</f>
        <v>UPAE SALGUEIRO</v>
      </c>
      <c r="C36" s="4" t="str">
        <f>'[1]TCE - ANEXO IV - Preencher'!E45</f>
        <v>5.16 - Serviços Médico-Hospitalares, Odotonlogia e Laboratoriais</v>
      </c>
      <c r="D36" s="3">
        <f>'[1]TCE - ANEXO IV - Preencher'!F45</f>
        <v>20069080000149</v>
      </c>
      <c r="E36" s="5" t="str">
        <f>'[1]TCE - ANEXO IV - Preencher'!G45</f>
        <v>TOPHOSP GESTAO E SERVICOS MEDICOS HOSPITALARES LTDA EPP</v>
      </c>
      <c r="F36" s="5" t="str">
        <f>'[1]TCE - ANEXO IV - Preencher'!H45</f>
        <v>S</v>
      </c>
      <c r="G36" s="5" t="str">
        <f>'[1]TCE - ANEXO IV - Preencher'!I45</f>
        <v>S</v>
      </c>
      <c r="H36" s="5" t="str">
        <f>'[1]TCE - ANEXO IV - Preencher'!J45</f>
        <v>0000000594</v>
      </c>
      <c r="I36" s="6">
        <f>IF('[1]TCE - ANEXO IV - Preencher'!K45="","",'[1]TCE - ANEXO IV - Preencher'!K45)</f>
        <v>44095</v>
      </c>
      <c r="J36" s="5" t="str">
        <f>'[1]TCE - ANEXO IV - Preencher'!L45</f>
        <v>Ny7Bg1T65LaM</v>
      </c>
      <c r="K36" s="5" t="str">
        <f>IF(F36="B",LEFT('[1]TCE - ANEXO IV - Preencher'!M45,2),IF(F36="S",LEFT('[1]TCE - ANEXO IV - Preencher'!M45,7),IF('[1]TCE - ANEXO IV - Preencher'!H45="","")))</f>
        <v>2612208</v>
      </c>
      <c r="L36" s="7">
        <f>'[1]TCE - ANEXO IV - Preencher'!N45</f>
        <v>3472</v>
      </c>
    </row>
    <row r="37" spans="1:12" s="8" customFormat="1" ht="19.5" customHeight="1" x14ac:dyDescent="0.2">
      <c r="A37" s="3">
        <f>IFERROR(VLOOKUP(B37,'[1]DADOS (OCULTAR)'!$P$3:$R$56,3,0),"")</f>
        <v>9039744001590</v>
      </c>
      <c r="B37" s="4" t="str">
        <f>'[1]TCE - ANEXO IV - Preencher'!C46</f>
        <v>UPAE SALGUEIRO</v>
      </c>
      <c r="C37" s="4" t="str">
        <f>'[1]TCE - ANEXO IV - Preencher'!E46</f>
        <v>5.16 - Serviços Médico-Hospitalares, Odotonlogia e Laboratoriais</v>
      </c>
      <c r="D37" s="3">
        <f>'[1]TCE - ANEXO IV - Preencher'!F46</f>
        <v>20069080000149</v>
      </c>
      <c r="E37" s="5" t="str">
        <f>'[1]TCE - ANEXO IV - Preencher'!G46</f>
        <v>TOPHOSP GESTAO E SERVICOS MEDICOS HOSPITALARES LTDA EPP</v>
      </c>
      <c r="F37" s="5" t="str">
        <f>'[1]TCE - ANEXO IV - Preencher'!H46</f>
        <v>S</v>
      </c>
      <c r="G37" s="5" t="str">
        <f>'[1]TCE - ANEXO IV - Preencher'!I46</f>
        <v>S</v>
      </c>
      <c r="H37" s="5" t="str">
        <f>'[1]TCE - ANEXO IV - Preencher'!J46</f>
        <v>0000000593</v>
      </c>
      <c r="I37" s="6">
        <f>IF('[1]TCE - ANEXO IV - Preencher'!K46="","",'[1]TCE - ANEXO IV - Preencher'!K46)</f>
        <v>44095</v>
      </c>
      <c r="J37" s="5" t="str">
        <f>'[1]TCE - ANEXO IV - Preencher'!L46</f>
        <v>Tui2ak3ad_QJ</v>
      </c>
      <c r="K37" s="5" t="str">
        <f>IF(F37="B",LEFT('[1]TCE - ANEXO IV - Preencher'!M46,2),IF(F37="S",LEFT('[1]TCE - ANEXO IV - Preencher'!M46,7),IF('[1]TCE - ANEXO IV - Preencher'!H46="","")))</f>
        <v>2612208</v>
      </c>
      <c r="L37" s="7">
        <f>'[1]TCE - ANEXO IV - Preencher'!N46</f>
        <v>696</v>
      </c>
    </row>
    <row r="38" spans="1:12" s="8" customFormat="1" ht="19.5" customHeight="1" x14ac:dyDescent="0.2">
      <c r="A38" s="3">
        <f>IFERROR(VLOOKUP(B38,'[1]DADOS (OCULTAR)'!$P$3:$R$56,3,0),"")</f>
        <v>9039744001590</v>
      </c>
      <c r="B38" s="4" t="str">
        <f>'[1]TCE - ANEXO IV - Preencher'!C47</f>
        <v>UPAE SALGUEIRO</v>
      </c>
      <c r="C38" s="4" t="str">
        <f>'[1]TCE - ANEXO IV - Preencher'!E47</f>
        <v>5.16 - Serviços Médico-Hospitalares, Odotonlogia e Laboratoriais</v>
      </c>
      <c r="D38" s="3">
        <f>'[1]TCE - ANEXO IV - Preencher'!F47</f>
        <v>20692334000180</v>
      </c>
      <c r="E38" s="5" t="str">
        <f>'[1]TCE - ANEXO IV - Preencher'!G47</f>
        <v>CLINICA DE OUVIDO NARIZ E GARGANTA LTDA ME</v>
      </c>
      <c r="F38" s="5" t="str">
        <f>'[1]TCE - ANEXO IV - Preencher'!H47</f>
        <v>S</v>
      </c>
      <c r="G38" s="5" t="str">
        <f>'[1]TCE - ANEXO IV - Preencher'!I47</f>
        <v>S</v>
      </c>
      <c r="H38" s="5" t="str">
        <f>'[1]TCE - ANEXO IV - Preencher'!J47</f>
        <v>0000000386</v>
      </c>
      <c r="I38" s="6">
        <f>IF('[1]TCE - ANEXO IV - Preencher'!K47="","",'[1]TCE - ANEXO IV - Preencher'!K47)</f>
        <v>44085</v>
      </c>
      <c r="J38" s="5" t="str">
        <f>'[1]TCE - ANEXO IV - Preencher'!L47</f>
        <v>pPtSpDBT2UUj</v>
      </c>
      <c r="K38" s="5" t="str">
        <f>IF(F38="B",LEFT('[1]TCE - ANEXO IV - Preencher'!M47,2),IF(F38="S",LEFT('[1]TCE - ANEXO IV - Preencher'!M47,7),IF('[1]TCE - ANEXO IV - Preencher'!H47="","")))</f>
        <v>2307304</v>
      </c>
      <c r="L38" s="7">
        <f>'[1]TCE - ANEXO IV - Preencher'!N47</f>
        <v>3180</v>
      </c>
    </row>
    <row r="39" spans="1:12" s="8" customFormat="1" ht="19.5" customHeight="1" x14ac:dyDescent="0.2">
      <c r="A39" s="3">
        <f>IFERROR(VLOOKUP(B39,'[1]DADOS (OCULTAR)'!$P$3:$R$56,3,0),"")</f>
        <v>9039744001590</v>
      </c>
      <c r="B39" s="4" t="str">
        <f>'[1]TCE - ANEXO IV - Preencher'!C48</f>
        <v>UPAE SALGUEIRO</v>
      </c>
      <c r="C39" s="4" t="str">
        <f>'[1]TCE - ANEXO IV - Preencher'!E48</f>
        <v>5.16 - Serviços Médico-Hospitalares, Odotonlogia e Laboratoriais</v>
      </c>
      <c r="D39" s="3">
        <f>'[1]TCE - ANEXO IV - Preencher'!F48</f>
        <v>41231135000145</v>
      </c>
      <c r="E39" s="5" t="str">
        <f>'[1]TCE - ANEXO IV - Preencher'!G48</f>
        <v>CARDIOVIDA CONSULTORIOS ESPECIALIZADOS EIRELI</v>
      </c>
      <c r="F39" s="5" t="str">
        <f>'[1]TCE - ANEXO IV - Preencher'!H48</f>
        <v>S</v>
      </c>
      <c r="G39" s="5" t="str">
        <f>'[1]TCE - ANEXO IV - Preencher'!I48</f>
        <v>S</v>
      </c>
      <c r="H39" s="5" t="str">
        <f>'[1]TCE - ANEXO IV - Preencher'!J48</f>
        <v>00007187</v>
      </c>
      <c r="I39" s="6">
        <f>IF('[1]TCE - ANEXO IV - Preencher'!K48="","",'[1]TCE - ANEXO IV - Preencher'!K48)</f>
        <v>44075</v>
      </c>
      <c r="J39" s="5" t="str">
        <f>'[1]TCE - ANEXO IV - Preencher'!L48</f>
        <v>NT8X-VACR</v>
      </c>
      <c r="K39" s="5" t="str">
        <f>IF(F39="B",LEFT('[1]TCE - ANEXO IV - Preencher'!M48,2),IF(F39="S",LEFT('[1]TCE - ANEXO IV - Preencher'!M48,7),IF('[1]TCE - ANEXO IV - Preencher'!H48="","")))</f>
        <v>2611606</v>
      </c>
      <c r="L39" s="7">
        <f>'[1]TCE - ANEXO IV - Preencher'!N48</f>
        <v>240</v>
      </c>
    </row>
    <row r="40" spans="1:12" s="8" customFormat="1" ht="19.5" customHeight="1" x14ac:dyDescent="0.2">
      <c r="A40" s="3">
        <f>IFERROR(VLOOKUP(B40,'[1]DADOS (OCULTAR)'!$P$3:$R$56,3,0),"")</f>
        <v>9039744001590</v>
      </c>
      <c r="B40" s="4" t="str">
        <f>'[1]TCE - ANEXO IV - Preencher'!C49</f>
        <v>UPAE SALGUEIRO</v>
      </c>
      <c r="C40" s="4" t="str">
        <f>'[1]TCE - ANEXO IV - Preencher'!E49</f>
        <v>5.16 - Serviços Médico-Hospitalares, Odotonlogia e Laboratoriais</v>
      </c>
      <c r="D40" s="3">
        <f>'[1]TCE - ANEXO IV - Preencher'!F49</f>
        <v>12979968000190</v>
      </c>
      <c r="E40" s="5" t="str">
        <f>'[1]TCE - ANEXO IV - Preencher'!G49</f>
        <v>LABORATORIO PETRI LTDA ME</v>
      </c>
      <c r="F40" s="5" t="str">
        <f>'[1]TCE - ANEXO IV - Preencher'!H49</f>
        <v>S</v>
      </c>
      <c r="G40" s="5" t="str">
        <f>'[1]TCE - ANEXO IV - Preencher'!I49</f>
        <v>S</v>
      </c>
      <c r="H40" s="5" t="str">
        <f>'[1]TCE - ANEXO IV - Preencher'!J49</f>
        <v>0000009890</v>
      </c>
      <c r="I40" s="6">
        <f>IF('[1]TCE - ANEXO IV - Preencher'!K49="","",'[1]TCE - ANEXO IV - Preencher'!K49)</f>
        <v>44075</v>
      </c>
      <c r="J40" s="5" t="str">
        <f>'[1]TCE - ANEXO IV - Preencher'!L49</f>
        <v>GHINFJkq-BRm</v>
      </c>
      <c r="K40" s="5" t="str">
        <f>IF(F40="B",LEFT('[1]TCE - ANEXO IV - Preencher'!M49,2),IF(F40="S",LEFT('[1]TCE - ANEXO IV - Preencher'!M49,7),IF('[1]TCE - ANEXO IV - Preencher'!H49="","")))</f>
        <v>2612208</v>
      </c>
      <c r="L40" s="7">
        <f>'[1]TCE - ANEXO IV - Preencher'!N49</f>
        <v>13996.14</v>
      </c>
    </row>
    <row r="41" spans="1:12" s="8" customFormat="1" ht="19.5" customHeight="1" x14ac:dyDescent="0.2">
      <c r="A41" s="3">
        <f>IFERROR(VLOOKUP(B41,'[1]DADOS (OCULTAR)'!$P$3:$R$56,3,0),"")</f>
        <v>9039744001590</v>
      </c>
      <c r="B41" s="4" t="str">
        <f>'[1]TCE - ANEXO IV - Preencher'!C50</f>
        <v>UPAE SALGUEIRO</v>
      </c>
      <c r="C41" s="4" t="str">
        <f>'[1]TCE - ANEXO IV - Preencher'!E50</f>
        <v>5.15 - Serviços Domésticos</v>
      </c>
      <c r="D41" s="3">
        <f>'[1]TCE - ANEXO IV - Preencher'!F50</f>
        <v>14425335000166</v>
      </c>
      <c r="E41" s="5" t="str">
        <f>'[1]TCE - ANEXO IV - Preencher'!G50</f>
        <v>L M DA SILVA LAVANDERIA ME</v>
      </c>
      <c r="F41" s="5" t="str">
        <f>'[1]TCE - ANEXO IV - Preencher'!H50</f>
        <v>S</v>
      </c>
      <c r="G41" s="5" t="str">
        <f>'[1]TCE - ANEXO IV - Preencher'!I50</f>
        <v>S</v>
      </c>
      <c r="H41" s="5" t="str">
        <f>'[1]TCE - ANEXO IV - Preencher'!J50</f>
        <v>0000000233</v>
      </c>
      <c r="I41" s="6">
        <f>IF('[1]TCE - ANEXO IV - Preencher'!K50="","",'[1]TCE - ANEXO IV - Preencher'!K50)</f>
        <v>44074</v>
      </c>
      <c r="J41" s="5" t="str">
        <f>'[1]TCE - ANEXO IV - Preencher'!L50</f>
        <v>m0uTUbbt2u9</v>
      </c>
      <c r="K41" s="5" t="str">
        <f>IF(F41="B",LEFT('[1]TCE - ANEXO IV - Preencher'!M50,2),IF(F41="S",LEFT('[1]TCE - ANEXO IV - Preencher'!M50,7),IF('[1]TCE - ANEXO IV - Preencher'!H50="","")))</f>
        <v>2612208</v>
      </c>
      <c r="L41" s="7">
        <f>'[1]TCE - ANEXO IV - Preencher'!N50</f>
        <v>388.6</v>
      </c>
    </row>
    <row r="42" spans="1:12" s="8" customFormat="1" ht="19.5" customHeight="1" x14ac:dyDescent="0.2">
      <c r="A42" s="3">
        <f>IFERROR(VLOOKUP(B42,'[1]DADOS (OCULTAR)'!$P$3:$R$56,3,0),"")</f>
        <v>9039744001590</v>
      </c>
      <c r="B42" s="4" t="str">
        <f>'[1]TCE - ANEXO IV - Preencher'!C51</f>
        <v>UPAE SALGUEIRO</v>
      </c>
      <c r="C42" s="4" t="str">
        <f>'[1]TCE - ANEXO IV - Preencher'!E51</f>
        <v>5.10 - Detetização/Tratamento de Resíduos e Afins</v>
      </c>
      <c r="D42" s="3">
        <f>'[1]TCE - ANEXO IV - Preencher'!F51</f>
        <v>11863530000180</v>
      </c>
      <c r="E42" s="5" t="str">
        <f>'[1]TCE - ANEXO IV - Preencher'!G51</f>
        <v>BRASCON GESTAO AMBIENTAL LTDA</v>
      </c>
      <c r="F42" s="5" t="str">
        <f>'[1]TCE - ANEXO IV - Preencher'!H51</f>
        <v>S</v>
      </c>
      <c r="G42" s="5" t="str">
        <f>'[1]TCE - ANEXO IV - Preencher'!I51</f>
        <v>S</v>
      </c>
      <c r="H42" s="5" t="str">
        <f>'[1]TCE - ANEXO IV - Preencher'!J51</f>
        <v>00048987</v>
      </c>
      <c r="I42" s="6">
        <f>IF('[1]TCE - ANEXO IV - Preencher'!K51="","",'[1]TCE - ANEXO IV - Preencher'!K51)</f>
        <v>44076</v>
      </c>
      <c r="J42" s="5">
        <f>'[1]TCE - ANEXO IV - Preencher'!L51</f>
        <v>0</v>
      </c>
      <c r="K42" s="5" t="str">
        <f>IF(F42="B",LEFT('[1]TCE - ANEXO IV - Preencher'!M51,2),IF(F42="S",LEFT('[1]TCE - ANEXO IV - Preencher'!M51,7),IF('[1]TCE - ANEXO IV - Preencher'!H51="","")))</f>
        <v>2611309</v>
      </c>
      <c r="L42" s="7">
        <f>'[1]TCE - ANEXO IV - Preencher'!N51</f>
        <v>693</v>
      </c>
    </row>
    <row r="43" spans="1:12" s="8" customFormat="1" ht="19.5" customHeight="1" x14ac:dyDescent="0.2">
      <c r="A43" s="3">
        <f>IFERROR(VLOOKUP(B43,'[1]DADOS (OCULTAR)'!$P$3:$R$56,3,0),"")</f>
        <v>9039744001590</v>
      </c>
      <c r="B43" s="4" t="str">
        <f>'[1]TCE - ANEXO IV - Preencher'!C52</f>
        <v>UPAE SALGUEIRO</v>
      </c>
      <c r="C43" s="4" t="str">
        <f>'[1]TCE - ANEXO IV - Preencher'!E52</f>
        <v>5.17 - Manutenção de Software, Certificação Digital e Microfilmagem</v>
      </c>
      <c r="D43" s="3">
        <f>'[1]TCE - ANEXO IV - Preencher'!F52</f>
        <v>92306257000780</v>
      </c>
      <c r="E43" s="5" t="str">
        <f>'[1]TCE - ANEXO IV - Preencher'!G52</f>
        <v>MV INFORMATICA NORDESTE LTDA</v>
      </c>
      <c r="F43" s="5" t="str">
        <f>'[1]TCE - ANEXO IV - Preencher'!H52</f>
        <v>S</v>
      </c>
      <c r="G43" s="5" t="str">
        <f>'[1]TCE - ANEXO IV - Preencher'!I52</f>
        <v>S</v>
      </c>
      <c r="H43" s="5" t="str">
        <f>'[1]TCE - ANEXO IV - Preencher'!J52</f>
        <v>00014345</v>
      </c>
      <c r="I43" s="6">
        <f>IF('[1]TCE - ANEXO IV - Preencher'!K52="","",'[1]TCE - ANEXO IV - Preencher'!K52)</f>
        <v>44048</v>
      </c>
      <c r="J43" s="5" t="str">
        <f>'[1]TCE - ANEXO IV - Preencher'!L52</f>
        <v>EUHY-BGCU</v>
      </c>
      <c r="K43" s="5" t="str">
        <f>IF(F43="B",LEFT('[1]TCE - ANEXO IV - Preencher'!M52,2),IF(F43="S",LEFT('[1]TCE - ANEXO IV - Preencher'!M52,7),IF('[1]TCE - ANEXO IV - Preencher'!H52="","")))</f>
        <v>2611606</v>
      </c>
      <c r="L43" s="7">
        <f>'[1]TCE - ANEXO IV - Preencher'!N52</f>
        <v>10290.049999999999</v>
      </c>
    </row>
    <row r="44" spans="1:12" s="8" customFormat="1" ht="19.5" customHeight="1" x14ac:dyDescent="0.2">
      <c r="A44" s="3">
        <f>IFERROR(VLOOKUP(B44,'[1]DADOS (OCULTAR)'!$P$3:$R$56,3,0),"")</f>
        <v>9039744001590</v>
      </c>
      <c r="B44" s="4" t="str">
        <f>'[1]TCE - ANEXO IV - Preencher'!C53</f>
        <v>UPAE SALGUEIRO</v>
      </c>
      <c r="C44" s="4" t="str">
        <f>'[1]TCE - ANEXO IV - Preencher'!E53</f>
        <v>5.17 - Manutenção de Software, Certificação Digital e Microfilmagem</v>
      </c>
      <c r="D44" s="3">
        <f>'[1]TCE - ANEXO IV - Preencher'!F53</f>
        <v>53113791001285</v>
      </c>
      <c r="E44" s="5" t="str">
        <f>'[1]TCE - ANEXO IV - Preencher'!G53</f>
        <v xml:space="preserve">TOTVS S A </v>
      </c>
      <c r="F44" s="5" t="str">
        <f>'[1]TCE - ANEXO IV - Preencher'!H53</f>
        <v>S</v>
      </c>
      <c r="G44" s="5" t="str">
        <f>'[1]TCE - ANEXO IV - Preencher'!I53</f>
        <v>S</v>
      </c>
      <c r="H44" s="5" t="str">
        <f>'[1]TCE - ANEXO IV - Preencher'!J53</f>
        <v>000857490</v>
      </c>
      <c r="I44" s="6">
        <f>IF('[1]TCE - ANEXO IV - Preencher'!K53="","",'[1]TCE - ANEXO IV - Preencher'!K53)</f>
        <v>44046</v>
      </c>
      <c r="J44" s="5">
        <f>'[1]TCE - ANEXO IV - Preencher'!L53</f>
        <v>0</v>
      </c>
      <c r="K44" s="5" t="str">
        <f>IF(F44="B",LEFT('[1]TCE - ANEXO IV - Preencher'!M53,2),IF(F44="S",LEFT('[1]TCE - ANEXO IV - Preencher'!M53,7),IF('[1]TCE - ANEXO IV - Preencher'!H53="","")))</f>
        <v>3106200</v>
      </c>
      <c r="L44" s="7">
        <f>'[1]TCE - ANEXO IV - Preencher'!N53</f>
        <v>657.71</v>
      </c>
    </row>
    <row r="45" spans="1:12" s="8" customFormat="1" ht="19.5" customHeight="1" x14ac:dyDescent="0.2">
      <c r="A45" s="3">
        <f>IFERROR(VLOOKUP(B45,'[1]DADOS (OCULTAR)'!$P$3:$R$56,3,0),"")</f>
        <v>9039744001590</v>
      </c>
      <c r="B45" s="4" t="str">
        <f>'[1]TCE - ANEXO IV - Preencher'!C54</f>
        <v>UPAE SALGUEIRO</v>
      </c>
      <c r="C45" s="4" t="str">
        <f>'[1]TCE - ANEXO IV - Preencher'!E54</f>
        <v>5.17 - Manutenção de Software, Certificação Digital e Microfilmagem</v>
      </c>
      <c r="D45" s="3">
        <f>'[1]TCE - ANEXO IV - Preencher'!F54</f>
        <v>53113791001285</v>
      </c>
      <c r="E45" s="5" t="str">
        <f>'[1]TCE - ANEXO IV - Preencher'!G54</f>
        <v xml:space="preserve">TOTVS S A </v>
      </c>
      <c r="F45" s="5" t="str">
        <f>'[1]TCE - ANEXO IV - Preencher'!H54</f>
        <v>S</v>
      </c>
      <c r="G45" s="5" t="str">
        <f>'[1]TCE - ANEXO IV - Preencher'!I54</f>
        <v>S</v>
      </c>
      <c r="H45" s="5" t="str">
        <f>'[1]TCE - ANEXO IV - Preencher'!J54</f>
        <v>000857489</v>
      </c>
      <c r="I45" s="6">
        <f>IF('[1]TCE - ANEXO IV - Preencher'!K54="","",'[1]TCE - ANEXO IV - Preencher'!K54)</f>
        <v>44046</v>
      </c>
      <c r="J45" s="5">
        <f>'[1]TCE - ANEXO IV - Preencher'!L54</f>
        <v>0</v>
      </c>
      <c r="K45" s="5" t="str">
        <f>IF(F45="B",LEFT('[1]TCE - ANEXO IV - Preencher'!M54,2),IF(F45="S",LEFT('[1]TCE - ANEXO IV - Preencher'!M54,7),IF('[1]TCE - ANEXO IV - Preencher'!H54="","")))</f>
        <v>3106200</v>
      </c>
      <c r="L45" s="7">
        <f>'[1]TCE - ANEXO IV - Preencher'!N54</f>
        <v>93.51</v>
      </c>
    </row>
    <row r="46" spans="1:12" s="8" customFormat="1" ht="19.5" customHeight="1" x14ac:dyDescent="0.2">
      <c r="A46" s="3">
        <f>IFERROR(VLOOKUP(B46,'[1]DADOS (OCULTAR)'!$P$3:$R$56,3,0),"")</f>
        <v>9039744001590</v>
      </c>
      <c r="B46" s="4" t="str">
        <f>'[1]TCE - ANEXO IV - Preencher'!C55</f>
        <v>UPAE SALGUEIRO</v>
      </c>
      <c r="C46" s="4" t="str">
        <f>'[1]TCE - ANEXO IV - Preencher'!E55</f>
        <v>5.99 - Outros Serviços de Terceiros Pessoa Jurídica</v>
      </c>
      <c r="D46" s="3">
        <f>'[1]TCE - ANEXO IV - Preencher'!F55</f>
        <v>35521046000130</v>
      </c>
      <c r="E46" s="5" t="str">
        <f>'[1]TCE - ANEXO IV - Preencher'!G55</f>
        <v>TGI CONSULTORIA EM GESTAO EMPRESARIAL LTDA</v>
      </c>
      <c r="F46" s="5" t="str">
        <f>'[1]TCE - ANEXO IV - Preencher'!H55</f>
        <v>S</v>
      </c>
      <c r="G46" s="5" t="str">
        <f>'[1]TCE - ANEXO IV - Preencher'!I55</f>
        <v>S</v>
      </c>
      <c r="H46" s="5" t="str">
        <f>'[1]TCE - ANEXO IV - Preencher'!J55</f>
        <v>00018947</v>
      </c>
      <c r="I46" s="6">
        <f>IF('[1]TCE - ANEXO IV - Preencher'!K55="","",'[1]TCE - ANEXO IV - Preencher'!K55)</f>
        <v>44048</v>
      </c>
      <c r="J46" s="5" t="str">
        <f>'[1]TCE - ANEXO IV - Preencher'!L55</f>
        <v>ETQR-VKXC</v>
      </c>
      <c r="K46" s="5" t="str">
        <f>IF(F46="B",LEFT('[1]TCE - ANEXO IV - Preencher'!M55,2),IF(F46="S",LEFT('[1]TCE - ANEXO IV - Preencher'!M55,7),IF('[1]TCE - ANEXO IV - Preencher'!H55="","")))</f>
        <v>2611606</v>
      </c>
      <c r="L46" s="7">
        <f>'[1]TCE - ANEXO IV - Preencher'!N55</f>
        <v>3600</v>
      </c>
    </row>
    <row r="47" spans="1:12" s="8" customFormat="1" ht="19.5" customHeight="1" x14ac:dyDescent="0.2">
      <c r="A47" s="3">
        <f>IFERROR(VLOOKUP(B47,'[1]DADOS (OCULTAR)'!$P$3:$R$56,3,0),"")</f>
        <v>9039744001590</v>
      </c>
      <c r="B47" s="4" t="str">
        <f>'[1]TCE - ANEXO IV - Preencher'!C56</f>
        <v>UPAE SALGUEIRO</v>
      </c>
      <c r="C47" s="4" t="str">
        <f>'[1]TCE - ANEXO IV - Preencher'!E56</f>
        <v>5.2 - Serviços Técnicos Profissionais</v>
      </c>
      <c r="D47" s="3">
        <f>'[1]TCE - ANEXO IV - Preencher'!F56</f>
        <v>2512303000119</v>
      </c>
      <c r="E47" s="5" t="str">
        <f>'[1]TCE - ANEXO IV - Preencher'!G56</f>
        <v>NOROES AZEVEDO SOCIEDADE DE ADVOGADOS</v>
      </c>
      <c r="F47" s="5" t="str">
        <f>'[1]TCE - ANEXO IV - Preencher'!H56</f>
        <v>S</v>
      </c>
      <c r="G47" s="5" t="str">
        <f>'[1]TCE - ANEXO IV - Preencher'!I56</f>
        <v>S</v>
      </c>
      <c r="H47" s="5" t="str">
        <f>'[1]TCE - ANEXO IV - Preencher'!J56</f>
        <v>00004262</v>
      </c>
      <c r="I47" s="6">
        <f>IF('[1]TCE - ANEXO IV - Preencher'!K56="","",'[1]TCE - ANEXO IV - Preencher'!K56)</f>
        <v>44046</v>
      </c>
      <c r="J47" s="5" t="str">
        <f>'[1]TCE - ANEXO IV - Preencher'!L56</f>
        <v>C6B9-ED2E</v>
      </c>
      <c r="K47" s="5" t="str">
        <f>IF(F47="B",LEFT('[1]TCE - ANEXO IV - Preencher'!M56,2),IF(F47="S",LEFT('[1]TCE - ANEXO IV - Preencher'!M56,7),IF('[1]TCE - ANEXO IV - Preencher'!H56="","")))</f>
        <v>2611606</v>
      </c>
      <c r="L47" s="7">
        <f>'[1]TCE - ANEXO IV - Preencher'!N56</f>
        <v>5400</v>
      </c>
    </row>
    <row r="48" spans="1:12" s="8" customFormat="1" ht="19.5" customHeight="1" x14ac:dyDescent="0.2">
      <c r="A48" s="3">
        <f>IFERROR(VLOOKUP(B48,'[1]DADOS (OCULTAR)'!$P$3:$R$56,3,0),"")</f>
        <v>9039744001590</v>
      </c>
      <c r="B48" s="4" t="str">
        <f>'[1]TCE - ANEXO IV - Preencher'!C57</f>
        <v>UPAE SALGUEIRO</v>
      </c>
      <c r="C48" s="4" t="str">
        <f>'[1]TCE - ANEXO IV - Preencher'!E57</f>
        <v>5.2 - Serviços Técnicos Profissionais</v>
      </c>
      <c r="D48" s="3">
        <f>'[1]TCE - ANEXO IV - Preencher'!F57</f>
        <v>2512303000119</v>
      </c>
      <c r="E48" s="5" t="str">
        <f>'[1]TCE - ANEXO IV - Preencher'!G57</f>
        <v>NOROES AZEVEDO SOCIEDADE DE ADVOGADOS</v>
      </c>
      <c r="F48" s="5" t="str">
        <f>'[1]TCE - ANEXO IV - Preencher'!H57</f>
        <v>S</v>
      </c>
      <c r="G48" s="5" t="str">
        <f>'[1]TCE - ANEXO IV - Preencher'!I57</f>
        <v>S</v>
      </c>
      <c r="H48" s="5" t="str">
        <f>'[1]TCE - ANEXO IV - Preencher'!J57</f>
        <v>00004261</v>
      </c>
      <c r="I48" s="6">
        <f>IF('[1]TCE - ANEXO IV - Preencher'!K57="","",'[1]TCE - ANEXO IV - Preencher'!K57)</f>
        <v>44046</v>
      </c>
      <c r="J48" s="5" t="str">
        <f>'[1]TCE - ANEXO IV - Preencher'!L57</f>
        <v>LCJU-6BJH</v>
      </c>
      <c r="K48" s="5" t="str">
        <f>IF(F48="B",LEFT('[1]TCE - ANEXO IV - Preencher'!M57,2),IF(F48="S",LEFT('[1]TCE - ANEXO IV - Preencher'!M57,7),IF('[1]TCE - ANEXO IV - Preencher'!H57="","")))</f>
        <v>2611606</v>
      </c>
      <c r="L48" s="7">
        <f>'[1]TCE - ANEXO IV - Preencher'!N57</f>
        <v>2280</v>
      </c>
    </row>
    <row r="49" spans="1:12" s="8" customFormat="1" ht="19.5" customHeight="1" x14ac:dyDescent="0.2">
      <c r="A49" s="3">
        <f>IFERROR(VLOOKUP(B49,'[1]DADOS (OCULTAR)'!$P$3:$R$56,3,0),"")</f>
        <v>9039744001590</v>
      </c>
      <c r="B49" s="4" t="str">
        <f>'[1]TCE - ANEXO IV - Preencher'!C58</f>
        <v>UPAE SALGUEIRO</v>
      </c>
      <c r="C49" s="4" t="str">
        <f>'[1]TCE - ANEXO IV - Preencher'!E58</f>
        <v>5.2 - Serviços Técnicos Profissionais</v>
      </c>
      <c r="D49" s="3">
        <f>'[1]TCE - ANEXO IV - Preencher'!F58</f>
        <v>27814653000160</v>
      </c>
      <c r="E49" s="5" t="str">
        <f>'[1]TCE - ANEXO IV - Preencher'!G58</f>
        <v>LUMI CONSULTORIA E SERVICOS LTDA</v>
      </c>
      <c r="F49" s="5" t="str">
        <f>'[1]TCE - ANEXO IV - Preencher'!H58</f>
        <v>S</v>
      </c>
      <c r="G49" s="5" t="str">
        <f>'[1]TCE - ANEXO IV - Preencher'!I58</f>
        <v>S</v>
      </c>
      <c r="H49" s="5" t="str">
        <f>'[1]TCE - ANEXO IV - Preencher'!J58</f>
        <v>00000466</v>
      </c>
      <c r="I49" s="6">
        <f>IF('[1]TCE - ANEXO IV - Preencher'!K58="","",'[1]TCE - ANEXO IV - Preencher'!K58)</f>
        <v>44056</v>
      </c>
      <c r="J49" s="5" t="str">
        <f>'[1]TCE - ANEXO IV - Preencher'!L58</f>
        <v>VW8V-NK4Z</v>
      </c>
      <c r="K49" s="5" t="str">
        <f>IF(F49="B",LEFT('[1]TCE - ANEXO IV - Preencher'!M58,2),IF(F49="S",LEFT('[1]TCE - ANEXO IV - Preencher'!M58,7),IF('[1]TCE - ANEXO IV - Preencher'!H58="","")))</f>
        <v>2611606</v>
      </c>
      <c r="L49" s="7">
        <f>'[1]TCE - ANEXO IV - Preencher'!N58</f>
        <v>1200</v>
      </c>
    </row>
    <row r="50" spans="1:12" s="8" customFormat="1" ht="19.5" customHeight="1" x14ac:dyDescent="0.2">
      <c r="A50" s="3">
        <f>IFERROR(VLOOKUP(B50,'[1]DADOS (OCULTAR)'!$P$3:$R$56,3,0),"")</f>
        <v>9039744001590</v>
      </c>
      <c r="B50" s="4" t="str">
        <f>'[1]TCE - ANEXO IV - Preencher'!C59</f>
        <v>UPAE SALGUEIRO</v>
      </c>
      <c r="C50" s="4" t="str">
        <f>'[1]TCE - ANEXO IV - Preencher'!E59</f>
        <v>5.2 - Serviços Técnicos Profissionais</v>
      </c>
      <c r="D50" s="3">
        <f>'[1]TCE - ANEXO IV - Preencher'!F59</f>
        <v>12730464000132</v>
      </c>
      <c r="E50" s="5" t="str">
        <f>'[1]TCE - ANEXO IV - Preencher'!G59</f>
        <v xml:space="preserve">SINGULUS ENGENHARIA E MEDICINA DO TRABALHO </v>
      </c>
      <c r="F50" s="5" t="str">
        <f>'[1]TCE - ANEXO IV - Preencher'!H59</f>
        <v>S</v>
      </c>
      <c r="G50" s="5" t="str">
        <f>'[1]TCE - ANEXO IV - Preencher'!I59</f>
        <v>S</v>
      </c>
      <c r="H50" s="5" t="str">
        <f>'[1]TCE - ANEXO IV - Preencher'!J59</f>
        <v>0000004602</v>
      </c>
      <c r="I50" s="6">
        <f>IF('[1]TCE - ANEXO IV - Preencher'!K59="","",'[1]TCE - ANEXO IV - Preencher'!K59)</f>
        <v>44074</v>
      </c>
      <c r="J50" s="5" t="str">
        <f>'[1]TCE - ANEXO IV - Preencher'!L59</f>
        <v>THh5ih-Hrfki</v>
      </c>
      <c r="K50" s="5" t="str">
        <f>IF(F50="B",LEFT('[1]TCE - ANEXO IV - Preencher'!M59,2),IF(F50="S",LEFT('[1]TCE - ANEXO IV - Preencher'!M59,7),IF('[1]TCE - ANEXO IV - Preencher'!H59="","")))</f>
        <v>2612208</v>
      </c>
      <c r="L50" s="7">
        <f>'[1]TCE - ANEXO IV - Preencher'!N59</f>
        <v>1470</v>
      </c>
    </row>
    <row r="51" spans="1:12" s="8" customFormat="1" ht="19.5" customHeight="1" x14ac:dyDescent="0.2">
      <c r="A51" s="3">
        <f>IFERROR(VLOOKUP(B51,'[1]DADOS (OCULTAR)'!$P$3:$R$56,3,0),"")</f>
        <v>9039744001590</v>
      </c>
      <c r="B51" s="4" t="str">
        <f>'[1]TCE - ANEXO IV - Preencher'!C60</f>
        <v>UPAE SALGUEIRO</v>
      </c>
      <c r="C51" s="4" t="str">
        <f>'[1]TCE - ANEXO IV - Preencher'!E60</f>
        <v>5.10 - Detetização/Tratamento de Resíduos e Afins</v>
      </c>
      <c r="D51" s="3">
        <f>'[1]TCE - ANEXO IV - Preencher'!F60</f>
        <v>10858157000106</v>
      </c>
      <c r="E51" s="5" t="str">
        <f>'[1]TCE - ANEXO IV - Preencher'!G60</f>
        <v>F GENES CIA</v>
      </c>
      <c r="F51" s="5" t="str">
        <f>'[1]TCE - ANEXO IV - Preencher'!H60</f>
        <v>S</v>
      </c>
      <c r="G51" s="5" t="str">
        <f>'[1]TCE - ANEXO IV - Preencher'!I60</f>
        <v>S</v>
      </c>
      <c r="H51" s="5" t="str">
        <f>'[1]TCE - ANEXO IV - Preencher'!J60</f>
        <v>00328335</v>
      </c>
      <c r="I51" s="6">
        <f>IF('[1]TCE - ANEXO IV - Preencher'!K60="","",'[1]TCE - ANEXO IV - Preencher'!K60)</f>
        <v>44089</v>
      </c>
      <c r="J51" s="5" t="str">
        <f>'[1]TCE - ANEXO IV - Preencher'!L60</f>
        <v>THAA-6S11</v>
      </c>
      <c r="K51" s="5" t="str">
        <f>IF(F51="B",LEFT('[1]TCE - ANEXO IV - Preencher'!M60,2),IF(F51="S",LEFT('[1]TCE - ANEXO IV - Preencher'!M60,7),IF('[1]TCE - ANEXO IV - Preencher'!H60="","")))</f>
        <v>2611606</v>
      </c>
      <c r="L51" s="7">
        <f>'[1]TCE - ANEXO IV - Preencher'!N60</f>
        <v>800</v>
      </c>
    </row>
    <row r="52" spans="1:12" s="8" customFormat="1" ht="19.5" customHeight="1" x14ac:dyDescent="0.2">
      <c r="A52" s="3">
        <f>IFERROR(VLOOKUP(B52,'[1]DADOS (OCULTAR)'!$P$3:$R$56,3,0),"")</f>
        <v>9039744001590</v>
      </c>
      <c r="B52" s="4" t="str">
        <f>'[1]TCE - ANEXO IV - Preencher'!C61</f>
        <v>UPAE SALGUEIRO</v>
      </c>
      <c r="C52" s="4" t="str">
        <f>'[1]TCE - ANEXO IV - Preencher'!E61</f>
        <v>5.23 - Limpeza e Conservação</v>
      </c>
      <c r="D52" s="3">
        <f>'[1]TCE - ANEXO IV - Preencher'!F61</f>
        <v>5419785000155</v>
      </c>
      <c r="E52" s="5" t="str">
        <f>'[1]TCE - ANEXO IV - Preencher'!G61</f>
        <v>SOLUNNI SERVICOS ESPECIALIZADOS EIRELI</v>
      </c>
      <c r="F52" s="5" t="str">
        <f>'[1]TCE - ANEXO IV - Preencher'!H61</f>
        <v>S</v>
      </c>
      <c r="G52" s="5" t="str">
        <f>'[1]TCE - ANEXO IV - Preencher'!I61</f>
        <v>S</v>
      </c>
      <c r="H52" s="5" t="str">
        <f>'[1]TCE - ANEXO IV - Preencher'!J61</f>
        <v>00000597</v>
      </c>
      <c r="I52" s="6">
        <f>IF('[1]TCE - ANEXO IV - Preencher'!K61="","",'[1]TCE - ANEXO IV - Preencher'!K61)</f>
        <v>44063</v>
      </c>
      <c r="J52" s="5" t="str">
        <f>'[1]TCE - ANEXO IV - Preencher'!L61</f>
        <v>SYJ9-EBUT</v>
      </c>
      <c r="K52" s="5" t="str">
        <f>IF(F52="B",LEFT('[1]TCE - ANEXO IV - Preencher'!M61,2),IF(F52="S",LEFT('[1]TCE - ANEXO IV - Preencher'!M61,7),IF('[1]TCE - ANEXO IV - Preencher'!H61="","")))</f>
        <v>2611606</v>
      </c>
      <c r="L52" s="7">
        <f>'[1]TCE - ANEXO IV - Preencher'!N61</f>
        <v>24593.32</v>
      </c>
    </row>
    <row r="53" spans="1:12" s="8" customFormat="1" ht="19.5" customHeight="1" x14ac:dyDescent="0.2">
      <c r="A53" s="3">
        <f>IFERROR(VLOOKUP(B53,'[1]DADOS (OCULTAR)'!$P$3:$R$56,3,0),"")</f>
        <v>9039744001590</v>
      </c>
      <c r="B53" s="4" t="str">
        <f>'[1]TCE - ANEXO IV - Preencher'!C62</f>
        <v>UPAE SALGUEIRO</v>
      </c>
      <c r="C53" s="4" t="str">
        <f>'[1]TCE - ANEXO IV - Preencher'!E62</f>
        <v>5.99 - Outros Serviços de Terceiros Pessoa Jurídica</v>
      </c>
      <c r="D53" s="3">
        <f>'[1]TCE - ANEXO IV - Preencher'!F62</f>
        <v>10998292000157</v>
      </c>
      <c r="E53" s="5" t="str">
        <f>'[1]TCE - ANEXO IV - Preencher'!G62</f>
        <v>CENTRO DE INTEGRACAO EMPRESA ESCOLA DE PERNAMBUCO</v>
      </c>
      <c r="F53" s="5" t="str">
        <f>'[1]TCE - ANEXO IV - Preencher'!H62</f>
        <v>S</v>
      </c>
      <c r="G53" s="5" t="str">
        <f>'[1]TCE - ANEXO IV - Preencher'!I62</f>
        <v>N</v>
      </c>
      <c r="H53" s="5">
        <f>'[1]TCE - ANEXO IV - Preencher'!J62</f>
        <v>0</v>
      </c>
      <c r="I53" s="6">
        <f>IF('[1]TCE - ANEXO IV - Preencher'!K62="","",'[1]TCE - ANEXO IV - Preencher'!K62)</f>
        <v>44074</v>
      </c>
      <c r="J53" s="5">
        <f>'[1]TCE - ANEXO IV - Preencher'!L62</f>
        <v>0</v>
      </c>
      <c r="K53" s="5" t="str">
        <f>IF(F53="B",LEFT('[1]TCE - ANEXO IV - Preencher'!M62,2),IF(F53="S",LEFT('[1]TCE - ANEXO IV - Preencher'!M62,7),IF('[1]TCE - ANEXO IV - Preencher'!H62="","")))</f>
        <v>2611606</v>
      </c>
      <c r="L53" s="7">
        <f>'[1]TCE - ANEXO IV - Preencher'!N62</f>
        <v>320</v>
      </c>
    </row>
    <row r="54" spans="1:12" s="8" customFormat="1" ht="19.5" customHeight="1" x14ac:dyDescent="0.2">
      <c r="A54" s="3">
        <f>IFERROR(VLOOKUP(B54,'[1]DADOS (OCULTAR)'!$P$3:$R$56,3,0),"")</f>
        <v>9039744001590</v>
      </c>
      <c r="B54" s="4" t="str">
        <f>'[1]TCE - ANEXO IV - Preencher'!C63</f>
        <v>UPAE SALGUEIRO</v>
      </c>
      <c r="C54" s="4" t="str">
        <f>'[1]TCE - ANEXO IV - Preencher'!E63</f>
        <v>5.5 - Reparo e Manutenção de Máquinas e Equipamentos</v>
      </c>
      <c r="D54" s="3">
        <f>'[1]TCE - ANEXO IV - Preencher'!F63</f>
        <v>38087673000101</v>
      </c>
      <c r="E54" s="5" t="str">
        <f>'[1]TCE - ANEXO IV - Preencher'!G63</f>
        <v>CADS MANUTENCAO E REPARACAO DE APARELHOS ELETRODOMESTICOS</v>
      </c>
      <c r="F54" s="5" t="str">
        <f>'[1]TCE - ANEXO IV - Preencher'!H63</f>
        <v>S</v>
      </c>
      <c r="G54" s="5" t="str">
        <f>'[1]TCE - ANEXO IV - Preencher'!I63</f>
        <v>S</v>
      </c>
      <c r="H54" s="5" t="str">
        <f>'[1]TCE - ANEXO IV - Preencher'!J63</f>
        <v>00000007</v>
      </c>
      <c r="I54" s="6">
        <f>IF('[1]TCE - ANEXO IV - Preencher'!K63="","",'[1]TCE - ANEXO IV - Preencher'!K63)</f>
        <v>44068</v>
      </c>
      <c r="J54" s="5" t="str">
        <f>'[1]TCE - ANEXO IV - Preencher'!L63</f>
        <v>GTZ6-EIVC</v>
      </c>
      <c r="K54" s="5" t="str">
        <f>IF(F54="B",LEFT('[1]TCE - ANEXO IV - Preencher'!M63,2),IF(F54="S",LEFT('[1]TCE - ANEXO IV - Preencher'!M63,7),IF('[1]TCE - ANEXO IV - Preencher'!H63="","")))</f>
        <v>2611606</v>
      </c>
      <c r="L54" s="7">
        <f>'[1]TCE - ANEXO IV - Preencher'!N63</f>
        <v>1400</v>
      </c>
    </row>
    <row r="55" spans="1:12" s="8" customFormat="1" ht="19.5" customHeight="1" x14ac:dyDescent="0.2">
      <c r="A55" s="3">
        <f>IFERROR(VLOOKUP(B55,'[1]DADOS (OCULTAR)'!$P$3:$R$56,3,0),"")</f>
        <v>9039744001590</v>
      </c>
      <c r="B55" s="4" t="str">
        <f>'[1]TCE - ANEXO IV - Preencher'!C64</f>
        <v>UPAE SALGUEIRO</v>
      </c>
      <c r="C55" s="4" t="str">
        <f>'[1]TCE - ANEXO IV - Preencher'!E64</f>
        <v>5.5 - Reparo e Manutenção de Máquinas e Equipamentos</v>
      </c>
      <c r="D55" s="3">
        <f>'[1]TCE - ANEXO IV - Preencher'!F64</f>
        <v>7146768000117</v>
      </c>
      <c r="E55" s="5" t="str">
        <f>'[1]TCE - ANEXO IV - Preencher'!G64</f>
        <v>SERV IMAGEM NORDESTE ASSISTENCIA TECNICA LTDA</v>
      </c>
      <c r="F55" s="5" t="str">
        <f>'[1]TCE - ANEXO IV - Preencher'!H64</f>
        <v>S</v>
      </c>
      <c r="G55" s="5" t="str">
        <f>'[1]TCE - ANEXO IV - Preencher'!I64</f>
        <v>S</v>
      </c>
      <c r="H55" s="5" t="str">
        <f>'[1]TCE - ANEXO IV - Preencher'!J64</f>
        <v>000003568</v>
      </c>
      <c r="I55" s="6">
        <f>IF('[1]TCE - ANEXO IV - Preencher'!K64="","",'[1]TCE - ANEXO IV - Preencher'!K64)</f>
        <v>44070</v>
      </c>
      <c r="J55" s="5" t="str">
        <f>'[1]TCE - ANEXO IV - Preencher'!L64</f>
        <v>QLEM90048</v>
      </c>
      <c r="K55" s="5" t="str">
        <f>IF(F55="B",LEFT('[1]TCE - ANEXO IV - Preencher'!M64,2),IF(F55="S",LEFT('[1]TCE - ANEXO IV - Preencher'!M64,7),IF('[1]TCE - ANEXO IV - Preencher'!H64="","")))</f>
        <v>2607901</v>
      </c>
      <c r="L55" s="7">
        <f>'[1]TCE - ANEXO IV - Preencher'!N64</f>
        <v>2420</v>
      </c>
    </row>
    <row r="56" spans="1:12" s="8" customFormat="1" ht="19.5" customHeight="1" x14ac:dyDescent="0.2">
      <c r="A56" s="3">
        <f>IFERROR(VLOOKUP(B56,'[1]DADOS (OCULTAR)'!$P$3:$R$56,3,0),"")</f>
        <v>9039744001590</v>
      </c>
      <c r="B56" s="4" t="str">
        <f>'[1]TCE - ANEXO IV - Preencher'!C65</f>
        <v>UPAE SALGUEIRO</v>
      </c>
      <c r="C56" s="4" t="str">
        <f>'[1]TCE - ANEXO IV - Preencher'!E65</f>
        <v>5.5 - Reparo e Manutenção de Máquinas e Equipamentos</v>
      </c>
      <c r="D56" s="3">
        <f>'[1]TCE - ANEXO IV - Preencher'!F65</f>
        <v>3480539000183</v>
      </c>
      <c r="E56" s="5" t="str">
        <f>'[1]TCE - ANEXO IV - Preencher'!G65</f>
        <v>SL ENGENHARIA HOSPITALAR LTDA</v>
      </c>
      <c r="F56" s="5" t="str">
        <f>'[1]TCE - ANEXO IV - Preencher'!H65</f>
        <v>S</v>
      </c>
      <c r="G56" s="5" t="str">
        <f>'[1]TCE - ANEXO IV - Preencher'!I65</f>
        <v>S</v>
      </c>
      <c r="H56" s="5" t="str">
        <f>'[1]TCE - ANEXO IV - Preencher'!J65</f>
        <v>000005011</v>
      </c>
      <c r="I56" s="6">
        <f>IF('[1]TCE - ANEXO IV - Preencher'!K65="","",'[1]TCE - ANEXO IV - Preencher'!K65)</f>
        <v>44061</v>
      </c>
      <c r="J56" s="5" t="str">
        <f>'[1]TCE - ANEXO IV - Preencher'!L65</f>
        <v>MMLG24989</v>
      </c>
      <c r="K56" s="5" t="str">
        <f>IF(F56="B",LEFT('[1]TCE - ANEXO IV - Preencher'!M65,2),IF(F56="S",LEFT('[1]TCE - ANEXO IV - Preencher'!M65,7),IF('[1]TCE - ANEXO IV - Preencher'!H65="","")))</f>
        <v>2607901</v>
      </c>
      <c r="L56" s="7">
        <f>'[1]TCE - ANEXO IV - Preencher'!N65</f>
        <v>5832.34</v>
      </c>
    </row>
    <row r="57" spans="1:12" s="8" customFormat="1" ht="19.5" customHeight="1" x14ac:dyDescent="0.2">
      <c r="A57" s="3">
        <f>IFERROR(VLOOKUP(B57,'[1]DADOS (OCULTAR)'!$P$3:$R$56,3,0),"")</f>
        <v>9039744001590</v>
      </c>
      <c r="B57" s="4" t="str">
        <f>'[1]TCE - ANEXO IV - Preencher'!C66</f>
        <v>UPAE SALGUEIRO</v>
      </c>
      <c r="C57" s="4" t="str">
        <f>'[1]TCE - ANEXO IV - Preencher'!E66</f>
        <v>5.5 - Reparo e Manutenção de Máquinas e Equipamentos</v>
      </c>
      <c r="D57" s="3">
        <f>'[1]TCE - ANEXO IV - Preencher'!F66</f>
        <v>26332434000182</v>
      </c>
      <c r="E57" s="5" t="str">
        <f>'[1]TCE - ANEXO IV - Preencher'!G66</f>
        <v>LOGICO PROJETOS CONSULTORIA E SERVICOS DE CLIMATIZACAO</v>
      </c>
      <c r="F57" s="5" t="str">
        <f>'[1]TCE - ANEXO IV - Preencher'!H66</f>
        <v>S</v>
      </c>
      <c r="G57" s="5" t="str">
        <f>'[1]TCE - ANEXO IV - Preencher'!I66</f>
        <v>S</v>
      </c>
      <c r="H57" s="5" t="str">
        <f>'[1]TCE - ANEXO IV - Preencher'!J66</f>
        <v>00000237</v>
      </c>
      <c r="I57" s="6">
        <f>IF('[1]TCE - ANEXO IV - Preencher'!K66="","",'[1]TCE - ANEXO IV - Preencher'!K66)</f>
        <v>44076</v>
      </c>
      <c r="J57" s="5" t="str">
        <f>'[1]TCE - ANEXO IV - Preencher'!L66</f>
        <v>3BIV-PPDG</v>
      </c>
      <c r="K57" s="5" t="str">
        <f>IF(F57="B",LEFT('[1]TCE - ANEXO IV - Preencher'!M66,2),IF(F57="S",LEFT('[1]TCE - ANEXO IV - Preencher'!M66,7),IF('[1]TCE - ANEXO IV - Preencher'!H66="","")))</f>
        <v>2611606</v>
      </c>
      <c r="L57" s="7">
        <f>'[1]TCE - ANEXO IV - Preencher'!N66</f>
        <v>6800</v>
      </c>
    </row>
    <row r="58" spans="1:12" s="8" customFormat="1" ht="19.5" customHeight="1" x14ac:dyDescent="0.2">
      <c r="A58" s="3">
        <f>IFERROR(VLOOKUP(B58,'[1]DADOS (OCULTAR)'!$P$3:$R$56,3,0),"")</f>
        <v>9039744001590</v>
      </c>
      <c r="B58" s="4" t="str">
        <f>'[1]TCE - ANEXO IV - Preencher'!C67</f>
        <v>UPAE SALGUEIRO</v>
      </c>
      <c r="C58" s="4" t="str">
        <f>'[1]TCE - ANEXO IV - Preencher'!E67</f>
        <v>5.18 - Teledonia Fixa</v>
      </c>
      <c r="D58" s="3">
        <f>'[1]TCE - ANEXO IV - Preencher'!F67</f>
        <v>11858766000128</v>
      </c>
      <c r="E58" s="5" t="str">
        <f>'[1]TCE - ANEXO IV - Preencher'!G67</f>
        <v>SUPRAMAX TECNOLOGIA E SERVICOS EIRELI</v>
      </c>
      <c r="F58" s="5" t="str">
        <f>'[1]TCE - ANEXO IV - Preencher'!H67</f>
        <v>S</v>
      </c>
      <c r="G58" s="5" t="str">
        <f>'[1]TCE - ANEXO IV - Preencher'!I67</f>
        <v>S</v>
      </c>
      <c r="H58" s="5" t="str">
        <f>'[1]TCE - ANEXO IV - Preencher'!J67</f>
        <v>1642</v>
      </c>
      <c r="I58" s="6">
        <f>IF('[1]TCE - ANEXO IV - Preencher'!K67="","",'[1]TCE - ANEXO IV - Preencher'!K67)</f>
        <v>44095</v>
      </c>
      <c r="J58" s="5">
        <f>'[1]TCE - ANEXO IV - Preencher'!L67</f>
        <v>0</v>
      </c>
      <c r="K58" s="5" t="str">
        <f>IF(F58="B",LEFT('[1]TCE - ANEXO IV - Preencher'!M67,2),IF(F58="S",LEFT('[1]TCE - ANEXO IV - Preencher'!M67,7),IF('[1]TCE - ANEXO IV - Preencher'!H67="","")))</f>
        <v>2612208</v>
      </c>
      <c r="L58" s="7">
        <f>'[1]TCE - ANEXO IV - Preencher'!N67</f>
        <v>599</v>
      </c>
    </row>
    <row r="59" spans="1:12" s="8" customFormat="1" ht="19.5" customHeight="1" x14ac:dyDescent="0.2">
      <c r="A59" s="3">
        <f>IFERROR(VLOOKUP(B59,'[1]DADOS (OCULTAR)'!$P$3:$R$56,3,0),"")</f>
        <v>9039744001590</v>
      </c>
      <c r="B59" s="4" t="str">
        <f>'[1]TCE - ANEXO IV - Preencher'!C68</f>
        <v>UPAE SALGUEIRO</v>
      </c>
      <c r="C59" s="4" t="str">
        <f>'[1]TCE - ANEXO IV - Preencher'!E68</f>
        <v>5.2 - Serviços Técnicos Profissionais</v>
      </c>
      <c r="D59" s="3">
        <f>'[1]TCE - ANEXO IV - Preencher'!F68</f>
        <v>12730464000132</v>
      </c>
      <c r="E59" s="5" t="str">
        <f>'[1]TCE - ANEXO IV - Preencher'!G68</f>
        <v xml:space="preserve">SINGULUS ENGENHARIA E MEDICINA DO TRABALHO </v>
      </c>
      <c r="F59" s="5" t="str">
        <f>'[1]TCE - ANEXO IV - Preencher'!H68</f>
        <v>S</v>
      </c>
      <c r="G59" s="5" t="str">
        <f>'[1]TCE - ANEXO IV - Preencher'!I68</f>
        <v>S</v>
      </c>
      <c r="H59" s="5" t="str">
        <f>'[1]TCE - ANEXO IV - Preencher'!J68</f>
        <v>0000004539</v>
      </c>
      <c r="I59" s="6">
        <f>IF('[1]TCE - ANEXO IV - Preencher'!K68="","",'[1]TCE - ANEXO IV - Preencher'!K68)</f>
        <v>44043</v>
      </c>
      <c r="J59" s="5" t="str">
        <f>'[1]TCE - ANEXO IV - Preencher'!L68</f>
        <v>Jg2HerkmFkK1</v>
      </c>
      <c r="K59" s="5" t="str">
        <f>IF(F59="B",LEFT('[1]TCE - ANEXO IV - Preencher'!M68,2),IF(F59="S",LEFT('[1]TCE - ANEXO IV - Preencher'!M68,7),IF('[1]TCE - ANEXO IV - Preencher'!H68="","")))</f>
        <v>2612208</v>
      </c>
      <c r="L59" s="7">
        <f>'[1]TCE - ANEXO IV - Preencher'!N68</f>
        <v>315</v>
      </c>
    </row>
    <row r="60" spans="1:12" s="8" customFormat="1" ht="19.5" customHeight="1" x14ac:dyDescent="0.2">
      <c r="A60" s="3" t="str">
        <f>IFERROR(VLOOKUP(B60,'[1]DADOS (OCULTAR)'!$P$3:$R$56,3,0),"")</f>
        <v/>
      </c>
      <c r="B60" s="4">
        <f>'[1]TCE - ANEXO IV - Preencher'!C69</f>
        <v>0</v>
      </c>
      <c r="C60" s="4" t="str">
        <f>'[1]TCE - ANEXO IV - Preencher'!E69</f>
        <v/>
      </c>
      <c r="D60" s="3">
        <f>'[1]TCE - ANEXO IV - Preencher'!F69</f>
        <v>0</v>
      </c>
      <c r="E60" s="5">
        <f>'[1]TCE - ANEXO IV - Preencher'!G69</f>
        <v>0</v>
      </c>
      <c r="F60" s="5">
        <f>'[1]TCE - ANEXO IV - Preencher'!H69</f>
        <v>0</v>
      </c>
      <c r="G60" s="5">
        <f>'[1]TCE - ANEXO IV - Preencher'!I69</f>
        <v>0</v>
      </c>
      <c r="H60" s="5">
        <f>'[1]TCE - ANEXO IV - Preencher'!J69</f>
        <v>0</v>
      </c>
      <c r="I60" s="6" t="str">
        <f>IF('[1]TCE - ANEXO IV - Preencher'!K69="","",'[1]TCE - ANEXO IV - Preencher'!K69)</f>
        <v/>
      </c>
      <c r="J60" s="5">
        <f>'[1]TCE - ANEXO IV - Preencher'!L69</f>
        <v>0</v>
      </c>
      <c r="K60" s="5" t="str">
        <f>IF(F60="B",LEFT('[1]TCE - ANEXO IV - Preencher'!M69,2),IF(F60="S",LEFT('[1]TCE - ANEXO IV - Preencher'!M69,7),IF('[1]TCE - ANEXO IV - Preencher'!H69="","")))</f>
        <v/>
      </c>
      <c r="L60" s="7">
        <f>'[1]TCE - ANEXO IV - Preencher'!N69</f>
        <v>0</v>
      </c>
    </row>
    <row r="61" spans="1:12" s="8" customFormat="1" ht="19.5" customHeight="1" x14ac:dyDescent="0.2">
      <c r="A61" s="3" t="str">
        <f>IFERROR(VLOOKUP(B61,'[1]DADOS (OCULTAR)'!$P$3:$R$56,3,0),"")</f>
        <v/>
      </c>
      <c r="B61" s="4">
        <f>'[1]TCE - ANEXO IV - Preencher'!C70</f>
        <v>0</v>
      </c>
      <c r="C61" s="4" t="str">
        <f>'[1]TCE - ANEXO IV - Preencher'!E70</f>
        <v/>
      </c>
      <c r="D61" s="3">
        <f>'[1]TCE - ANEXO IV - Preencher'!F70</f>
        <v>0</v>
      </c>
      <c r="E61" s="5">
        <f>'[1]TCE - ANEXO IV - Preencher'!G70</f>
        <v>0</v>
      </c>
      <c r="F61" s="5">
        <f>'[1]TCE - ANEXO IV - Preencher'!H70</f>
        <v>0</v>
      </c>
      <c r="G61" s="5">
        <f>'[1]TCE - ANEXO IV - Preencher'!I70</f>
        <v>0</v>
      </c>
      <c r="H61" s="5">
        <f>'[1]TCE - ANEXO IV - Preencher'!J70</f>
        <v>0</v>
      </c>
      <c r="I61" s="6" t="str">
        <f>IF('[1]TCE - ANEXO IV - Preencher'!K70="","",'[1]TCE - ANEXO IV - Preencher'!K70)</f>
        <v/>
      </c>
      <c r="J61" s="5">
        <f>'[1]TCE - ANEXO IV - Preencher'!L70</f>
        <v>0</v>
      </c>
      <c r="K61" s="5" t="str">
        <f>IF(F61="B",LEFT('[1]TCE - ANEXO IV - Preencher'!M70,2),IF(F61="S",LEFT('[1]TCE - ANEXO IV - Preencher'!M70,7),IF('[1]TCE - ANEXO IV - Preencher'!H70="","")))</f>
        <v/>
      </c>
      <c r="L61" s="7">
        <f>'[1]TCE - ANEXO IV - Preencher'!N70</f>
        <v>0</v>
      </c>
    </row>
    <row r="62" spans="1:12" s="8" customFormat="1" ht="19.5" customHeight="1" x14ac:dyDescent="0.2">
      <c r="A62" s="3" t="str">
        <f>IFERROR(VLOOKUP(B62,'[1]DADOS (OCULTAR)'!$P$3:$R$56,3,0),"")</f>
        <v/>
      </c>
      <c r="B62" s="4">
        <f>'[1]TCE - ANEXO IV - Preencher'!C71</f>
        <v>0</v>
      </c>
      <c r="C62" s="4" t="str">
        <f>'[1]TCE - ANEXO IV - Preencher'!E71</f>
        <v/>
      </c>
      <c r="D62" s="3">
        <f>'[1]TCE - ANEXO IV - Preencher'!F71</f>
        <v>0</v>
      </c>
      <c r="E62" s="5">
        <f>'[1]TCE - ANEXO IV - Preencher'!G71</f>
        <v>0</v>
      </c>
      <c r="F62" s="5">
        <f>'[1]TCE - ANEXO IV - Preencher'!H71</f>
        <v>0</v>
      </c>
      <c r="G62" s="5">
        <f>'[1]TCE - ANEXO IV - Preencher'!I71</f>
        <v>0</v>
      </c>
      <c r="H62" s="5">
        <f>'[1]TCE - ANEXO IV - Preencher'!J71</f>
        <v>0</v>
      </c>
      <c r="I62" s="6" t="str">
        <f>IF('[1]TCE - ANEXO IV - Preencher'!K71="","",'[1]TCE - ANEXO IV - Preencher'!K71)</f>
        <v/>
      </c>
      <c r="J62" s="5">
        <f>'[1]TCE - ANEXO IV - Preencher'!L71</f>
        <v>0</v>
      </c>
      <c r="K62" s="5" t="str">
        <f>IF(F62="B",LEFT('[1]TCE - ANEXO IV - Preencher'!M71,2),IF(F62="S",LEFT('[1]TCE - ANEXO IV - Preencher'!M71,7),IF('[1]TCE - ANEXO IV - Preencher'!H71="","")))</f>
        <v/>
      </c>
      <c r="L62" s="7">
        <f>'[1]TCE - ANEXO IV - Preencher'!N71</f>
        <v>0</v>
      </c>
    </row>
    <row r="63" spans="1:12" s="8" customFormat="1" ht="19.5" customHeight="1" x14ac:dyDescent="0.2">
      <c r="A63" s="3" t="str">
        <f>IFERROR(VLOOKUP(B63,'[1]DADOS (OCULTAR)'!$P$3:$R$56,3,0),"")</f>
        <v/>
      </c>
      <c r="B63" s="4">
        <f>'[1]TCE - ANEXO IV - Preencher'!C72</f>
        <v>0</v>
      </c>
      <c r="C63" s="4" t="str">
        <f>'[1]TCE - ANEXO IV - Preencher'!E72</f>
        <v/>
      </c>
      <c r="D63" s="3">
        <f>'[1]TCE - ANEXO IV - Preencher'!F72</f>
        <v>0</v>
      </c>
      <c r="E63" s="5">
        <f>'[1]TCE - ANEXO IV - Preencher'!G72</f>
        <v>0</v>
      </c>
      <c r="F63" s="5">
        <f>'[1]TCE - ANEXO IV - Preencher'!H72</f>
        <v>0</v>
      </c>
      <c r="G63" s="5">
        <f>'[1]TCE - ANEXO IV - Preencher'!I72</f>
        <v>0</v>
      </c>
      <c r="H63" s="5">
        <f>'[1]TCE - ANEXO IV - Preencher'!J72</f>
        <v>0</v>
      </c>
      <c r="I63" s="6" t="str">
        <f>IF('[1]TCE - ANEXO IV - Preencher'!K72="","",'[1]TCE - ANEXO IV - Preencher'!K72)</f>
        <v/>
      </c>
      <c r="J63" s="5">
        <f>'[1]TCE - ANEXO IV - Preencher'!L72</f>
        <v>0</v>
      </c>
      <c r="K63" s="5" t="str">
        <f>IF(F63="B",LEFT('[1]TCE - ANEXO IV - Preencher'!M72,2),IF(F63="S",LEFT('[1]TCE - ANEXO IV - Preencher'!M72,7),IF('[1]TCE - ANEXO IV - Preencher'!H72="","")))</f>
        <v/>
      </c>
      <c r="L63" s="7">
        <f>'[1]TCE - ANEXO IV - Preencher'!N72</f>
        <v>0</v>
      </c>
    </row>
    <row r="64" spans="1:12" s="8" customFormat="1" ht="19.5" customHeight="1" x14ac:dyDescent="0.2">
      <c r="A64" s="3" t="str">
        <f>IFERROR(VLOOKUP(B64,'[1]DADOS (OCULTAR)'!$P$3:$R$56,3,0),"")</f>
        <v/>
      </c>
      <c r="B64" s="4">
        <f>'[1]TCE - ANEXO IV - Preencher'!C73</f>
        <v>0</v>
      </c>
      <c r="C64" s="4" t="str">
        <f>'[1]TCE - ANEXO IV - Preencher'!E73</f>
        <v/>
      </c>
      <c r="D64" s="3">
        <f>'[1]TCE - ANEXO IV - Preencher'!F73</f>
        <v>0</v>
      </c>
      <c r="E64" s="5">
        <f>'[1]TCE - ANEXO IV - Preencher'!G73</f>
        <v>0</v>
      </c>
      <c r="F64" s="5">
        <f>'[1]TCE - ANEXO IV - Preencher'!H73</f>
        <v>0</v>
      </c>
      <c r="G64" s="5">
        <f>'[1]TCE - ANEXO IV - Preencher'!I73</f>
        <v>0</v>
      </c>
      <c r="H64" s="5">
        <f>'[1]TCE - ANEXO IV - Preencher'!J73</f>
        <v>0</v>
      </c>
      <c r="I64" s="6" t="str">
        <f>IF('[1]TCE - ANEXO IV - Preencher'!K73="","",'[1]TCE - ANEXO IV - Preencher'!K73)</f>
        <v/>
      </c>
      <c r="J64" s="5">
        <f>'[1]TCE - ANEXO IV - Preencher'!L73</f>
        <v>0</v>
      </c>
      <c r="K64" s="5" t="str">
        <f>IF(F64="B",LEFT('[1]TCE - ANEXO IV - Preencher'!M73,2),IF(F64="S",LEFT('[1]TCE - ANEXO IV - Preencher'!M73,7),IF('[1]TCE - ANEXO IV - Preencher'!H73="","")))</f>
        <v/>
      </c>
      <c r="L64" s="7">
        <f>'[1]TCE - ANEXO IV - Preencher'!N73</f>
        <v>0</v>
      </c>
    </row>
    <row r="65" spans="1:12" s="8" customFormat="1" ht="19.5" customHeight="1" x14ac:dyDescent="0.2">
      <c r="A65" s="3" t="str">
        <f>IFERROR(VLOOKUP(B65,'[1]DADOS (OCULTAR)'!$P$3:$R$56,3,0),"")</f>
        <v/>
      </c>
      <c r="B65" s="4">
        <f>'[1]TCE - ANEXO IV - Preencher'!C74</f>
        <v>0</v>
      </c>
      <c r="C65" s="4" t="str">
        <f>'[1]TCE - ANEXO IV - Preencher'!E74</f>
        <v/>
      </c>
      <c r="D65" s="3">
        <f>'[1]TCE - ANEXO IV - Preencher'!F74</f>
        <v>0</v>
      </c>
      <c r="E65" s="5">
        <f>'[1]TCE - ANEXO IV - Preencher'!G74</f>
        <v>0</v>
      </c>
      <c r="F65" s="5">
        <f>'[1]TCE - ANEXO IV - Preencher'!H74</f>
        <v>0</v>
      </c>
      <c r="G65" s="5">
        <f>'[1]TCE - ANEXO IV - Preencher'!I74</f>
        <v>0</v>
      </c>
      <c r="H65" s="5">
        <f>'[1]TCE - ANEXO IV - Preencher'!J74</f>
        <v>0</v>
      </c>
      <c r="I65" s="6" t="str">
        <f>IF('[1]TCE - ANEXO IV - Preencher'!K74="","",'[1]TCE - ANEXO IV - Preencher'!K74)</f>
        <v/>
      </c>
      <c r="J65" s="5">
        <f>'[1]TCE - ANEXO IV - Preencher'!L74</f>
        <v>0</v>
      </c>
      <c r="K65" s="5" t="str">
        <f>IF(F65="B",LEFT('[1]TCE - ANEXO IV - Preencher'!M74,2),IF(F65="S",LEFT('[1]TCE - ANEXO IV - Preencher'!M74,7),IF('[1]TCE - ANEXO IV - Preencher'!H74="","")))</f>
        <v/>
      </c>
      <c r="L65" s="7">
        <f>'[1]TCE - ANEXO IV - Preencher'!N74</f>
        <v>0</v>
      </c>
    </row>
    <row r="66" spans="1:12" s="8" customFormat="1" ht="19.5" customHeight="1" x14ac:dyDescent="0.2">
      <c r="A66" s="3" t="str">
        <f>IFERROR(VLOOKUP(B66,'[1]DADOS (OCULTAR)'!$P$3:$R$56,3,0),"")</f>
        <v/>
      </c>
      <c r="B66" s="4">
        <f>'[1]TCE - ANEXO IV - Preencher'!C75</f>
        <v>0</v>
      </c>
      <c r="C66" s="4" t="str">
        <f>'[1]TCE - ANEXO IV - Preencher'!E75</f>
        <v/>
      </c>
      <c r="D66" s="3">
        <f>'[1]TCE - ANEXO IV - Preencher'!F75</f>
        <v>0</v>
      </c>
      <c r="E66" s="5">
        <f>'[1]TCE - ANEXO IV - Preencher'!G75</f>
        <v>0</v>
      </c>
      <c r="F66" s="5">
        <f>'[1]TCE - ANEXO IV - Preencher'!H75</f>
        <v>0</v>
      </c>
      <c r="G66" s="5">
        <f>'[1]TCE - ANEXO IV - Preencher'!I75</f>
        <v>0</v>
      </c>
      <c r="H66" s="5">
        <f>'[1]TCE - ANEXO IV - Preencher'!J75</f>
        <v>0</v>
      </c>
      <c r="I66" s="6" t="str">
        <f>IF('[1]TCE - ANEXO IV - Preencher'!K75="","",'[1]TCE - ANEXO IV - Preencher'!K75)</f>
        <v/>
      </c>
      <c r="J66" s="5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/>
      </c>
      <c r="L66" s="7">
        <f>'[1]TCE - ANEXO IV - Preencher'!N75</f>
        <v>0</v>
      </c>
    </row>
    <row r="67" spans="1:12" s="8" customFormat="1" ht="19.5" customHeight="1" x14ac:dyDescent="0.2">
      <c r="A67" s="3" t="str">
        <f>IFERROR(VLOOKUP(B67,'[1]DADOS (OCULTAR)'!$P$3:$R$56,3,0),"")</f>
        <v/>
      </c>
      <c r="B67" s="4">
        <f>'[1]TCE - ANEXO IV - Preencher'!C76</f>
        <v>0</v>
      </c>
      <c r="C67" s="4" t="str">
        <f>'[1]TCE - ANEXO IV - Preencher'!E76</f>
        <v/>
      </c>
      <c r="D67" s="3">
        <f>'[1]TCE - ANEXO IV - Preencher'!F76</f>
        <v>0</v>
      </c>
      <c r="E67" s="5">
        <f>'[1]TCE - ANEXO IV - Preencher'!G76</f>
        <v>0</v>
      </c>
      <c r="F67" s="5">
        <f>'[1]TCE - ANEXO IV - Preencher'!H76</f>
        <v>0</v>
      </c>
      <c r="G67" s="5">
        <f>'[1]TCE - ANEXO IV - Preencher'!I76</f>
        <v>0</v>
      </c>
      <c r="H67" s="5">
        <f>'[1]TCE - ANEXO IV - Preencher'!J76</f>
        <v>0</v>
      </c>
      <c r="I67" s="6" t="str">
        <f>IF('[1]TCE - ANEXO IV - Preencher'!K76="","",'[1]TCE - ANEXO IV - Preencher'!K76)</f>
        <v/>
      </c>
      <c r="J67" s="5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/>
      </c>
      <c r="L67" s="7">
        <f>'[1]TCE - ANEXO IV - Preencher'!N76</f>
        <v>0</v>
      </c>
    </row>
    <row r="68" spans="1:12" s="8" customFormat="1" ht="19.5" customHeight="1" x14ac:dyDescent="0.2">
      <c r="A68" s="3" t="str">
        <f>IFERROR(VLOOKUP(B68,'[1]DADOS (OCULTAR)'!$P$3:$R$56,3,0),"")</f>
        <v/>
      </c>
      <c r="B68" s="4">
        <f>'[1]TCE - ANEXO IV - Preencher'!C77</f>
        <v>0</v>
      </c>
      <c r="C68" s="4" t="str">
        <f>'[1]TCE - ANEXO IV - Preencher'!E77</f>
        <v/>
      </c>
      <c r="D68" s="3">
        <f>'[1]TCE - ANEXO IV - Preencher'!F77</f>
        <v>0</v>
      </c>
      <c r="E68" s="5">
        <f>'[1]TCE - ANEXO IV - Preencher'!G77</f>
        <v>0</v>
      </c>
      <c r="F68" s="5">
        <f>'[1]TCE - ANEXO IV - Preencher'!H77</f>
        <v>0</v>
      </c>
      <c r="G68" s="5">
        <f>'[1]TCE - ANEXO IV - Preencher'!I77</f>
        <v>0</v>
      </c>
      <c r="H68" s="5">
        <f>'[1]TCE - ANEXO IV - Preencher'!J77</f>
        <v>0</v>
      </c>
      <c r="I68" s="6" t="str">
        <f>IF('[1]TCE - ANEXO IV - Preencher'!K77="","",'[1]TCE - ANEXO IV - Preencher'!K77)</f>
        <v/>
      </c>
      <c r="J68" s="5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/>
      </c>
      <c r="L68" s="7">
        <f>'[1]TCE - ANEXO IV - Preencher'!N77</f>
        <v>0</v>
      </c>
    </row>
    <row r="69" spans="1:12" s="8" customFormat="1" ht="19.5" customHeight="1" x14ac:dyDescent="0.2">
      <c r="A69" s="3" t="str">
        <f>IFERROR(VLOOKUP(B69,'[1]DADOS (OCULTAR)'!$P$3:$R$56,3,0),"")</f>
        <v/>
      </c>
      <c r="B69" s="4">
        <f>'[1]TCE - ANEXO IV - Preencher'!C78</f>
        <v>0</v>
      </c>
      <c r="C69" s="4" t="str">
        <f>'[1]TCE - ANEXO IV - Preencher'!E78</f>
        <v/>
      </c>
      <c r="D69" s="3">
        <f>'[1]TCE - ANEXO IV - Preencher'!F78</f>
        <v>0</v>
      </c>
      <c r="E69" s="5">
        <f>'[1]TCE - ANEXO IV - Preencher'!G78</f>
        <v>0</v>
      </c>
      <c r="F69" s="5">
        <f>'[1]TCE - ANEXO IV - Preencher'!H78</f>
        <v>0</v>
      </c>
      <c r="G69" s="5">
        <f>'[1]TCE - ANEXO IV - Preencher'!I78</f>
        <v>0</v>
      </c>
      <c r="H69" s="5">
        <f>'[1]TCE - ANEXO IV - Preencher'!J78</f>
        <v>0</v>
      </c>
      <c r="I69" s="6" t="str">
        <f>IF('[1]TCE - ANEXO IV - Preencher'!K78="","",'[1]TCE - ANEXO IV - Preencher'!K78)</f>
        <v/>
      </c>
      <c r="J69" s="5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/>
      </c>
      <c r="L69" s="7">
        <f>'[1]TCE - ANEXO IV - Preencher'!N78</f>
        <v>0</v>
      </c>
    </row>
    <row r="70" spans="1:12" s="8" customFormat="1" ht="19.5" customHeight="1" x14ac:dyDescent="0.2">
      <c r="A70" s="3" t="str">
        <f>IFERROR(VLOOKUP(B70,'[1]DADOS (OCULTAR)'!$P$3:$R$56,3,0),"")</f>
        <v/>
      </c>
      <c r="B70" s="4">
        <f>'[1]TCE - ANEXO IV - Preencher'!C79</f>
        <v>0</v>
      </c>
      <c r="C70" s="4" t="str">
        <f>'[1]TCE - ANEXO IV - Preencher'!E79</f>
        <v/>
      </c>
      <c r="D70" s="3">
        <f>'[1]TCE - ANEXO IV - Preencher'!F79</f>
        <v>0</v>
      </c>
      <c r="E70" s="5">
        <f>'[1]TCE - ANEXO IV - Preencher'!G79</f>
        <v>0</v>
      </c>
      <c r="F70" s="5">
        <f>'[1]TCE - ANEXO IV - Preencher'!H79</f>
        <v>0</v>
      </c>
      <c r="G70" s="5">
        <f>'[1]TCE - ANEXO IV - Preencher'!I79</f>
        <v>0</v>
      </c>
      <c r="H70" s="5">
        <f>'[1]TCE - ANEXO IV - Preencher'!J79</f>
        <v>0</v>
      </c>
      <c r="I70" s="6" t="str">
        <f>IF('[1]TCE - ANEXO IV - Preencher'!K79="","",'[1]TCE - ANEXO IV - Preencher'!K79)</f>
        <v/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/>
      </c>
      <c r="L70" s="7">
        <f>'[1]TCE - ANEXO IV - Preencher'!N79</f>
        <v>0</v>
      </c>
    </row>
    <row r="71" spans="1:12" s="8" customFormat="1" ht="19.5" customHeight="1" x14ac:dyDescent="0.2">
      <c r="A71" s="3" t="str">
        <f>IFERROR(VLOOKUP(B71,'[1]DADOS (OCULTAR)'!$P$3:$R$56,3,0),"")</f>
        <v/>
      </c>
      <c r="B71" s="4">
        <f>'[1]TCE - ANEXO IV - Preencher'!C80</f>
        <v>0</v>
      </c>
      <c r="C71" s="4" t="str">
        <f>'[1]TCE - ANEXO IV - Preencher'!E80</f>
        <v/>
      </c>
      <c r="D71" s="3">
        <f>'[1]TCE - ANEXO IV - Preencher'!F80</f>
        <v>0</v>
      </c>
      <c r="E71" s="5">
        <f>'[1]TCE - ANEXO IV - Preencher'!G80</f>
        <v>0</v>
      </c>
      <c r="F71" s="5">
        <f>'[1]TCE - ANEXO IV - Preencher'!H80</f>
        <v>0</v>
      </c>
      <c r="G71" s="5">
        <f>'[1]TCE - ANEXO IV - Preencher'!I80</f>
        <v>0</v>
      </c>
      <c r="H71" s="5">
        <f>'[1]TCE - ANEXO IV - Preencher'!J80</f>
        <v>0</v>
      </c>
      <c r="I71" s="6" t="str">
        <f>IF('[1]TCE - ANEXO IV - Preencher'!K80="","",'[1]TCE - ANEXO IV - Preencher'!K80)</f>
        <v/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/>
      </c>
      <c r="L71" s="7">
        <f>'[1]TCE - ANEXO IV - Preencher'!N80</f>
        <v>0</v>
      </c>
    </row>
    <row r="72" spans="1:12" s="8" customFormat="1" ht="19.5" customHeight="1" x14ac:dyDescent="0.2">
      <c r="A72" s="3" t="str">
        <f>IFERROR(VLOOKUP(B72,'[1]DADOS (OCULTAR)'!$P$3:$R$56,3,0),"")</f>
        <v/>
      </c>
      <c r="B72" s="4">
        <f>'[1]TCE - ANEXO IV - Preencher'!C81</f>
        <v>0</v>
      </c>
      <c r="C72" s="4" t="str">
        <f>'[1]TCE - ANEXO IV - Preencher'!E81</f>
        <v/>
      </c>
      <c r="D72" s="3">
        <f>'[1]TCE - ANEXO IV - Preencher'!F81</f>
        <v>0</v>
      </c>
      <c r="E72" s="5">
        <f>'[1]TCE - ANEXO IV - Preencher'!G81</f>
        <v>0</v>
      </c>
      <c r="F72" s="5">
        <f>'[1]TCE - ANEXO IV - Preencher'!H81</f>
        <v>0</v>
      </c>
      <c r="G72" s="5">
        <f>'[1]TCE - ANEXO IV - Preencher'!I81</f>
        <v>0</v>
      </c>
      <c r="H72" s="5">
        <f>'[1]TCE - ANEXO IV - Preencher'!J81</f>
        <v>0</v>
      </c>
      <c r="I72" s="6" t="str">
        <f>IF('[1]TCE - ANEXO IV - Preencher'!K81="","",'[1]TCE - ANEXO IV - Preencher'!K81)</f>
        <v/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/>
      </c>
      <c r="L72" s="7">
        <f>'[1]TCE - ANEXO IV - Preencher'!N81</f>
        <v>0</v>
      </c>
    </row>
    <row r="73" spans="1:12" s="8" customFormat="1" ht="19.5" customHeight="1" x14ac:dyDescent="0.2">
      <c r="A73" s="3" t="str">
        <f>IFERROR(VLOOKUP(B73,'[1]DADOS (OCULTAR)'!$P$3:$R$56,3,0),"")</f>
        <v/>
      </c>
      <c r="B73" s="4">
        <f>'[1]TCE - ANEXO IV - Preencher'!C82</f>
        <v>0</v>
      </c>
      <c r="C73" s="4" t="str">
        <f>'[1]TCE - ANEXO IV - Preencher'!E82</f>
        <v/>
      </c>
      <c r="D73" s="3">
        <f>'[1]TCE - ANEXO IV - Preencher'!F82</f>
        <v>0</v>
      </c>
      <c r="E73" s="5">
        <f>'[1]TCE - ANEXO IV - Preencher'!G82</f>
        <v>0</v>
      </c>
      <c r="F73" s="5">
        <f>'[1]TCE - ANEXO IV - Preencher'!H82</f>
        <v>0</v>
      </c>
      <c r="G73" s="5">
        <f>'[1]TCE - ANEXO IV - Preencher'!I82</f>
        <v>0</v>
      </c>
      <c r="H73" s="5">
        <f>'[1]TCE - ANEXO IV - Preencher'!J82</f>
        <v>0</v>
      </c>
      <c r="I73" s="6" t="str">
        <f>IF('[1]TCE - ANEXO IV - Preencher'!K82="","",'[1]TCE - ANEXO IV - Preencher'!K82)</f>
        <v/>
      </c>
      <c r="J73" s="5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/>
      </c>
      <c r="L73" s="7">
        <f>'[1]TCE - ANEXO IV - Preencher'!N82</f>
        <v>0</v>
      </c>
    </row>
    <row r="74" spans="1:12" s="8" customFormat="1" ht="19.5" customHeight="1" x14ac:dyDescent="0.2">
      <c r="A74" s="3" t="str">
        <f>IFERROR(VLOOKUP(B74,'[1]DADOS (OCULTAR)'!$P$3:$R$56,3,0),"")</f>
        <v/>
      </c>
      <c r="B74" s="4">
        <f>'[1]TCE - ANEXO IV - Preencher'!C83</f>
        <v>0</v>
      </c>
      <c r="C74" s="4" t="str">
        <f>'[1]TCE - ANEXO IV - Preencher'!E83</f>
        <v/>
      </c>
      <c r="D74" s="3">
        <f>'[1]TCE - ANEXO IV - Preencher'!F83</f>
        <v>0</v>
      </c>
      <c r="E74" s="5">
        <f>'[1]TCE - ANEXO IV - Preencher'!G83</f>
        <v>0</v>
      </c>
      <c r="F74" s="5">
        <f>'[1]TCE - ANEXO IV - Preencher'!H83</f>
        <v>0</v>
      </c>
      <c r="G74" s="5">
        <f>'[1]TCE - ANEXO IV - Preencher'!I83</f>
        <v>0</v>
      </c>
      <c r="H74" s="5">
        <f>'[1]TCE - ANEXO IV - Preencher'!J83</f>
        <v>0</v>
      </c>
      <c r="I74" s="6" t="str">
        <f>IF('[1]TCE - ANEXO IV - Preencher'!K83="","",'[1]TCE - ANEXO IV - Preencher'!K83)</f>
        <v/>
      </c>
      <c r="J74" s="5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/>
      </c>
      <c r="L74" s="7">
        <f>'[1]TCE - ANEXO IV - Preencher'!N83</f>
        <v>0</v>
      </c>
    </row>
    <row r="75" spans="1:12" s="8" customFormat="1" ht="19.5" customHeight="1" x14ac:dyDescent="0.2">
      <c r="A75" s="3" t="str">
        <f>IFERROR(VLOOKUP(B75,'[1]DADOS (OCULTAR)'!$P$3:$R$56,3,0),"")</f>
        <v/>
      </c>
      <c r="B75" s="4">
        <f>'[1]TCE - ANEXO IV - Preencher'!C84</f>
        <v>0</v>
      </c>
      <c r="C75" s="4" t="str">
        <f>'[1]TCE - ANEXO IV - Preencher'!E84</f>
        <v/>
      </c>
      <c r="D75" s="3">
        <f>'[1]TCE - ANEXO IV - Preencher'!F84</f>
        <v>0</v>
      </c>
      <c r="E75" s="5">
        <f>'[1]TCE - ANEXO IV - Preencher'!G84</f>
        <v>0</v>
      </c>
      <c r="F75" s="5">
        <f>'[1]TCE - ANEXO IV - Preencher'!H84</f>
        <v>0</v>
      </c>
      <c r="G75" s="5">
        <f>'[1]TCE - ANEXO IV - Preencher'!I84</f>
        <v>0</v>
      </c>
      <c r="H75" s="5">
        <f>'[1]TCE - ANEXO IV - Preencher'!J84</f>
        <v>0</v>
      </c>
      <c r="I75" s="6" t="str">
        <f>IF('[1]TCE - ANEXO IV - Preencher'!K84="","",'[1]TCE - ANEXO IV - Preencher'!K84)</f>
        <v/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/>
      </c>
      <c r="L75" s="7">
        <f>'[1]TCE - ANEXO IV - Preencher'!N84</f>
        <v>0</v>
      </c>
    </row>
    <row r="76" spans="1:12" s="8" customFormat="1" ht="19.5" customHeight="1" x14ac:dyDescent="0.2">
      <c r="A76" s="3" t="str">
        <f>IFERROR(VLOOKUP(B76,'[1]DADOS (OCULTAR)'!$P$3:$R$56,3,0),"")</f>
        <v/>
      </c>
      <c r="B76" s="4">
        <f>'[1]TCE - ANEXO IV - Preencher'!C85</f>
        <v>0</v>
      </c>
      <c r="C76" s="4" t="str">
        <f>'[1]TCE - ANEXO IV - Preencher'!E85</f>
        <v/>
      </c>
      <c r="D76" s="3">
        <f>'[1]TCE - ANEXO IV - Preencher'!F85</f>
        <v>0</v>
      </c>
      <c r="E76" s="5">
        <f>'[1]TCE - ANEXO IV - Preencher'!G85</f>
        <v>0</v>
      </c>
      <c r="F76" s="5">
        <f>'[1]TCE - ANEXO IV - Preencher'!H85</f>
        <v>0</v>
      </c>
      <c r="G76" s="5">
        <f>'[1]TCE - ANEXO IV - Preencher'!I85</f>
        <v>0</v>
      </c>
      <c r="H76" s="5">
        <f>'[1]TCE - ANEXO IV - Preencher'!J85</f>
        <v>0</v>
      </c>
      <c r="I76" s="6" t="str">
        <f>IF('[1]TCE - ANEXO IV - Preencher'!K85="","",'[1]TCE - ANEXO IV - Preencher'!K85)</f>
        <v/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/>
      </c>
      <c r="L76" s="7">
        <f>'[1]TCE - ANEXO IV - Preencher'!N85</f>
        <v>0</v>
      </c>
    </row>
    <row r="77" spans="1:12" s="8" customFormat="1" ht="19.5" customHeight="1" x14ac:dyDescent="0.2">
      <c r="A77" s="3" t="str">
        <f>IFERROR(VLOOKUP(B77,'[1]DADOS (OCULTAR)'!$P$3:$R$56,3,0),"")</f>
        <v/>
      </c>
      <c r="B77" s="4">
        <f>'[1]TCE - ANEXO IV - Preencher'!C86</f>
        <v>0</v>
      </c>
      <c r="C77" s="4" t="str">
        <f>'[1]TCE - ANEXO IV - Preencher'!E86</f>
        <v/>
      </c>
      <c r="D77" s="3">
        <f>'[1]TCE - ANEXO IV - Preencher'!F86</f>
        <v>0</v>
      </c>
      <c r="E77" s="5">
        <f>'[1]TCE - ANEXO IV - Preencher'!G86</f>
        <v>0</v>
      </c>
      <c r="F77" s="5">
        <f>'[1]TCE - ANEXO IV - Preencher'!H86</f>
        <v>0</v>
      </c>
      <c r="G77" s="5">
        <f>'[1]TCE - ANEXO IV - Preencher'!I86</f>
        <v>0</v>
      </c>
      <c r="H77" s="5">
        <f>'[1]TCE - ANEXO IV - Preencher'!J86</f>
        <v>0</v>
      </c>
      <c r="I77" s="6" t="str">
        <f>IF('[1]TCE - ANEXO IV - Preencher'!K86="","",'[1]TCE - ANEXO IV - Preencher'!K86)</f>
        <v/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/>
      </c>
      <c r="L77" s="7">
        <f>'[1]TCE - ANEXO IV - Preencher'!N86</f>
        <v>0</v>
      </c>
    </row>
    <row r="78" spans="1:12" s="8" customFormat="1" ht="19.5" customHeight="1" x14ac:dyDescent="0.2">
      <c r="A78" s="3" t="str">
        <f>IFERROR(VLOOKUP(B78,'[1]DADOS (OCULTAR)'!$P$3:$R$56,3,0),"")</f>
        <v/>
      </c>
      <c r="B78" s="4">
        <f>'[1]TCE - ANEXO IV - Preencher'!C87</f>
        <v>0</v>
      </c>
      <c r="C78" s="4" t="str">
        <f>'[1]TCE - ANEXO IV - Preencher'!E87</f>
        <v/>
      </c>
      <c r="D78" s="3">
        <f>'[1]TCE - ANEXO IV - Preencher'!F87</f>
        <v>0</v>
      </c>
      <c r="E78" s="5">
        <f>'[1]TCE - ANEXO IV - Preencher'!G87</f>
        <v>0</v>
      </c>
      <c r="F78" s="5">
        <f>'[1]TCE - ANEXO IV - Preencher'!H87</f>
        <v>0</v>
      </c>
      <c r="G78" s="5">
        <f>'[1]TCE - ANEXO IV - Preencher'!I87</f>
        <v>0</v>
      </c>
      <c r="H78" s="5">
        <f>'[1]TCE - ANEXO IV - Preencher'!J87</f>
        <v>0</v>
      </c>
      <c r="I78" s="6" t="str">
        <f>IF('[1]TCE - ANEXO IV - Preencher'!K87="","",'[1]TCE - ANEXO IV - Preencher'!K87)</f>
        <v/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/>
      </c>
      <c r="L78" s="7">
        <f>'[1]TCE - ANEXO IV - Preencher'!N87</f>
        <v>0</v>
      </c>
    </row>
    <row r="79" spans="1:12" s="8" customFormat="1" ht="19.5" customHeight="1" x14ac:dyDescent="0.2">
      <c r="A79" s="3" t="str">
        <f>IFERROR(VLOOKUP(B79,'[1]DADOS (OCULTAR)'!$P$3:$R$56,3,0),"")</f>
        <v/>
      </c>
      <c r="B79" s="4">
        <f>'[1]TCE - ANEXO IV - Preencher'!C88</f>
        <v>0</v>
      </c>
      <c r="C79" s="4" t="str">
        <f>'[1]TCE - ANEXO IV - Preencher'!E88</f>
        <v/>
      </c>
      <c r="D79" s="3">
        <f>'[1]TCE - ANEXO IV - Preencher'!F88</f>
        <v>0</v>
      </c>
      <c r="E79" s="5">
        <f>'[1]TCE - ANEXO IV - Preencher'!G88</f>
        <v>0</v>
      </c>
      <c r="F79" s="5">
        <f>'[1]TCE - ANEXO IV - Preencher'!H88</f>
        <v>0</v>
      </c>
      <c r="G79" s="5">
        <f>'[1]TCE - ANEXO IV - Preencher'!I88</f>
        <v>0</v>
      </c>
      <c r="H79" s="5">
        <f>'[1]TCE - ANEXO IV - Preencher'!J88</f>
        <v>0</v>
      </c>
      <c r="I79" s="6" t="str">
        <f>IF('[1]TCE - ANEXO IV - Preencher'!K88="","",'[1]TCE - ANEXO IV - Preencher'!K88)</f>
        <v/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/>
      </c>
      <c r="L79" s="7">
        <f>'[1]TCE - ANEXO IV - Preencher'!N88</f>
        <v>0</v>
      </c>
    </row>
    <row r="80" spans="1:12" s="8" customFormat="1" ht="19.5" customHeight="1" x14ac:dyDescent="0.2">
      <c r="A80" s="3" t="str">
        <f>IFERROR(VLOOKUP(B80,'[1]DADOS (OCULTAR)'!$P$3:$R$56,3,0),"")</f>
        <v/>
      </c>
      <c r="B80" s="4">
        <f>'[1]TCE - ANEXO IV - Preencher'!C89</f>
        <v>0</v>
      </c>
      <c r="C80" s="4" t="str">
        <f>'[1]TCE - ANEXO IV - Preencher'!E89</f>
        <v/>
      </c>
      <c r="D80" s="3">
        <f>'[1]TCE - ANEXO IV - Preencher'!F89</f>
        <v>0</v>
      </c>
      <c r="E80" s="5">
        <f>'[1]TCE - ANEXO IV - Preencher'!G89</f>
        <v>0</v>
      </c>
      <c r="F80" s="5">
        <f>'[1]TCE - ANEXO IV - Preencher'!H89</f>
        <v>0</v>
      </c>
      <c r="G80" s="5">
        <f>'[1]TCE - ANEXO IV - Preencher'!I89</f>
        <v>0</v>
      </c>
      <c r="H80" s="5">
        <f>'[1]TCE - ANEXO IV - Preencher'!J89</f>
        <v>0</v>
      </c>
      <c r="I80" s="6" t="str">
        <f>IF('[1]TCE - ANEXO IV - Preencher'!K89="","",'[1]TCE - ANEXO IV - Preencher'!K89)</f>
        <v/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/>
      </c>
      <c r="L80" s="7">
        <f>'[1]TCE - ANEXO IV - Preencher'!N89</f>
        <v>0</v>
      </c>
    </row>
    <row r="81" spans="1:12" s="8" customFormat="1" ht="19.5" customHeight="1" x14ac:dyDescent="0.2">
      <c r="A81" s="3" t="str">
        <f>IFERROR(VLOOKUP(B81,'[1]DADOS (OCULTAR)'!$P$3:$R$56,3,0),"")</f>
        <v/>
      </c>
      <c r="B81" s="4">
        <f>'[1]TCE - ANEXO IV - Preencher'!C90</f>
        <v>0</v>
      </c>
      <c r="C81" s="4" t="str">
        <f>'[1]TCE - ANEXO IV - Preencher'!E90</f>
        <v/>
      </c>
      <c r="D81" s="3">
        <f>'[1]TCE - ANEXO IV - Preencher'!F90</f>
        <v>0</v>
      </c>
      <c r="E81" s="5">
        <f>'[1]TCE - ANEXO IV - Preencher'!G90</f>
        <v>0</v>
      </c>
      <c r="F81" s="5">
        <f>'[1]TCE - ANEXO IV - Preencher'!H90</f>
        <v>0</v>
      </c>
      <c r="G81" s="5">
        <f>'[1]TCE - ANEXO IV - Preencher'!I90</f>
        <v>0</v>
      </c>
      <c r="H81" s="5">
        <f>'[1]TCE - ANEXO IV - Preencher'!J90</f>
        <v>0</v>
      </c>
      <c r="I81" s="6" t="str">
        <f>IF('[1]TCE - ANEXO IV - Preencher'!K90="","",'[1]TCE - ANEXO IV - Preencher'!K90)</f>
        <v/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/>
      </c>
      <c r="L81" s="7">
        <f>'[1]TCE - ANEXO IV - Preencher'!N90</f>
        <v>0</v>
      </c>
    </row>
    <row r="82" spans="1:12" s="8" customFormat="1" ht="19.5" customHeight="1" x14ac:dyDescent="0.2">
      <c r="A82" s="3" t="str">
        <f>IFERROR(VLOOKUP(B82,'[1]DADOS (OCULTAR)'!$P$3:$R$56,3,0),"")</f>
        <v/>
      </c>
      <c r="B82" s="4">
        <f>'[1]TCE - ANEXO IV - Preencher'!C91</f>
        <v>0</v>
      </c>
      <c r="C82" s="4" t="str">
        <f>'[1]TCE - ANEXO IV - Preencher'!E91</f>
        <v/>
      </c>
      <c r="D82" s="3">
        <f>'[1]TCE - ANEXO IV - Preencher'!F91</f>
        <v>0</v>
      </c>
      <c r="E82" s="5">
        <f>'[1]TCE - ANEXO IV - Preencher'!G91</f>
        <v>0</v>
      </c>
      <c r="F82" s="5">
        <f>'[1]TCE - ANEXO IV - Preencher'!H91</f>
        <v>0</v>
      </c>
      <c r="G82" s="5">
        <f>'[1]TCE - ANEXO IV - Preencher'!I91</f>
        <v>0</v>
      </c>
      <c r="H82" s="5">
        <f>'[1]TCE - ANEXO IV - Preencher'!J91</f>
        <v>0</v>
      </c>
      <c r="I82" s="6" t="str">
        <f>IF('[1]TCE - ANEXO IV - Preencher'!K91="","",'[1]TCE - ANEXO IV - Preencher'!K91)</f>
        <v/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/>
      </c>
      <c r="L82" s="7">
        <f>'[1]TCE - ANEXO IV - Preencher'!N91</f>
        <v>0</v>
      </c>
    </row>
    <row r="83" spans="1:12" s="8" customFormat="1" ht="19.5" customHeight="1" x14ac:dyDescent="0.2">
      <c r="A83" s="3" t="str">
        <f>IFERROR(VLOOKUP(B83,'[1]DADOS (OCULTAR)'!$P$3:$R$56,3,0),"")</f>
        <v/>
      </c>
      <c r="B83" s="4">
        <f>'[1]TCE - ANEXO IV - Preencher'!C92</f>
        <v>0</v>
      </c>
      <c r="C83" s="4" t="str">
        <f>'[1]TCE - ANEXO IV - Preencher'!E92</f>
        <v/>
      </c>
      <c r="D83" s="3">
        <f>'[1]TCE - ANEXO IV - Preencher'!F92</f>
        <v>0</v>
      </c>
      <c r="E83" s="5">
        <f>'[1]TCE - ANEXO IV - Preencher'!G92</f>
        <v>0</v>
      </c>
      <c r="F83" s="5">
        <f>'[1]TCE - ANEXO IV - Preencher'!H92</f>
        <v>0</v>
      </c>
      <c r="G83" s="5">
        <f>'[1]TCE - ANEXO IV - Preencher'!I92</f>
        <v>0</v>
      </c>
      <c r="H83" s="5">
        <f>'[1]TCE - ANEXO IV - Preencher'!J92</f>
        <v>0</v>
      </c>
      <c r="I83" s="6" t="str">
        <f>IF('[1]TCE - ANEXO IV - Preencher'!K92="","",'[1]TCE - ANEXO IV - Preencher'!K92)</f>
        <v/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/>
      </c>
      <c r="L83" s="7">
        <f>'[1]TCE - ANEXO IV - Preencher'!N92</f>
        <v>0</v>
      </c>
    </row>
    <row r="84" spans="1:12" s="8" customFormat="1" ht="19.5" customHeight="1" x14ac:dyDescent="0.2">
      <c r="A84" s="3" t="str">
        <f>IFERROR(VLOOKUP(B84,'[1]DADOS (OCULTAR)'!$P$3:$R$56,3,0),"")</f>
        <v/>
      </c>
      <c r="B84" s="4">
        <f>'[1]TCE - ANEXO IV - Preencher'!C93</f>
        <v>0</v>
      </c>
      <c r="C84" s="4" t="str">
        <f>'[1]TCE - ANEXO IV - Preencher'!E93</f>
        <v/>
      </c>
      <c r="D84" s="3">
        <f>'[1]TCE - ANEXO IV - Preencher'!F93</f>
        <v>0</v>
      </c>
      <c r="E84" s="5">
        <f>'[1]TCE - ANEXO IV - Preencher'!G93</f>
        <v>0</v>
      </c>
      <c r="F84" s="5">
        <f>'[1]TCE - ANEXO IV - Preencher'!H93</f>
        <v>0</v>
      </c>
      <c r="G84" s="5">
        <f>'[1]TCE - ANEXO IV - Preencher'!I93</f>
        <v>0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/>
      </c>
      <c r="L84" s="7">
        <f>'[1]TCE - ANEXO IV - Preencher'!N93</f>
        <v>0</v>
      </c>
    </row>
    <row r="85" spans="1:12" s="8" customFormat="1" ht="19.5" customHeight="1" x14ac:dyDescent="0.2">
      <c r="A85" s="3" t="str">
        <f>IFERROR(VLOOKUP(B85,'[1]DADOS (OCULTAR)'!$P$3:$R$56,3,0),"")</f>
        <v/>
      </c>
      <c r="B85" s="4">
        <f>'[1]TCE - ANEXO IV - Preencher'!C94</f>
        <v>0</v>
      </c>
      <c r="C85" s="4" t="str">
        <f>'[1]TCE - ANEXO IV - Preencher'!E94</f>
        <v/>
      </c>
      <c r="D85" s="3">
        <f>'[1]TCE - ANEXO IV - Preencher'!F94</f>
        <v>0</v>
      </c>
      <c r="E85" s="5">
        <f>'[1]TCE - ANEXO IV - Preencher'!G94</f>
        <v>0</v>
      </c>
      <c r="F85" s="5">
        <f>'[1]TCE - ANEXO IV - Preencher'!H94</f>
        <v>0</v>
      </c>
      <c r="G85" s="5">
        <f>'[1]TCE - ANEXO IV - Preencher'!I94</f>
        <v>0</v>
      </c>
      <c r="H85" s="5">
        <f>'[1]TCE - ANEXO IV - Preencher'!J94</f>
        <v>0</v>
      </c>
      <c r="I85" s="6" t="str">
        <f>IF('[1]TCE - ANEXO IV - Preencher'!K94="","",'[1]TCE - ANEXO IV - Preencher'!K94)</f>
        <v/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/>
      </c>
      <c r="L85" s="7">
        <f>'[1]TCE - ANEXO IV - Preencher'!N94</f>
        <v>0</v>
      </c>
    </row>
    <row r="86" spans="1:12" s="8" customFormat="1" ht="19.5" customHeight="1" x14ac:dyDescent="0.2">
      <c r="A86" s="3" t="str">
        <f>IFERROR(VLOOKUP(B86,'[1]DADOS (OCULTAR)'!$P$3:$R$56,3,0),"")</f>
        <v/>
      </c>
      <c r="B86" s="4">
        <f>'[1]TCE - ANEXO IV - Preencher'!C95</f>
        <v>0</v>
      </c>
      <c r="C86" s="4" t="str">
        <f>'[1]TCE - ANEXO IV - Preencher'!E95</f>
        <v/>
      </c>
      <c r="D86" s="3">
        <f>'[1]TCE - ANEXO IV - Preencher'!F95</f>
        <v>0</v>
      </c>
      <c r="E86" s="5">
        <f>'[1]TCE - ANEXO IV - Preencher'!G95</f>
        <v>0</v>
      </c>
      <c r="F86" s="5">
        <f>'[1]TCE - ANEXO IV - Preencher'!H95</f>
        <v>0</v>
      </c>
      <c r="G86" s="5">
        <f>'[1]TCE - ANEXO IV - Preencher'!I95</f>
        <v>0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/>
      </c>
      <c r="L86" s="7">
        <f>'[1]TCE - ANEXO IV - Preencher'!N95</f>
        <v>0</v>
      </c>
    </row>
    <row r="87" spans="1:12" s="8" customFormat="1" ht="19.5" customHeight="1" x14ac:dyDescent="0.2">
      <c r="A87" s="3" t="str">
        <f>IFERROR(VLOOKUP(B87,'[1]DADOS (OCULTAR)'!$P$3:$R$56,3,0),"")</f>
        <v/>
      </c>
      <c r="B87" s="4">
        <f>'[1]TCE - ANEXO IV - Preencher'!C96</f>
        <v>0</v>
      </c>
      <c r="C87" s="4" t="str">
        <f>'[1]TCE - ANEXO IV - Preencher'!E96</f>
        <v/>
      </c>
      <c r="D87" s="3">
        <f>'[1]TCE - ANEXO IV - Preencher'!F96</f>
        <v>0</v>
      </c>
      <c r="E87" s="5">
        <f>'[1]TCE - ANEXO IV - Preencher'!G96</f>
        <v>0</v>
      </c>
      <c r="F87" s="5">
        <f>'[1]TCE - ANEXO IV - Preencher'!H96</f>
        <v>0</v>
      </c>
      <c r="G87" s="5">
        <f>'[1]TCE - ANEXO IV - Preencher'!I96</f>
        <v>0</v>
      </c>
      <c r="H87" s="5">
        <f>'[1]TCE - ANEXO IV - Preencher'!J96</f>
        <v>0</v>
      </c>
      <c r="I87" s="6" t="str">
        <f>IF('[1]TCE - ANEXO IV - Preencher'!K96="","",'[1]TCE - ANEXO IV - Preencher'!K96)</f>
        <v/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/>
      </c>
      <c r="L87" s="7">
        <f>'[1]TCE - ANEXO IV - Preencher'!N96</f>
        <v>0</v>
      </c>
    </row>
    <row r="88" spans="1:12" s="8" customFormat="1" ht="19.5" customHeight="1" x14ac:dyDescent="0.2">
      <c r="A88" s="3" t="str">
        <f>IFERROR(VLOOKUP(B88,'[1]DADOS (OCULTAR)'!$P$3:$R$56,3,0),"")</f>
        <v/>
      </c>
      <c r="B88" s="4">
        <f>'[1]TCE - ANEXO IV - Preencher'!C97</f>
        <v>0</v>
      </c>
      <c r="C88" s="4" t="str">
        <f>'[1]TCE - ANEXO IV - Preencher'!E97</f>
        <v/>
      </c>
      <c r="D88" s="3">
        <f>'[1]TCE - ANEXO IV - Preencher'!F97</f>
        <v>0</v>
      </c>
      <c r="E88" s="5">
        <f>'[1]TCE - ANEXO IV - Preencher'!G97</f>
        <v>0</v>
      </c>
      <c r="F88" s="5">
        <f>'[1]TCE - ANEXO IV - Preencher'!H97</f>
        <v>0</v>
      </c>
      <c r="G88" s="5">
        <f>'[1]TCE - ANEXO IV - Preencher'!I97</f>
        <v>0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/>
      </c>
      <c r="L88" s="7">
        <f>'[1]TCE - ANEXO IV - Preencher'!N97</f>
        <v>0</v>
      </c>
    </row>
    <row r="89" spans="1:12" s="8" customFormat="1" ht="19.5" customHeight="1" x14ac:dyDescent="0.2">
      <c r="A89" s="3" t="str">
        <f>IFERROR(VLOOKUP(B89,'[1]DADOS (OCULTAR)'!$P$3:$R$56,3,0),"")</f>
        <v/>
      </c>
      <c r="B89" s="4">
        <f>'[1]TCE - ANEXO IV - Preencher'!C98</f>
        <v>0</v>
      </c>
      <c r="C89" s="4" t="str">
        <f>'[1]TCE - ANEXO IV - Preencher'!E98</f>
        <v/>
      </c>
      <c r="D89" s="3">
        <f>'[1]TCE - ANEXO IV - Preencher'!F98</f>
        <v>0</v>
      </c>
      <c r="E89" s="5">
        <f>'[1]TCE - ANEXO IV - Preencher'!G98</f>
        <v>0</v>
      </c>
      <c r="F89" s="5">
        <f>'[1]TCE - ANEXO IV - Preencher'!H98</f>
        <v>0</v>
      </c>
      <c r="G89" s="5">
        <f>'[1]TCE - ANEXO IV - Preencher'!I98</f>
        <v>0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/>
      </c>
      <c r="L89" s="7">
        <f>'[1]TCE - ANEXO IV - Preencher'!N98</f>
        <v>0</v>
      </c>
    </row>
    <row r="90" spans="1:12" s="8" customFormat="1" ht="19.5" customHeight="1" x14ac:dyDescent="0.2">
      <c r="A90" s="3" t="str">
        <f>IFERROR(VLOOKUP(B90,'[1]DADOS (OCULTAR)'!$P$3:$R$56,3,0),"")</f>
        <v/>
      </c>
      <c r="B90" s="4">
        <f>'[1]TCE - ANEXO IV - Preencher'!C99</f>
        <v>0</v>
      </c>
      <c r="C90" s="4" t="str">
        <f>'[1]TCE - ANEXO IV - Preencher'!E99</f>
        <v/>
      </c>
      <c r="D90" s="3">
        <f>'[1]TCE - ANEXO IV - Preencher'!F99</f>
        <v>0</v>
      </c>
      <c r="E90" s="5">
        <f>'[1]TCE - ANEXO IV - Preencher'!G99</f>
        <v>0</v>
      </c>
      <c r="F90" s="5">
        <f>'[1]TCE - ANEXO IV - Preencher'!H99</f>
        <v>0</v>
      </c>
      <c r="G90" s="5">
        <f>'[1]TCE - ANEXO IV - Preencher'!I99</f>
        <v>0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/>
      </c>
      <c r="L90" s="7">
        <f>'[1]TCE - ANEXO IV - Preencher'!N99</f>
        <v>0</v>
      </c>
    </row>
    <row r="91" spans="1:12" s="8" customFormat="1" ht="19.5" customHeight="1" x14ac:dyDescent="0.2">
      <c r="A91" s="3" t="str">
        <f>IFERROR(VLOOKUP(B91,'[1]DADOS (OCULTAR)'!$P$3:$R$56,3,0),"")</f>
        <v/>
      </c>
      <c r="B91" s="4">
        <f>'[1]TCE - ANEXO IV - Preencher'!C100</f>
        <v>0</v>
      </c>
      <c r="C91" s="4" t="str">
        <f>'[1]TCE - ANEXO IV - Preencher'!E100</f>
        <v/>
      </c>
      <c r="D91" s="3">
        <f>'[1]TCE - ANEXO IV - Preencher'!F100</f>
        <v>0</v>
      </c>
      <c r="E91" s="5">
        <f>'[1]TCE - ANEXO IV - Preencher'!G100</f>
        <v>0</v>
      </c>
      <c r="F91" s="5">
        <f>'[1]TCE - ANEXO IV - Preencher'!H100</f>
        <v>0</v>
      </c>
      <c r="G91" s="5">
        <f>'[1]TCE - ANEXO IV - Preencher'!I100</f>
        <v>0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/>
      </c>
      <c r="L91" s="7">
        <f>'[1]TCE - ANEXO IV - Preencher'!N100</f>
        <v>0</v>
      </c>
    </row>
    <row r="92" spans="1:12" s="8" customFormat="1" ht="19.5" customHeight="1" x14ac:dyDescent="0.2">
      <c r="A92" s="3" t="str">
        <f>IFERROR(VLOOKUP(B92,'[1]DADOS (OCULTAR)'!$P$3:$R$56,3,0),"")</f>
        <v/>
      </c>
      <c r="B92" s="4">
        <f>'[1]TCE - ANEXO IV - Preencher'!C101</f>
        <v>0</v>
      </c>
      <c r="C92" s="4" t="str">
        <f>'[1]TCE - ANEXO IV - Preencher'!E101</f>
        <v/>
      </c>
      <c r="D92" s="3">
        <f>'[1]TCE - ANEXO IV - Preencher'!F101</f>
        <v>0</v>
      </c>
      <c r="E92" s="5">
        <f>'[1]TCE - ANEXO IV - Preencher'!G101</f>
        <v>0</v>
      </c>
      <c r="F92" s="5">
        <f>'[1]TCE - ANEXO IV - Preencher'!H101</f>
        <v>0</v>
      </c>
      <c r="G92" s="5">
        <f>'[1]TCE - ANEXO IV - Preencher'!I101</f>
        <v>0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/>
      </c>
      <c r="L92" s="7">
        <f>'[1]TCE - ANEXO IV - Preencher'!N101</f>
        <v>0</v>
      </c>
    </row>
    <row r="93" spans="1:12" s="8" customFormat="1" ht="19.5" customHeight="1" x14ac:dyDescent="0.2">
      <c r="A93" s="3" t="str">
        <f>IFERROR(VLOOKUP(B93,'[1]DADOS (OCULTAR)'!$P$3:$R$56,3,0),"")</f>
        <v/>
      </c>
      <c r="B93" s="4">
        <f>'[1]TCE - ANEXO IV - Preencher'!C102</f>
        <v>0</v>
      </c>
      <c r="C93" s="4" t="str">
        <f>'[1]TCE - ANEXO IV - Preencher'!E102</f>
        <v/>
      </c>
      <c r="D93" s="3">
        <f>'[1]TCE - ANEXO IV - Preencher'!F102</f>
        <v>0</v>
      </c>
      <c r="E93" s="5">
        <f>'[1]TCE - ANEXO IV - Preencher'!G102</f>
        <v>0</v>
      </c>
      <c r="F93" s="5">
        <f>'[1]TCE - ANEXO IV - Preencher'!H102</f>
        <v>0</v>
      </c>
      <c r="G93" s="5">
        <f>'[1]TCE - ANEXO IV - Preencher'!I102</f>
        <v>0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/>
      </c>
      <c r="L93" s="7">
        <f>'[1]TCE - ANEXO IV - Preencher'!N102</f>
        <v>0</v>
      </c>
    </row>
    <row r="94" spans="1:12" s="8" customFormat="1" ht="19.5" customHeight="1" x14ac:dyDescent="0.2">
      <c r="A94" s="3" t="str">
        <f>IFERROR(VLOOKUP(B94,'[1]DADOS (OCULTAR)'!$P$3:$R$56,3,0),"")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 x14ac:dyDescent="0.2">
      <c r="A95" s="3" t="str">
        <f>IFERROR(VLOOKUP(B95,'[1]DADOS (OCULTAR)'!$P$3:$R$56,3,0),"")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 x14ac:dyDescent="0.2">
      <c r="A96" s="3" t="str">
        <f>IFERROR(VLOOKUP(B96,'[1]DADOS (OCULTAR)'!$P$3:$R$56,3,0),"")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 x14ac:dyDescent="0.2">
      <c r="A97" s="3" t="str">
        <f>IFERROR(VLOOKUP(B97,'[1]DADOS (OCULTAR)'!$P$3:$R$56,3,0),"")</f>
        <v/>
      </c>
      <c r="B97" s="4">
        <f>'[1]TCE - ANEXO IV - Preencher'!C106</f>
        <v>0</v>
      </c>
      <c r="C97" s="4" t="str">
        <f>'[1]TCE - ANEXO IV - Preencher'!E106</f>
        <v/>
      </c>
      <c r="D97" s="3">
        <f>'[1]TCE - ANEXO IV - Preencher'!F106</f>
        <v>0</v>
      </c>
      <c r="E97" s="5">
        <f>'[1]TCE - ANEXO IV - Preencher'!G106</f>
        <v>0</v>
      </c>
      <c r="F97" s="5">
        <f>'[1]TCE - ANEXO IV - Preencher'!H106</f>
        <v>0</v>
      </c>
      <c r="G97" s="5">
        <f>'[1]TCE - ANEXO IV - Preencher'!I106</f>
        <v>0</v>
      </c>
      <c r="H97" s="5">
        <f>'[1]TCE - ANEXO IV - Preencher'!J106</f>
        <v>0</v>
      </c>
      <c r="I97" s="6" t="str">
        <f>IF('[1]TCE - ANEXO IV - Preencher'!K106="","",'[1]TCE - ANEXO IV - Preencher'!K106)</f>
        <v/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/>
      </c>
      <c r="L97" s="7">
        <f>'[1]TCE - ANEXO IV - Preencher'!N106</f>
        <v>0</v>
      </c>
    </row>
    <row r="98" spans="1:12" s="8" customFormat="1" ht="19.5" customHeight="1" x14ac:dyDescent="0.2">
      <c r="A98" s="3" t="str">
        <f>IFERROR(VLOOKUP(B98,'[1]DADOS (OCULTAR)'!$P$3:$R$56,3,0),"")</f>
        <v/>
      </c>
      <c r="B98" s="4">
        <f>'[1]TCE - ANEXO IV - Preencher'!C107</f>
        <v>0</v>
      </c>
      <c r="C98" s="4" t="str">
        <f>'[1]TCE - ANEXO IV - Preencher'!E107</f>
        <v/>
      </c>
      <c r="D98" s="3">
        <f>'[1]TCE - ANEXO IV - Preencher'!F107</f>
        <v>0</v>
      </c>
      <c r="E98" s="5">
        <f>'[1]TCE - ANEXO IV - Preencher'!G107</f>
        <v>0</v>
      </c>
      <c r="F98" s="5">
        <f>'[1]TCE - ANEXO IV - Preencher'!H107</f>
        <v>0</v>
      </c>
      <c r="G98" s="5">
        <f>'[1]TCE - ANEXO IV - Preencher'!I107</f>
        <v>0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/>
      </c>
      <c r="L98" s="7">
        <f>'[1]TCE - ANEXO IV - Preencher'!N107</f>
        <v>0</v>
      </c>
    </row>
    <row r="99" spans="1:12" s="8" customFormat="1" ht="19.5" customHeight="1" x14ac:dyDescent="0.2">
      <c r="A99" s="3" t="str">
        <f>IFERROR(VLOOKUP(B99,'[1]DADOS (OCULTAR)'!$P$3:$R$56,3,0),"")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 x14ac:dyDescent="0.2">
      <c r="A100" s="3" t="str">
        <f>IFERROR(VLOOKUP(B100,'[1]DADOS (OCULTAR)'!$P$3:$R$56,3,0),"")</f>
        <v/>
      </c>
      <c r="B100" s="4">
        <f>'[1]TCE - ANEXO IV - Preencher'!C109</f>
        <v>0</v>
      </c>
      <c r="C100" s="4" t="str">
        <f>'[1]TCE - ANEXO IV - Preencher'!E109</f>
        <v/>
      </c>
      <c r="D100" s="3">
        <f>'[1]TCE - ANEXO IV - Preencher'!F109</f>
        <v>0</v>
      </c>
      <c r="E100" s="5">
        <f>'[1]TCE - ANEXO IV - Preencher'!G109</f>
        <v>0</v>
      </c>
      <c r="F100" s="5">
        <f>'[1]TCE - ANEXO IV - Preencher'!H109</f>
        <v>0</v>
      </c>
      <c r="G100" s="5">
        <f>'[1]TCE - ANEXO IV - Preencher'!I109</f>
        <v>0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0</v>
      </c>
    </row>
    <row r="101" spans="1:12" s="8" customFormat="1" ht="19.5" customHeight="1" x14ac:dyDescent="0.2">
      <c r="A101" s="3" t="str">
        <f>IFERROR(VLOOKUP(B101,'[1]DADOS (OCULTAR)'!$P$3:$R$56,3,0),"")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 x14ac:dyDescent="0.2">
      <c r="A102" s="3" t="str">
        <f>IFERROR(VLOOKUP(B102,'[1]DADOS (OCULTAR)'!$P$3:$R$56,3,0),"")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 x14ac:dyDescent="0.2">
      <c r="A103" s="3" t="str">
        <f>IFERROR(VLOOKUP(B103,'[1]DADOS (OCULTAR)'!$P$3:$R$56,3,0),"")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 x14ac:dyDescent="0.2">
      <c r="A104" s="3" t="str">
        <f>IFERROR(VLOOKUP(B104,'[1]DADOS (OCULTAR)'!$P$3:$R$56,3,0),"")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 x14ac:dyDescent="0.2">
      <c r="A105" s="3" t="str">
        <f>IFERROR(VLOOKUP(B105,'[1]DADOS (OCULTAR)'!$P$3:$R$56,3,0),"")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 x14ac:dyDescent="0.2">
      <c r="A106" s="3" t="str">
        <f>IFERROR(VLOOKUP(B106,'[1]DADOS (OCULTAR)'!$P$3:$R$56,3,0),"")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 x14ac:dyDescent="0.2">
      <c r="A107" s="3" t="str">
        <f>IFERROR(VLOOKUP(B107,'[1]DADOS (OCULTAR)'!$P$3:$R$56,3,0),"")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 x14ac:dyDescent="0.2">
      <c r="A108" s="3" t="str">
        <f>IFERROR(VLOOKUP(B108,'[1]DADOS (OCULTAR)'!$P$3:$R$56,3,0),"")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 x14ac:dyDescent="0.2">
      <c r="A109" s="3" t="str">
        <f>IFERROR(VLOOKUP(B109,'[1]DADOS (OCULTAR)'!$P$3:$R$56,3,0),"")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 x14ac:dyDescent="0.2">
      <c r="A110" s="3" t="str">
        <f>IFERROR(VLOOKUP(B110,'[1]DADOS (OCULTAR)'!$P$3:$R$56,3,0),"")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 x14ac:dyDescent="0.2">
      <c r="A111" s="3" t="str">
        <f>IFERROR(VLOOKUP(B111,'[1]DADOS (OCULTAR)'!$P$3:$R$56,3,0),"")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 x14ac:dyDescent="0.2">
      <c r="A112" s="3" t="str">
        <f>IFERROR(VLOOKUP(B112,'[1]DADOS (OCULTAR)'!$P$3:$R$56,3,0),"")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 x14ac:dyDescent="0.2">
      <c r="A113" s="3" t="str">
        <f>IFERROR(VLOOKUP(B113,'[1]DADOS (OCULTAR)'!$P$3:$R$56,3,0),"")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 x14ac:dyDescent="0.2">
      <c r="A114" s="3" t="str">
        <f>IFERROR(VLOOKUP(B114,'[1]DADOS (OCULTAR)'!$P$3:$R$56,3,0),"")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 x14ac:dyDescent="0.2">
      <c r="A115" s="3" t="str">
        <f>IFERROR(VLOOKUP(B115,'[1]DADOS (OCULTAR)'!$P$3:$R$56,3,0),"")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 x14ac:dyDescent="0.2">
      <c r="A116" s="3" t="str">
        <f>IFERROR(VLOOKUP(B116,'[1]DADOS (OCULTAR)'!$P$3:$R$56,3,0),"")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 x14ac:dyDescent="0.2">
      <c r="A117" s="3" t="str">
        <f>IFERROR(VLOOKUP(B117,'[1]DADOS (OCULTAR)'!$P$3:$R$56,3,0),"")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 x14ac:dyDescent="0.2">
      <c r="A118" s="3" t="str">
        <f>IFERROR(VLOOKUP(B118,'[1]DADOS (OCULTAR)'!$P$3:$R$56,3,0),"")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 x14ac:dyDescent="0.2">
      <c r="A119" s="3" t="str">
        <f>IFERROR(VLOOKUP(B119,'[1]DADOS (OCULTAR)'!$P$3:$R$56,3,0),"")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 x14ac:dyDescent="0.2">
      <c r="A120" s="3" t="str">
        <f>IFERROR(VLOOKUP(B120,'[1]DADOS (OCULTAR)'!$P$3:$R$56,3,0),"")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 x14ac:dyDescent="0.2">
      <c r="A121" s="3" t="str">
        <f>IFERROR(VLOOKUP(B121,'[1]DADOS (OCULTAR)'!$P$3:$R$56,3,0),"")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 x14ac:dyDescent="0.2">
      <c r="A122" s="3" t="str">
        <f>IFERROR(VLOOKUP(B122,'[1]DADOS (OCULTAR)'!$P$3:$R$56,3,0),"")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 x14ac:dyDescent="0.2">
      <c r="A123" s="3" t="str">
        <f>IFERROR(VLOOKUP(B123,'[1]DADOS (OCULTAR)'!$P$3:$R$56,3,0),"")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 x14ac:dyDescent="0.2">
      <c r="A124" s="3" t="str">
        <f>IFERROR(VLOOKUP(B124,'[1]DADOS (OCULTAR)'!$P$3:$R$56,3,0),"")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 x14ac:dyDescent="0.2">
      <c r="A125" s="3" t="str">
        <f>IFERROR(VLOOKUP(B125,'[1]DADOS (OCULTAR)'!$P$3:$R$56,3,0),"")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 x14ac:dyDescent="0.2">
      <c r="A126" s="3" t="str">
        <f>IFERROR(VLOOKUP(B126,'[1]DADOS (OCULTAR)'!$P$3:$R$56,3,0),"")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 x14ac:dyDescent="0.2">
      <c r="A127" s="3" t="str">
        <f>IFERROR(VLOOKUP(B127,'[1]DADOS (OCULTAR)'!$P$3:$R$56,3,0),"")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 x14ac:dyDescent="0.2">
      <c r="A128" s="3" t="str">
        <f>IFERROR(VLOOKUP(B128,'[1]DADOS (OCULTAR)'!$P$3:$R$56,3,0),"")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 x14ac:dyDescent="0.2">
      <c r="A129" s="3" t="str">
        <f>IFERROR(VLOOKUP(B129,'[1]DADOS (OCULTAR)'!$P$3:$R$56,3,0),"")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 x14ac:dyDescent="0.2">
      <c r="A130" s="3" t="str">
        <f>IFERROR(VLOOKUP(B130,'[1]DADOS (OCULTAR)'!$P$3:$R$56,3,0),"")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">
      <c r="A131" s="3" t="str">
        <f>IFERROR(VLOOKUP(B131,'[1]DADOS (OCULTAR)'!$P$3:$R$56,3,0),"")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">
      <c r="A132" s="3" t="str">
        <f>IFERROR(VLOOKUP(B132,'[1]DADOS (OCULTAR)'!$P$3:$R$56,3,0),"")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">
      <c r="A133" s="3" t="str">
        <f>IFERROR(VLOOKUP(B133,'[1]DADOS (OCULTAR)'!$P$3:$R$56,3,0),"")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">
      <c r="A134" s="3" t="str">
        <f>IFERROR(VLOOKUP(B134,'[1]DADOS (OCULTAR)'!$P$3:$R$56,3,0),"")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">
      <c r="A135" s="3" t="str">
        <f>IFERROR(VLOOKUP(B135,'[1]DADOS (OCULTAR)'!$P$3:$R$56,3,0),"")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">
      <c r="A136" s="3" t="str">
        <f>IFERROR(VLOOKUP(B136,'[1]DADOS (OCULTAR)'!$P$3:$R$56,3,0),"")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">
      <c r="A137" s="3" t="str">
        <f>IFERROR(VLOOKUP(B137,'[1]DADOS (OCULTAR)'!$P$3:$R$56,3,0),"")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">
      <c r="A138" s="3" t="str">
        <f>IFERROR(VLOOKUP(B138,'[1]DADOS (OCULTAR)'!$P$3:$R$56,3,0),"")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">
      <c r="A139" s="3" t="str">
        <f>IFERROR(VLOOKUP(B139,'[1]DADOS (OCULTAR)'!$P$3:$R$56,3,0),"")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">
      <c r="A140" s="3" t="str">
        <f>IFERROR(VLOOKUP(B140,'[1]DADOS (OCULTAR)'!$P$3:$R$56,3,0),"")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">
      <c r="A141" s="3" t="str">
        <f>IFERROR(VLOOKUP(B141,'[1]DADOS (OCULTAR)'!$P$3:$R$56,3,0),"")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">
      <c r="A142" s="3" t="str">
        <f>IFERROR(VLOOKUP(B142,'[1]DADOS (OCULTAR)'!$P$3:$R$56,3,0),"")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">
      <c r="A143" s="3" t="str">
        <f>IFERROR(VLOOKUP(B143,'[1]DADOS (OCULTAR)'!$P$3:$R$56,3,0),"")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">
      <c r="A144" s="3" t="str">
        <f>IFERROR(VLOOKUP(B144,'[1]DADOS (OCULTAR)'!$P$3:$R$56,3,0),"")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">
      <c r="A145" s="3" t="str">
        <f>IFERROR(VLOOKUP(B145,'[1]DADOS (OCULTAR)'!$P$3:$R$56,3,0),"")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">
      <c r="A146" s="3" t="str">
        <f>IFERROR(VLOOKUP(B146,'[1]DADOS (OCULTAR)'!$P$3:$R$56,3,0),"")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">
      <c r="A147" s="3" t="str">
        <f>IFERROR(VLOOKUP(B147,'[1]DADOS (OCULTAR)'!$P$3:$R$56,3,0),"")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">
      <c r="A148" s="3" t="str">
        <f>IFERROR(VLOOKUP(B148,'[1]DADOS (OCULTAR)'!$P$3:$R$56,3,0),"")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">
      <c r="A149" s="3" t="str">
        <f>IFERROR(VLOOKUP(B149,'[1]DADOS (OCULTAR)'!$P$3:$R$56,3,0),"")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">
      <c r="A150" s="3" t="str">
        <f>IFERROR(VLOOKUP(B150,'[1]DADOS (OCULTAR)'!$P$3:$R$56,3,0),"")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">
      <c r="A151" s="3" t="str">
        <f>IFERROR(VLOOKUP(B151,'[1]DADOS (OCULTAR)'!$P$3:$R$56,3,0),"")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">
      <c r="A152" s="3" t="str">
        <f>IFERROR(VLOOKUP(B152,'[1]DADOS (OCULTAR)'!$P$3:$R$56,3,0),"")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">
      <c r="A153" s="3" t="str">
        <f>IFERROR(VLOOKUP(B153,'[1]DADOS (OCULTAR)'!$P$3:$R$56,3,0),"")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 t="str">
        <f>IFERROR(VLOOKUP(B154,'[1]DADOS (OCULTAR)'!$P$3:$R$56,3,0),"")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 t="str">
        <f>IFERROR(VLOOKUP(B155,'[1]DADOS (OCULTAR)'!$P$3:$R$56,3,0),"")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 t="str">
        <f>IFERROR(VLOOKUP(B156,'[1]DADOS (OCULTAR)'!$P$3:$R$56,3,0),"")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 t="str">
        <f>IFERROR(VLOOKUP(B157,'[1]DADOS (OCULTAR)'!$P$3:$R$56,3,0),"")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 t="str">
        <f>IFERROR(VLOOKUP(B158,'[1]DADOS (OCULTAR)'!$P$3:$R$56,3,0),"")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 t="str">
        <f>IFERROR(VLOOKUP(B159,'[1]DADOS (OCULTAR)'!$P$3:$R$56,3,0),"")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 t="str">
        <f>IFERROR(VLOOKUP(B160,'[1]DADOS (OCULTAR)'!$P$3:$R$56,3,0),"")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 t="str">
        <f>IFERROR(VLOOKUP(B161,'[1]DADOS (OCULTAR)'!$P$3:$R$56,3,0),"")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 t="str">
        <f>IFERROR(VLOOKUP(B162,'[1]DADOS (OCULTAR)'!$P$3:$R$56,3,0),"")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 t="str">
        <f>IFERROR(VLOOKUP(B163,'[1]DADOS (OCULTAR)'!$P$3:$R$56,3,0),"")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(OCULTAR)'!$P$3:$R$56,3,0),"")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(OCULTAR)'!$P$3:$R$56,3,0),"")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(OCULTAR)'!$P$3:$R$56,3,0),"")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(OCULTAR)'!$P$3:$R$56,3,0),"")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(OCULTAR)'!$P$3:$R$56,3,0),"")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(OCULTAR)'!$P$3:$R$56,3,0),"")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(OCULTAR)'!$P$3:$R$56,3,0),"")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(OCULTAR)'!$P$3:$R$56,3,0),"")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(OCULTAR)'!$P$3:$R$56,3,0),"")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(OCULTAR)'!$P$3:$R$56,3,0),"")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(OCULTAR)'!$P$3:$R$56,3,0),"")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(OCULTAR)'!$P$3:$R$56,3,0),"")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(OCULTAR)'!$P$3:$R$56,3,0),"")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(OCULTAR)'!$P$3:$R$56,3,0),"")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(OCULTAR)'!$P$3:$R$56,3,0),"")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(OCULTAR)'!$P$3:$R$56,3,0),"")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(OCULTAR)'!$P$3:$R$56,3,0),"")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(OCULTAR)'!$P$3:$R$56,3,0),"")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(OCULTAR)'!$P$3:$R$56,3,0),"")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(OCULTAR)'!$P$3:$R$56,3,0),"")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(OCULTAR)'!$P$3:$R$56,3,0),"")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(OCULTAR)'!$P$3:$R$56,3,0),"")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(OCULTAR)'!$P$3:$R$56,3,0),"")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(OCULTAR)'!$P$3:$R$56,3,0),"")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(OCULTAR)'!$P$3:$R$56,3,0),"")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(OCULTAR)'!$P$3:$R$56,3,0),"")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(OCULTAR)'!$P$3:$R$56,3,0),"")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(OCULTAR)'!$P$3:$R$56,3,0),"")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(OCULTAR)'!$P$3:$R$56,3,0),"")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(OCULTAR)'!$P$3:$R$56,3,0),"")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(OCULTAR)'!$P$3:$R$56,3,0),"")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(OCULTAR)'!$P$3:$R$56,3,0),"")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(OCULTAR)'!$P$3:$R$56,3,0),"")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(OCULTAR)'!$P$3:$R$56,3,0),"")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(OCULTAR)'!$P$3:$R$56,3,0),"")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(OCULTAR)'!$P$3:$R$56,3,0),"")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(OCULTAR)'!$P$3:$R$56,3,0),"")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(OCULTAR)'!$P$3:$R$56,3,0),"")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(OCULTAR)'!$P$3:$R$56,3,0),"")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(OCULTAR)'!$P$3:$R$56,3,0),"")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(OCULTAR)'!$P$3:$R$56,3,0),"")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(OCULTAR)'!$P$3:$R$56,3,0),"")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(OCULTAR)'!$P$3:$R$56,3,0),"")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(OCULTAR)'!$P$3:$R$56,3,0),"")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(OCULTAR)'!$P$3:$R$56,3,0),"")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(OCULTAR)'!$P$3:$R$56,3,0),"")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(OCULTAR)'!$P$3:$R$56,3,0),"")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(OCULTAR)'!$P$3:$R$56,3,0),"")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(OCULTAR)'!$P$3:$R$56,3,0),"")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(OCULTAR)'!$P$3:$R$56,3,0),"")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(OCULTAR)'!$P$3:$R$56,3,0),"")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(OCULTAR)'!$P$3:$R$56,3,0),"")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(OCULTAR)'!$P$3:$R$56,3,0),"")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(OCULTAR)'!$P$3:$R$56,3,0),"")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(OCULTAR)'!$P$3:$R$56,3,0),"")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(OCULTAR)'!$P$3:$R$56,3,0),"")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(OCULTAR)'!$P$3:$R$56,3,0),"")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(OCULTAR)'!$P$3:$R$56,3,0),"")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(OCULTAR)'!$P$3:$R$56,3,0),"")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(OCULTAR)'!$P$3:$R$56,3,0),"")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(OCULTAR)'!$P$3:$R$56,3,0),"")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(OCULTAR)'!$P$3:$R$56,3,0),"")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(OCULTAR)'!$P$3:$R$56,3,0),"")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(OCULTAR)'!$P$3:$R$56,3,0),"")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(OCULTAR)'!$P$3:$R$56,3,0),"")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(OCULTAR)'!$P$3:$R$56,3,0),"")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(OCULTAR)'!$P$3:$R$56,3,0),"")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(OCULTAR)'!$P$3:$R$56,3,0),"")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(OCULTAR)'!$P$3:$R$56,3,0),"")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(OCULTAR)'!$P$3:$R$56,3,0),"")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(OCULTAR)'!$P$3:$R$56,3,0),"")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(OCULTAR)'!$P$3:$R$56,3,0),"")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(OCULTAR)'!$P$3:$R$56,3,0),"")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(OCULTAR)'!$P$3:$R$56,3,0),"")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(OCULTAR)'!$P$3:$R$56,3,0),"")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(OCULTAR)'!$P$3:$R$56,3,0),"")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(OCULTAR)'!$P$3:$R$56,3,0),"")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(OCULTAR)'!$P$3:$R$56,3,0),"")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(OCULTAR)'!$P$3:$R$56,3,0),"")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(OCULTAR)'!$P$3:$R$56,3,0),"")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(OCULTAR)'!$P$3:$R$56,3,0),"")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(OCULTAR)'!$P$3:$R$56,3,0),"")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(OCULTAR)'!$P$3:$R$56,3,0),"")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(OCULTAR)'!$P$3:$R$56,3,0),"")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(OCULTAR)'!$P$3:$R$56,3,0),"")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(OCULTAR)'!$P$3:$R$56,3,0),"")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(OCULTAR)'!$P$3:$R$56,3,0),"")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(OCULTAR)'!$P$3:$R$56,3,0),"")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(OCULTAR)'!$P$3:$R$56,3,0),"")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(OCULTAR)'!$P$3:$R$56,3,0),"")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(OCULTAR)'!$P$3:$R$56,3,0),"")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(OCULTAR)'!$P$3:$R$56,3,0),"")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(OCULTAR)'!$P$3:$R$56,3,0),"")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(OCULTAR)'!$P$3:$R$56,3,0),"")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(OCULTAR)'!$P$3:$R$56,3,0),"")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(OCULTAR)'!$P$3:$R$56,3,0),"")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(OCULTAR)'!$P$3:$R$56,3,0),"")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(OCULTAR)'!$P$3:$R$56,3,0),"")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(OCULTAR)'!$P$3:$R$56,3,0),"")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(OCULTAR)'!$P$3:$R$56,3,0),"")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(OCULTAR)'!$P$3:$R$56,3,0),"")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(OCULTAR)'!$P$3:$R$56,3,0),"")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(OCULTAR)'!$P$3:$R$56,3,0),"")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(OCULTAR)'!$P$3:$R$56,3,0),"")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(OCULTAR)'!$P$3:$R$56,3,0),"")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(OCULTAR)'!$P$3:$R$56,3,0),"")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(OCULTAR)'!$P$3:$R$56,3,0),"")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(OCULTAR)'!$P$3:$R$56,3,0),"")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(OCULTAR)'!$P$3:$R$56,3,0),"")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(OCULTAR)'!$P$3:$R$56,3,0),"")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(OCULTAR)'!$P$3:$R$56,3,0),"")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(OCULTAR)'!$P$3:$R$56,3,0),"")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(OCULTAR)'!$P$3:$R$56,3,0),"")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(OCULTAR)'!$P$3:$R$56,3,0),"")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(OCULTAR)'!$P$3:$R$56,3,0),"")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(OCULTAR)'!$P$3:$R$56,3,0),"")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(OCULTAR)'!$P$3:$R$56,3,0),"")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(OCULTAR)'!$P$3:$R$56,3,0),"")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(OCULTAR)'!$P$3:$R$56,3,0),"")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(OCULTAR)'!$P$3:$R$56,3,0),"")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(OCULTAR)'!$P$3:$R$56,3,0),"")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(OCULTAR)'!$P$3:$R$56,3,0),"")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(OCULTAR)'!$P$3:$R$56,3,0),"")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(OCULTAR)'!$P$3:$R$56,3,0),"")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(OCULTAR)'!$P$3:$R$56,3,0),"")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(OCULTAR)'!$P$3:$R$56,3,0),"")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(OCULTAR)'!$P$3:$R$56,3,0),"")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(OCULTAR)'!$P$3:$R$56,3,0),"")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(OCULTAR)'!$P$3:$R$56,3,0),"")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(OCULTAR)'!$P$3:$R$56,3,0),"")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(OCULTAR)'!$P$3:$R$56,3,0),"")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(OCULTAR)'!$P$3:$R$56,3,0),"")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(OCULTAR)'!$P$3:$R$56,3,0),"")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(OCULTAR)'!$P$3:$R$56,3,0),"")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(OCULTAR)'!$P$3:$R$56,3,0),"")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(OCULTAR)'!$P$3:$R$56,3,0),"")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(OCULTAR)'!$P$3:$R$56,3,0),"")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(OCULTAR)'!$P$3:$R$56,3,0),"")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(OCULTAR)'!$P$3:$R$56,3,0),"")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(OCULTAR)'!$P$3:$R$56,3,0),"")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(OCULTAR)'!$P$3:$R$56,3,0),"")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(OCULTAR)'!$P$3:$R$56,3,0),"")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(OCULTAR)'!$P$3:$R$56,3,0),"")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(OCULTAR)'!$P$3:$R$56,3,0),"")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(OCULTAR)'!$P$3:$R$56,3,0),"")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(OCULTAR)'!$P$3:$R$56,3,0),"")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(OCULTAR)'!$P$3:$R$56,3,0),"")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(OCULTAR)'!$P$3:$R$56,3,0),"")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(OCULTAR)'!$P$3:$R$56,3,0),"")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(OCULTAR)'!$P$3:$R$56,3,0),"")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(OCULTAR)'!$P$3:$R$56,3,0),"")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(OCULTAR)'!$P$3:$R$56,3,0),"")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(OCULTAR)'!$P$3:$R$56,3,0),"")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(OCULTAR)'!$P$3:$R$56,3,0),"")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(OCULTAR)'!$P$3:$R$56,3,0),"")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(OCULTAR)'!$P$3:$R$56,3,0),"")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(OCULTAR)'!$P$3:$R$56,3,0),"")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(OCULTAR)'!$P$3:$R$56,3,0),"")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(OCULTAR)'!$P$3:$R$56,3,0),"")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(OCULTAR)'!$P$3:$R$56,3,0),"")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(OCULTAR)'!$P$3:$R$56,3,0),"")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(OCULTAR)'!$P$3:$R$56,3,0),"")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(OCULTAR)'!$P$3:$R$56,3,0),"")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(OCULTAR)'!$P$3:$R$56,3,0),"")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(OCULTAR)'!$P$3:$R$56,3,0),"")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(OCULTAR)'!$P$3:$R$56,3,0),"")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(OCULTAR)'!$P$3:$R$56,3,0),"")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(OCULTAR)'!$P$3:$R$56,3,0),"")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(OCULTAR)'!$P$3:$R$56,3,0),"")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(OCULTAR)'!$P$3:$R$56,3,0),"")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(OCULTAR)'!$P$3:$R$56,3,0),"")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(OCULTAR)'!$P$3:$R$56,3,0),"")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(OCULTAR)'!$P$3:$R$56,3,0),"")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(OCULTAR)'!$P$3:$R$56,3,0),"")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(OCULTAR)'!$P$3:$R$56,3,0),"")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(OCULTAR)'!$P$3:$R$56,3,0),"")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(OCULTAR)'!$P$3:$R$56,3,0),"")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(OCULTAR)'!$P$3:$R$56,3,0),"")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(OCULTAR)'!$P$3:$R$56,3,0),"")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(OCULTAR)'!$P$3:$R$56,3,0),"")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(OCULTAR)'!$P$3:$R$56,3,0),"")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(OCULTAR)'!$P$3:$R$56,3,0),"")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(OCULTAR)'!$P$3:$R$56,3,0),"")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(OCULTAR)'!$P$3:$R$56,3,0),"")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(OCULTAR)'!$P$3:$R$56,3,0),"")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(OCULTAR)'!$P$3:$R$56,3,0),"")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(OCULTAR)'!$P$3:$R$56,3,0),"")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(OCULTAR)'!$P$3:$R$56,3,0),"")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(OCULTAR)'!$P$3:$R$56,3,0),"")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(OCULTAR)'!$P$3:$R$56,3,0),"")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(OCULTAR)'!$P$3:$R$56,3,0),"")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(OCULTAR)'!$P$3:$R$56,3,0),"")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(OCULTAR)'!$P$3:$R$56,3,0),"")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(OCULTAR)'!$P$3:$R$56,3,0),"")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(OCULTAR)'!$P$3:$R$56,3,0),"")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(OCULTAR)'!$P$3:$R$56,3,0),"")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(OCULTAR)'!$P$3:$R$56,3,0),"")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(OCULTAR)'!$P$3:$R$56,3,0),"")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(OCULTAR)'!$P$3:$R$56,3,0),"")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(OCULTAR)'!$P$3:$R$56,3,0),"")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(OCULTAR)'!$P$3:$R$56,3,0),"")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(OCULTAR)'!$P$3:$R$56,3,0),"")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(OCULTAR)'!$P$3:$R$56,3,0),"")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(OCULTAR)'!$P$3:$R$56,3,0),"")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(OCULTAR)'!$P$3:$R$56,3,0),"")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(OCULTAR)'!$P$3:$R$56,3,0),"")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(OCULTAR)'!$P$3:$R$56,3,0),"")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(OCULTAR)'!$P$3:$R$56,3,0),"")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(OCULTAR)'!$P$3:$R$56,3,0),"")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(OCULTAR)'!$P$3:$R$56,3,0),"")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(OCULTAR)'!$P$3:$R$56,3,0),"")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(OCULTAR)'!$P$3:$R$56,3,0),"")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(OCULTAR)'!$P$3:$R$56,3,0),"")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(OCULTAR)'!$P$3:$R$56,3,0),"")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(OCULTAR)'!$P$3:$R$56,3,0),"")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(OCULTAR)'!$P$3:$R$56,3,0),"")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(OCULTAR)'!$P$3:$R$56,3,0),"")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(OCULTAR)'!$P$3:$R$56,3,0),"")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(OCULTAR)'!$P$3:$R$56,3,0),"")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(OCULTAR)'!$P$3:$R$56,3,0),"")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(OCULTAR)'!$P$3:$R$56,3,0),"")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(OCULTAR)'!$P$3:$R$56,3,0),"")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(OCULTAR)'!$P$3:$R$56,3,0),"")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(OCULTAR)'!$P$3:$R$56,3,0),"")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(OCULTAR)'!$P$3:$R$56,3,0),"")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(OCULTAR)'!$P$3:$R$56,3,0),"")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(OCULTAR)'!$P$3:$R$56,3,0),"")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(OCULTAR)'!$P$3:$R$56,3,0),"")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(OCULTAR)'!$P$3:$R$56,3,0),"")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(OCULTAR)'!$P$3:$R$56,3,0),"")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(OCULTAR)'!$P$3:$R$56,3,0),"")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(OCULTAR)'!$P$3:$R$56,3,0),"")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(OCULTAR)'!$P$3:$R$56,3,0),"")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(OCULTAR)'!$P$3:$R$56,3,0),"")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(OCULTAR)'!$P$3:$R$56,3,0),"")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(OCULTAR)'!$P$3:$R$56,3,0),"")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(OCULTAR)'!$P$3:$R$56,3,0),"")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(OCULTAR)'!$P$3:$R$56,3,0),"")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(OCULTAR)'!$P$3:$R$56,3,0),"")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(OCULTAR)'!$P$3:$R$56,3,0),"")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(OCULTAR)'!$P$3:$R$56,3,0),"")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(OCULTAR)'!$P$3:$R$56,3,0),"")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(OCULTAR)'!$P$3:$R$56,3,0),"")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(OCULTAR)'!$P$3:$R$56,3,0),"")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(OCULTAR)'!$P$3:$R$56,3,0),"")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(OCULTAR)'!$P$3:$R$56,3,0),"")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(OCULTAR)'!$P$3:$R$56,3,0),"")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(OCULTAR)'!$P$3:$R$56,3,0),"")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(OCULTAR)'!$P$3:$R$56,3,0),"")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(OCULTAR)'!$P$3:$R$56,3,0),"")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(OCULTAR)'!$P$3:$R$56,3,0),"")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(OCULTAR)'!$P$3:$R$56,3,0),"")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(OCULTAR)'!$P$3:$R$56,3,0),"")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(OCULTAR)'!$P$3:$R$56,3,0),"")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(OCULTAR)'!$P$3:$R$56,3,0),"")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(OCULTAR)'!$P$3:$R$56,3,0),"")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(OCULTAR)'!$P$3:$R$56,3,0),"")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(OCULTAR)'!$P$3:$R$56,3,0),"")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(OCULTAR)'!$P$3:$R$56,3,0),"")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(OCULTAR)'!$P$3:$R$56,3,0),"")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(OCULTAR)'!$P$3:$R$56,3,0),"")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(OCULTAR)'!$P$3:$R$56,3,0),"")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(OCULTAR)'!$P$3:$R$56,3,0),"")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(OCULTAR)'!$P$3:$R$56,3,0),"")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(OCULTAR)'!$P$3:$R$56,3,0),"")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(OCULTAR)'!$P$3:$R$56,3,0),"")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(OCULTAR)'!$P$3:$R$56,3,0),"")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(OCULTAR)'!$P$3:$R$56,3,0),"")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(OCULTAR)'!$P$3:$R$56,3,0),"")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(OCULTAR)'!$P$3:$R$56,3,0),"")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(OCULTAR)'!$P$3:$R$56,3,0),"")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(OCULTAR)'!$P$3:$R$56,3,0),"")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(OCULTAR)'!$P$3:$R$56,3,0),"")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(OCULTAR)'!$P$3:$R$56,3,0),"")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(OCULTAR)'!$P$3:$R$56,3,0),"")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(OCULTAR)'!$P$3:$R$56,3,0),"")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(OCULTAR)'!$P$3:$R$56,3,0),"")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(OCULTAR)'!$P$3:$R$56,3,0),"")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(OCULTAR)'!$P$3:$R$56,3,0),"")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(OCULTAR)'!$P$3:$R$56,3,0),"")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(OCULTAR)'!$P$3:$R$56,3,0),"")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(OCULTAR)'!$P$3:$R$56,3,0),"")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(OCULTAR)'!$P$3:$R$56,3,0),"")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(OCULTAR)'!$P$3:$R$56,3,0),"")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(OCULTAR)'!$P$3:$R$56,3,0),"")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(OCULTAR)'!$P$3:$R$56,3,0),"")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(OCULTAR)'!$P$3:$R$56,3,0),"")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(OCULTAR)'!$P$3:$R$56,3,0),"")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(OCULTAR)'!$P$3:$R$56,3,0),"")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(OCULTAR)'!$P$3:$R$56,3,0),"")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(OCULTAR)'!$P$3:$R$56,3,0),"")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(OCULTAR)'!$P$3:$R$56,3,0),"")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(OCULTAR)'!$P$3:$R$56,3,0),"")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(OCULTAR)'!$P$3:$R$56,3,0),"")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(OCULTAR)'!$P$3:$R$56,3,0),"")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(OCULTAR)'!$P$3:$R$56,3,0),"")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(OCULTAR)'!$P$3:$R$56,3,0),"")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(OCULTAR)'!$P$3:$R$56,3,0),"")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(OCULTAR)'!$P$3:$R$56,3,0),"")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(OCULTAR)'!$P$3:$R$56,3,0),"")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(OCULTAR)'!$P$3:$R$56,3,0),"")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(OCULTAR)'!$P$3:$R$56,3,0),"")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(OCULTAR)'!$P$3:$R$56,3,0),"")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(OCULTAR)'!$P$3:$R$56,3,0),"")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(OCULTAR)'!$P$3:$R$56,3,0),"")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(OCULTAR)'!$P$3:$R$56,3,0),"")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(OCULTAR)'!$P$3:$R$56,3,0),"")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(OCULTAR)'!$P$3:$R$56,3,0),"")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(OCULTAR)'!$P$3:$R$56,3,0),"")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(OCULTAR)'!$P$3:$R$56,3,0),"")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(OCULTAR)'!$P$3:$R$56,3,0),"")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(OCULTAR)'!$P$3:$R$56,3,0),"")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(OCULTAR)'!$P$3:$R$56,3,0),"")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(OCULTAR)'!$P$3:$R$56,3,0),"")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(OCULTAR)'!$P$3:$R$56,3,0),"")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(OCULTAR)'!$P$3:$R$56,3,0),"")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(OCULTAR)'!$P$3:$R$56,3,0),"")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(OCULTAR)'!$P$3:$R$56,3,0),"")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(OCULTAR)'!$P$3:$R$56,3,0),"")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(OCULTAR)'!$P$3:$R$56,3,0),"")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(OCULTAR)'!$P$3:$R$56,3,0),"")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(OCULTAR)'!$P$3:$R$56,3,0),"")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(OCULTAR)'!$P$3:$R$56,3,0),"")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(OCULTAR)'!$P$3:$R$56,3,0),"")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(OCULTAR)'!$P$3:$R$56,3,0),"")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(OCULTAR)'!$P$3:$R$56,3,0),"")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(OCULTAR)'!$P$3:$R$56,3,0),"")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(OCULTAR)'!$P$3:$R$56,3,0),"")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(OCULTAR)'!$P$3:$R$56,3,0),"")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(OCULTAR)'!$P$3:$R$56,3,0),"")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(OCULTAR)'!$P$3:$R$56,3,0),"")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(OCULTAR)'!$P$3:$R$56,3,0),"")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(OCULTAR)'!$P$3:$R$56,3,0),"")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(OCULTAR)'!$P$3:$R$56,3,0),"")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(OCULTAR)'!$P$3:$R$56,3,0),"")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(OCULTAR)'!$P$3:$R$56,3,0),"")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(OCULTAR)'!$P$3:$R$56,3,0),"")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(OCULTAR)'!$P$3:$R$56,3,0),"")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(OCULTAR)'!$P$3:$R$56,3,0),"")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(OCULTAR)'!$P$3:$R$56,3,0),"")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(OCULTAR)'!$P$3:$R$56,3,0),"")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(OCULTAR)'!$P$3:$R$56,3,0),"")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(OCULTAR)'!$P$3:$R$56,3,0),"")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(OCULTAR)'!$P$3:$R$56,3,0),"")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(OCULTAR)'!$P$3:$R$56,3,0),"")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(OCULTAR)'!$P$3:$R$56,3,0),"")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(OCULTAR)'!$P$3:$R$56,3,0),"")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(OCULTAR)'!$P$3:$R$56,3,0),"")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(OCULTAR)'!$P$3:$R$56,3,0),"")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(OCULTAR)'!$P$3:$R$56,3,0),"")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(OCULTAR)'!$P$3:$R$56,3,0),"")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(OCULTAR)'!$P$3:$R$56,3,0),"")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(OCULTAR)'!$P$3:$R$56,3,0),"")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(OCULTAR)'!$P$3:$R$56,3,0),"")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(OCULTAR)'!$P$3:$R$56,3,0),"")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(OCULTAR)'!$P$3:$R$56,3,0),"")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(OCULTAR)'!$P$3:$R$56,3,0),"")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(OCULTAR)'!$P$3:$R$56,3,0),"")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(OCULTAR)'!$P$3:$R$56,3,0),"")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(OCULTAR)'!$P$3:$R$56,3,0),"")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(OCULTAR)'!$P$3:$R$56,3,0),"")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(OCULTAR)'!$P$3:$R$56,3,0),"")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(OCULTAR)'!$P$3:$R$56,3,0),"")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(OCULTAR)'!$P$3:$R$56,3,0),"")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(OCULTAR)'!$P$3:$R$56,3,0),"")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(OCULTAR)'!$P$3:$R$56,3,0),"")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(OCULTAR)'!$P$3:$R$56,3,0),"")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(OCULTAR)'!$P$3:$R$56,3,0),"")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(OCULTAR)'!$P$3:$R$56,3,0),"")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(OCULTAR)'!$P$3:$R$56,3,0),"")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(OCULTAR)'!$P$3:$R$56,3,0),"")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(OCULTAR)'!$P$3:$R$56,3,0),"")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(OCULTAR)'!$P$3:$R$56,3,0),"")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(OCULTAR)'!$P$3:$R$56,3,0),"")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(OCULTAR)'!$P$3:$R$56,3,0),"")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(OCULTAR)'!$P$3:$R$56,3,0),"")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(OCULTAR)'!$P$3:$R$56,3,0),"")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(OCULTAR)'!$P$3:$R$56,3,0),"")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(OCULTAR)'!$P$3:$R$56,3,0),"")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(OCULTAR)'!$P$3:$R$56,3,0),"")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(OCULTAR)'!$P$3:$R$56,3,0),"")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(OCULTAR)'!$P$3:$R$56,3,0),"")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(OCULTAR)'!$P$3:$R$56,3,0),"")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(OCULTAR)'!$P$3:$R$56,3,0),"")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(OCULTAR)'!$P$3:$R$56,3,0),"")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(OCULTAR)'!$P$3:$R$56,3,0),"")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(OCULTAR)'!$P$3:$R$56,3,0),"")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(OCULTAR)'!$P$3:$R$56,3,0),"")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(OCULTAR)'!$P$3:$R$56,3,0),"")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(OCULTAR)'!$P$3:$R$56,3,0),"")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(OCULTAR)'!$P$3:$R$56,3,0),"")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(OCULTAR)'!$P$3:$R$56,3,0),"")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(OCULTAR)'!$P$3:$R$56,3,0),"")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(OCULTAR)'!$P$3:$R$56,3,0),"")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(OCULTAR)'!$P$3:$R$56,3,0),"")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(OCULTAR)'!$P$3:$R$56,3,0),"")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(OCULTAR)'!$P$3:$R$56,3,0),"")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(OCULTAR)'!$P$3:$R$56,3,0),"")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(OCULTAR)'!$P$3:$R$56,3,0),"")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(OCULTAR)'!$P$3:$R$56,3,0),"")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(OCULTAR)'!$P$3:$R$56,3,0),"")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(OCULTAR)'!$P$3:$R$56,3,0),"")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(OCULTAR)'!$P$3:$R$56,3,0),"")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(OCULTAR)'!$P$3:$R$56,3,0),"")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(OCULTAR)'!$P$3:$R$56,3,0),"")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(OCULTAR)'!$P$3:$R$56,3,0),"")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(OCULTAR)'!$P$3:$R$56,3,0),"")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(OCULTAR)'!$P$3:$R$56,3,0),"")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(OCULTAR)'!$P$3:$R$56,3,0),"")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(OCULTAR)'!$P$3:$R$56,3,0),"")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(OCULTAR)'!$P$3:$R$56,3,0),"")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(OCULTAR)'!$P$3:$R$56,3,0),"")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(OCULTAR)'!$P$3:$R$56,3,0),"")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(OCULTAR)'!$P$3:$R$56,3,0),"")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(OCULTAR)'!$P$3:$R$56,3,0),"")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(OCULTAR)'!$P$3:$R$56,3,0),"")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(OCULTAR)'!$P$3:$R$56,3,0),"")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(OCULTAR)'!$P$3:$R$56,3,0),"")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(OCULTAR)'!$P$3:$R$56,3,0),"")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(OCULTAR)'!$P$3:$R$56,3,0),"")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(OCULTAR)'!$P$3:$R$56,3,0),"")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(OCULTAR)'!$P$3:$R$56,3,0),"")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(OCULTAR)'!$P$3:$R$56,3,0),"")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(OCULTAR)'!$P$3:$R$56,3,0),"")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(OCULTAR)'!$P$3:$R$56,3,0),"")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(OCULTAR)'!$P$3:$R$56,3,0),"")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(OCULTAR)'!$P$3:$R$56,3,0),"")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(OCULTAR)'!$P$3:$R$56,3,0),"")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(OCULTAR)'!$P$3:$R$56,3,0),"")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(OCULTAR)'!$P$3:$R$56,3,0),"")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(OCULTAR)'!$P$3:$R$56,3,0),"")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(OCULTAR)'!$P$3:$R$56,3,0),"")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(OCULTAR)'!$P$3:$R$56,3,0),"")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(OCULTAR)'!$P$3:$R$56,3,0),"")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(OCULTAR)'!$P$3:$R$56,3,0),"")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(OCULTAR)'!$P$3:$R$56,3,0),"")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(OCULTAR)'!$P$3:$R$56,3,0),"")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(OCULTAR)'!$P$3:$R$56,3,0),"")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(OCULTAR)'!$P$3:$R$56,3,0),"")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(OCULTAR)'!$P$3:$R$56,3,0),"")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(OCULTAR)'!$P$3:$R$56,3,0),"")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(OCULTAR)'!$P$3:$R$56,3,0),"")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(OCULTAR)'!$P$3:$R$56,3,0),"")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(OCULTAR)'!$P$3:$R$56,3,0),"")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(OCULTAR)'!$P$3:$R$56,3,0),"")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(OCULTAR)'!$P$3:$R$56,3,0),"")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(OCULTAR)'!$P$3:$R$56,3,0),"")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(OCULTAR)'!$P$3:$R$56,3,0),"")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(OCULTAR)'!$P$3:$R$56,3,0),"")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(OCULTAR)'!$P$3:$R$56,3,0),"")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(OCULTAR)'!$P$3:$R$56,3,0),"")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(OCULTAR)'!$P$3:$R$56,3,0),"")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(OCULTAR)'!$P$3:$R$56,3,0),"")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(OCULTAR)'!$P$3:$R$56,3,0),"")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(OCULTAR)'!$P$3:$R$56,3,0),"")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(OCULTAR)'!$P$3:$R$56,3,0),"")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(OCULTAR)'!$P$3:$R$56,3,0),"")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(OCULTAR)'!$P$3:$R$56,3,0),"")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(OCULTAR)'!$P$3:$R$56,3,0),"")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(OCULTAR)'!$P$3:$R$56,3,0),"")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(OCULTAR)'!$P$3:$R$56,3,0),"")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(OCULTAR)'!$P$3:$R$56,3,0),"")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(OCULTAR)'!$P$3:$R$56,3,0),"")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(OCULTAR)'!$P$3:$R$56,3,0),"")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(OCULTAR)'!$P$3:$R$56,3,0),"")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(OCULTAR)'!$P$3:$R$56,3,0),"")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(OCULTAR)'!$P$3:$R$56,3,0),"")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(OCULTAR)'!$P$3:$R$56,3,0),"")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(OCULTAR)'!$P$3:$R$56,3,0),"")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(OCULTAR)'!$P$3:$R$56,3,0),"")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(OCULTAR)'!$P$3:$R$56,3,0),"")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(OCULTAR)'!$P$3:$R$56,3,0),"")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(OCULTAR)'!$P$3:$R$56,3,0),"")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(OCULTAR)'!$P$3:$R$56,3,0),"")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(OCULTAR)'!$P$3:$R$56,3,0),"")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(OCULTAR)'!$P$3:$R$56,3,0),"")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(OCULTAR)'!$P$3:$R$56,3,0),"")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(OCULTAR)'!$P$3:$R$56,3,0),"")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(OCULTAR)'!$P$3:$R$56,3,0),"")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2020-10-05T20:26:41Z</dcterms:created>
  <dcterms:modified xsi:type="dcterms:W3CDTF">2020-10-05T20:26:54Z</dcterms:modified>
</cp:coreProperties>
</file>