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7.20\14 - TCE\excel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<sst xmlns="http://schemas.openxmlformats.org/spreadsheetml/2006/main" count="12" uniqueCount="12">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</sst>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8.20/APOIO%20PCF/RELATORIOS/1%20-%20RELATORIO%20CONTABIL/UPAE%20Salgueiro%20PCF%202020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K11">
            <v>44090</v>
          </cell>
          <cell r="N11">
            <v>73.790000000000006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12420164001048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000001260</v>
          </cell>
          <cell r="K12">
            <v>44070</v>
          </cell>
          <cell r="L12" t="str">
            <v>26200802783295000145550010000012601900040012</v>
          </cell>
          <cell r="M12" t="str">
            <v>2612208 - Salgueiro - PE</v>
          </cell>
          <cell r="N12">
            <v>8460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12420164001048</v>
          </cell>
          <cell r="G13" t="str">
            <v>CM HOSPITALAR SA RECIFE</v>
          </cell>
          <cell r="H13" t="str">
            <v>B</v>
          </cell>
          <cell r="I13" t="str">
            <v>S</v>
          </cell>
          <cell r="J13" t="str">
            <v>000072128</v>
          </cell>
          <cell r="K13">
            <v>44056</v>
          </cell>
          <cell r="L13" t="str">
            <v>26200812420164001048550010000721281100063706</v>
          </cell>
          <cell r="M13" t="str">
            <v>2607901 - Jaboatão dos Guararapes - PE</v>
          </cell>
          <cell r="N13">
            <v>950</v>
          </cell>
        </row>
        <row r="14">
          <cell r="C14" t="str">
            <v>UPAE SALGUEIRO</v>
          </cell>
          <cell r="E14" t="str">
            <v>3.99 - Outras despesas com Material de Consumo</v>
          </cell>
          <cell r="F14">
            <v>10779833000156</v>
          </cell>
          <cell r="G14" t="str">
            <v>IBF INDUSTRIA BRASILEIRA DE FILMES S A</v>
          </cell>
          <cell r="H14" t="str">
            <v>B</v>
          </cell>
          <cell r="I14" t="str">
            <v>S</v>
          </cell>
          <cell r="J14" t="str">
            <v>0025281</v>
          </cell>
          <cell r="K14">
            <v>44056</v>
          </cell>
          <cell r="L14" t="str">
            <v>26200833255787001325550050000252811274984829</v>
          </cell>
          <cell r="M14" t="str">
            <v>2611606 - Recife - PE</v>
          </cell>
          <cell r="N14">
            <v>1400.4</v>
          </cell>
        </row>
        <row r="15">
          <cell r="C15" t="str">
            <v>UPAE SALGUEIRO</v>
          </cell>
          <cell r="E15" t="str">
            <v>3.99 - Outras despesas com Material de Consumo</v>
          </cell>
          <cell r="F15">
            <v>8313921000116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509387</v>
          </cell>
          <cell r="K15">
            <v>44058</v>
          </cell>
          <cell r="L15" t="str">
            <v>26200810779833000156550010005093871113436243</v>
          </cell>
          <cell r="M15" t="str">
            <v>2611606 - Recife - PE</v>
          </cell>
          <cell r="N15">
            <v>579.45000000000005</v>
          </cell>
        </row>
        <row r="16">
          <cell r="C16" t="str">
            <v>UPAE SALGUEIRO</v>
          </cell>
          <cell r="E16" t="str">
            <v>3.99 - Outras despesas com Material de Consumo</v>
          </cell>
          <cell r="F16">
            <v>10779833000156</v>
          </cell>
          <cell r="G16" t="str">
            <v>MATEUS DIAS SOBRAL ME</v>
          </cell>
          <cell r="H16" t="str">
            <v>B</v>
          </cell>
          <cell r="I16" t="str">
            <v>S</v>
          </cell>
          <cell r="J16" t="str">
            <v>5837</v>
          </cell>
          <cell r="K16">
            <v>44060</v>
          </cell>
          <cell r="L16" t="str">
            <v>26200808313921000116550010000058371499572107</v>
          </cell>
          <cell r="M16" t="str">
            <v>2611606 - Recife - PE</v>
          </cell>
          <cell r="N16">
            <v>502.5</v>
          </cell>
        </row>
        <row r="17">
          <cell r="C17" t="str">
            <v>UPAE SALGUEIRO</v>
          </cell>
          <cell r="E17" t="str">
            <v>3.7 - Material de Limpeza e Produtos de Hgienização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509738</v>
          </cell>
          <cell r="K17">
            <v>44064</v>
          </cell>
          <cell r="L17" t="str">
            <v>26200810779833000156550010005097381103426765</v>
          </cell>
          <cell r="M17" t="str">
            <v>2611606 - Recife - PE</v>
          </cell>
          <cell r="N17">
            <v>500</v>
          </cell>
        </row>
        <row r="18">
          <cell r="C18" t="str">
            <v>UPAE SALGUEIRO</v>
          </cell>
          <cell r="E18" t="str">
            <v xml:space="preserve">3.9 - Material para Manutenção de Bens Imóveis </v>
          </cell>
          <cell r="F18">
            <v>12800694000120</v>
          </cell>
          <cell r="G18" t="str">
            <v>ROCHA COMERCIO E INDUSTRIA LTDA</v>
          </cell>
          <cell r="H18" t="str">
            <v>B</v>
          </cell>
          <cell r="I18" t="str">
            <v>S</v>
          </cell>
          <cell r="J18" t="str">
            <v>90063</v>
          </cell>
          <cell r="K18">
            <v>44042</v>
          </cell>
          <cell r="L18" t="str">
            <v>26200712800694000120550010000900631116655159</v>
          </cell>
          <cell r="M18" t="str">
            <v>2612208 - Salgueiro - PE</v>
          </cell>
          <cell r="N18">
            <v>47.19</v>
          </cell>
        </row>
        <row r="19">
          <cell r="C19" t="str">
            <v>UPAE SALGUEIRO</v>
          </cell>
          <cell r="E19" t="str">
            <v xml:space="preserve">3.9 - Material para Manutenção de Bens Imóveis </v>
          </cell>
          <cell r="F19">
            <v>15825844000149</v>
          </cell>
          <cell r="G19" t="str">
            <v>CARUA HOME CENTER LTDA</v>
          </cell>
          <cell r="H19" t="str">
            <v>B</v>
          </cell>
          <cell r="I19" t="str">
            <v>S</v>
          </cell>
          <cell r="J19" t="str">
            <v>000007882</v>
          </cell>
          <cell r="K19">
            <v>44042</v>
          </cell>
          <cell r="L19" t="str">
            <v>26200715825844000149650010000078821399835710</v>
          </cell>
          <cell r="M19" t="str">
            <v>2612208 - Salgueiro - PE</v>
          </cell>
          <cell r="N19">
            <v>10.5</v>
          </cell>
        </row>
        <row r="20">
          <cell r="C20" t="str">
            <v>UPAE SALGUEIRO</v>
          </cell>
          <cell r="E20" t="str">
            <v xml:space="preserve">3.9 - Material para Manutenção de Bens Imóveis </v>
          </cell>
          <cell r="F20">
            <v>7141491000130</v>
          </cell>
          <cell r="G20" t="str">
            <v>FERALIMP COMERCIO DE PRODUTOS DE HIGIENE E LIMPEZA LTDA EPP</v>
          </cell>
          <cell r="H20" t="str">
            <v>B</v>
          </cell>
          <cell r="I20" t="str">
            <v>S</v>
          </cell>
          <cell r="J20" t="str">
            <v>010519</v>
          </cell>
          <cell r="K20">
            <v>44048</v>
          </cell>
          <cell r="L20" t="str">
            <v>35200807141491000130550010000105191199716519</v>
          </cell>
          <cell r="M20" t="str">
            <v>35 -  São Paulo</v>
          </cell>
          <cell r="N20">
            <v>45.85</v>
          </cell>
        </row>
        <row r="21">
          <cell r="C21" t="str">
            <v>UPAE SALGUEIRO</v>
          </cell>
          <cell r="E21" t="str">
            <v xml:space="preserve">3.9 - Material para Manutenção de Bens Imóveis </v>
          </cell>
          <cell r="F21">
            <v>11433068000180</v>
          </cell>
          <cell r="G21" t="str">
            <v>J I  DOS SANTOS TOTAL FILTROS EPP</v>
          </cell>
          <cell r="H21" t="str">
            <v>B</v>
          </cell>
          <cell r="I21" t="str">
            <v>S</v>
          </cell>
          <cell r="J21" t="str">
            <v>000066648</v>
          </cell>
          <cell r="K21">
            <v>44035</v>
          </cell>
          <cell r="L21" t="str">
            <v>32200711433068000180550010000666481630849215</v>
          </cell>
          <cell r="M21" t="str">
            <v>32 -  Espírito Santo</v>
          </cell>
          <cell r="N21">
            <v>438</v>
          </cell>
        </row>
        <row r="22">
          <cell r="C22" t="str">
            <v>UPAE SALGUEIRO</v>
          </cell>
          <cell r="E22" t="str">
            <v xml:space="preserve">3.10 - Material para Manutenção de Bens Móveis </v>
          </cell>
          <cell r="F22">
            <v>52898194000198</v>
          </cell>
          <cell r="G22" t="str">
            <v>CM COMANDOS LINEARES LTDA</v>
          </cell>
          <cell r="H22" t="str">
            <v>B</v>
          </cell>
          <cell r="I22" t="str">
            <v>S</v>
          </cell>
          <cell r="J22" t="str">
            <v>087491</v>
          </cell>
          <cell r="K22">
            <v>44050</v>
          </cell>
          <cell r="L22" t="str">
            <v>35200852898194000198550010000874911000152257</v>
          </cell>
          <cell r="M22" t="str">
            <v>35 -  São Paulo</v>
          </cell>
          <cell r="N22">
            <v>1782.84</v>
          </cell>
        </row>
        <row r="23">
          <cell r="C23" t="str">
            <v>UPAE SALGUEIRO</v>
          </cell>
          <cell r="E23" t="str">
            <v xml:space="preserve">3.8 - Uniformes, Tecidos e Aviamentos </v>
          </cell>
          <cell r="F23">
            <v>33765038000104</v>
          </cell>
          <cell r="G23" t="str">
            <v>MIRANTE COMERCIO VAREJISTA DE FARDAMENTOS E CAMISAS LTDA</v>
          </cell>
          <cell r="H23" t="str">
            <v>B</v>
          </cell>
          <cell r="I23" t="str">
            <v>S</v>
          </cell>
          <cell r="J23" t="str">
            <v>000000082</v>
          </cell>
          <cell r="K23">
            <v>44040</v>
          </cell>
          <cell r="L23" t="str">
            <v>26200733765038000104550010000000821000308065</v>
          </cell>
          <cell r="M23" t="str">
            <v>26 -  Pernambuco</v>
          </cell>
          <cell r="N23">
            <v>116</v>
          </cell>
        </row>
        <row r="24">
          <cell r="C24" t="str">
            <v>UPAE SALGUEIRO</v>
          </cell>
          <cell r="E24" t="str">
            <v>3.99 - Outras despesas com Material de Consumo</v>
          </cell>
          <cell r="F24">
            <v>7141491000130</v>
          </cell>
          <cell r="G24" t="str">
            <v>FERALIMP COMERCIO DE PRODUTOS DE HIGIENE E LIMPEZA LTDA EPP</v>
          </cell>
          <cell r="H24" t="str">
            <v>B</v>
          </cell>
          <cell r="I24" t="str">
            <v>S</v>
          </cell>
          <cell r="J24" t="str">
            <v>010519</v>
          </cell>
          <cell r="K24">
            <v>44048</v>
          </cell>
          <cell r="L24" t="str">
            <v>35200807141491000130550010000105191199716519</v>
          </cell>
          <cell r="M24" t="str">
            <v>35 -  São Paulo</v>
          </cell>
          <cell r="N24">
            <v>393.5</v>
          </cell>
        </row>
        <row r="25">
          <cell r="C25" t="str">
            <v>UPAE SALGUEIRO</v>
          </cell>
          <cell r="E25" t="str">
            <v xml:space="preserve">5.21 - Seguros em geral </v>
          </cell>
          <cell r="F25">
            <v>33054826000192</v>
          </cell>
          <cell r="G25" t="str">
            <v xml:space="preserve">COMPANHIA EXCELSIOR DE SEGUROS </v>
          </cell>
          <cell r="H25" t="str">
            <v>S</v>
          </cell>
          <cell r="I25" t="str">
            <v>N</v>
          </cell>
          <cell r="K25">
            <v>43795</v>
          </cell>
          <cell r="M25" t="str">
            <v>3550308 - São Paulo - SP</v>
          </cell>
          <cell r="N25">
            <v>362.59</v>
          </cell>
        </row>
        <row r="26">
          <cell r="C26" t="str">
            <v>UPAE SALGUEIRO</v>
          </cell>
          <cell r="E26" t="str">
            <v xml:space="preserve">5.25 - Serviços Bancários </v>
          </cell>
          <cell r="F26">
            <v>360305077670</v>
          </cell>
          <cell r="G26" t="str">
            <v>CAIXA ECONOMICA FEDERAL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317.7</v>
          </cell>
        </row>
        <row r="27">
          <cell r="C27" t="str">
            <v>UPAE SALGUEIRO</v>
          </cell>
          <cell r="E27" t="str">
            <v>5.9 - Telefonia Móvel</v>
          </cell>
          <cell r="F27">
            <v>2421421000111</v>
          </cell>
          <cell r="G27" t="str">
            <v xml:space="preserve">TIM CELULAR S A </v>
          </cell>
          <cell r="H27" t="str">
            <v>S</v>
          </cell>
          <cell r="I27" t="str">
            <v>N</v>
          </cell>
          <cell r="K27">
            <v>44057</v>
          </cell>
          <cell r="M27" t="str">
            <v>3304557 - Rio de Janeiro - RJ</v>
          </cell>
          <cell r="N27">
            <v>298.77</v>
          </cell>
        </row>
        <row r="28">
          <cell r="C28" t="str">
            <v>UPAE SALGUEIRO</v>
          </cell>
          <cell r="E28" t="str">
            <v>5.18 - Teledonia Fixa</v>
          </cell>
          <cell r="F28">
            <v>11858766000128</v>
          </cell>
          <cell r="G28" t="str">
            <v>SUPRAMAX TECNOLOGIA E SERVICOS EIRELI</v>
          </cell>
          <cell r="H28" t="str">
            <v>S</v>
          </cell>
          <cell r="I28" t="str">
            <v>S</v>
          </cell>
          <cell r="J28" t="str">
            <v>1647</v>
          </cell>
          <cell r="K28">
            <v>44095</v>
          </cell>
          <cell r="M28" t="str">
            <v>2612208 - Salgueiro - PE</v>
          </cell>
          <cell r="N28">
            <v>599</v>
          </cell>
        </row>
        <row r="29">
          <cell r="C29" t="str">
            <v>UPAE SALGUEIRO</v>
          </cell>
          <cell r="E29" t="str">
            <v>5.13 - Água e Esgoto</v>
          </cell>
          <cell r="F29">
            <v>9769035000164</v>
          </cell>
          <cell r="G29" t="str">
            <v>COMPANHIA PERNAMBUCANA DE SANEAMENTO</v>
          </cell>
          <cell r="H29" t="str">
            <v>S</v>
          </cell>
          <cell r="I29" t="str">
            <v>N</v>
          </cell>
          <cell r="K29">
            <v>44089</v>
          </cell>
          <cell r="M29" t="str">
            <v>2611606 - Recife - PE</v>
          </cell>
          <cell r="N29">
            <v>1212.17</v>
          </cell>
        </row>
        <row r="30">
          <cell r="C30" t="str">
            <v>UPAE SALGUEIRO</v>
          </cell>
          <cell r="E30" t="str">
            <v>5.12 - Energia Elétrica</v>
          </cell>
          <cell r="F30">
            <v>10835932000108</v>
          </cell>
          <cell r="G30" t="str">
            <v>COMPANHIA ENERGETICA DE PERNAMBUCO</v>
          </cell>
          <cell r="H30" t="str">
            <v>S</v>
          </cell>
          <cell r="I30" t="str">
            <v>N</v>
          </cell>
          <cell r="K30">
            <v>44063</v>
          </cell>
          <cell r="M30" t="str">
            <v>2611606 - Recife - PE</v>
          </cell>
          <cell r="N30">
            <v>8226.59</v>
          </cell>
        </row>
        <row r="31">
          <cell r="C31" t="str">
            <v>UPAE SALGUEIRO</v>
          </cell>
          <cell r="E31" t="str">
            <v>5.3 - Locação de Máquinas e Equipamentos</v>
          </cell>
          <cell r="F31">
            <v>24380578002041</v>
          </cell>
          <cell r="G31" t="str">
            <v>WHITE MARTINS GASES INDUSTRIAIS ME LTDA</v>
          </cell>
          <cell r="H31" t="str">
            <v>S</v>
          </cell>
          <cell r="I31" t="str">
            <v>S</v>
          </cell>
          <cell r="J31" t="str">
            <v>127660</v>
          </cell>
          <cell r="K31">
            <v>44051</v>
          </cell>
          <cell r="M31" t="str">
            <v>2611606 - Recife - PE</v>
          </cell>
          <cell r="N31">
            <v>44.1</v>
          </cell>
        </row>
        <row r="32">
          <cell r="C32" t="str">
            <v>UPAE SALGUEIRO</v>
          </cell>
          <cell r="E32" t="str">
            <v>5.3 - Locação de Máquinas e Equipamentos</v>
          </cell>
          <cell r="F32">
            <v>10279299000119</v>
          </cell>
          <cell r="G32" t="str">
            <v>R GRAPH LOC COM E SERV LTDA ME</v>
          </cell>
          <cell r="H32" t="str">
            <v>S</v>
          </cell>
          <cell r="I32" t="str">
            <v>S</v>
          </cell>
          <cell r="J32" t="str">
            <v>03043</v>
          </cell>
          <cell r="K32">
            <v>44077</v>
          </cell>
          <cell r="M32" t="str">
            <v>2611606 - Recife - PE</v>
          </cell>
          <cell r="N32">
            <v>899.76</v>
          </cell>
        </row>
        <row r="33">
          <cell r="C33" t="str">
            <v>UPAE SALGUEIRO</v>
          </cell>
          <cell r="E33" t="str">
            <v>4.99 - Outros Serviços de Terceiros Pessoa Física</v>
          </cell>
          <cell r="F33">
            <v>16619269400</v>
          </cell>
          <cell r="G33" t="str">
            <v>FRANCISCO ANTONIO DE VASCONCELOS</v>
          </cell>
          <cell r="H33" t="str">
            <v>S</v>
          </cell>
          <cell r="I33" t="str">
            <v>N</v>
          </cell>
          <cell r="K33">
            <v>44075</v>
          </cell>
          <cell r="M33" t="str">
            <v>26 -  Pernambuco</v>
          </cell>
          <cell r="N33">
            <v>38.729999999999997</v>
          </cell>
        </row>
        <row r="34">
          <cell r="C34" t="str">
            <v>UPAE SALGUEIRO</v>
          </cell>
          <cell r="E34" t="str">
            <v>5.99 - Outros Serviços de Terceiros Pessoa Jurídica</v>
          </cell>
          <cell r="F34">
            <v>34028316060947</v>
          </cell>
          <cell r="G34" t="str">
            <v>EMPRESA BRASILEIRA DE CORREIROS E TELEGRAFOS</v>
          </cell>
          <cell r="H34" t="str">
            <v>S</v>
          </cell>
          <cell r="I34" t="str">
            <v>N</v>
          </cell>
          <cell r="K34">
            <v>44046</v>
          </cell>
          <cell r="M34" t="str">
            <v>26 -  Pernambuco</v>
          </cell>
          <cell r="N34">
            <v>32.15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F35">
            <v>34028316060947</v>
          </cell>
          <cell r="G35" t="str">
            <v>EMPRESA BRASILEIRA DE CORREIROS E TELEGRAFOS</v>
          </cell>
          <cell r="H35" t="str">
            <v>S</v>
          </cell>
          <cell r="I35" t="str">
            <v>N</v>
          </cell>
          <cell r="K35">
            <v>44050</v>
          </cell>
          <cell r="M35" t="str">
            <v>26 -  Pernambuco</v>
          </cell>
          <cell r="N35">
            <v>25.8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34028316060947</v>
          </cell>
          <cell r="G36" t="str">
            <v>EMPRESA BRASILEIRA DE CORREIROS E TELEGRAFOS</v>
          </cell>
          <cell r="H36" t="str">
            <v>S</v>
          </cell>
          <cell r="I36" t="str">
            <v>N</v>
          </cell>
          <cell r="K36">
            <v>44061</v>
          </cell>
          <cell r="M36" t="str">
            <v>26 -  Pernambuco</v>
          </cell>
          <cell r="N36">
            <v>32.15</v>
          </cell>
        </row>
        <row r="37">
          <cell r="C37" t="str">
            <v>UPAE SALGUEIRO</v>
          </cell>
          <cell r="E37" t="str">
            <v>5.99 - Outros Serviços de Terceiros Pessoa Jurídica</v>
          </cell>
          <cell r="F37">
            <v>30491038000175</v>
          </cell>
          <cell r="G37" t="str">
            <v xml:space="preserve">EULINA GOMES TEIXEIRA </v>
          </cell>
          <cell r="H37" t="str">
            <v>S</v>
          </cell>
          <cell r="I37" t="str">
            <v>S</v>
          </cell>
          <cell r="J37" t="str">
            <v>000000049</v>
          </cell>
          <cell r="K37">
            <v>44048</v>
          </cell>
          <cell r="L37" t="str">
            <v>AGLK59121</v>
          </cell>
          <cell r="M37" t="str">
            <v>2612208 - Salgueiro - PE</v>
          </cell>
          <cell r="N37">
            <v>1600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20069080000149</v>
          </cell>
          <cell r="G38" t="str">
            <v>TOPHOSP GESTAO E SERVICOS MEDICOS HOSPITALARES LTDA EPP</v>
          </cell>
          <cell r="H38" t="str">
            <v>S</v>
          </cell>
          <cell r="I38" t="str">
            <v>S</v>
          </cell>
          <cell r="J38" t="str">
            <v>0000000601</v>
          </cell>
          <cell r="K38">
            <v>44095</v>
          </cell>
          <cell r="L38" t="str">
            <v>neqblwJA6xqf</v>
          </cell>
          <cell r="M38" t="str">
            <v>2612208 - Salgueiro - PE</v>
          </cell>
          <cell r="N38">
            <v>57764.25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20069080000149</v>
          </cell>
          <cell r="G39" t="str">
            <v>TOPHOSP GESTAO E SERVICOS MEDICOS HOSPITALARES LTDA EPP</v>
          </cell>
          <cell r="H39" t="str">
            <v>S</v>
          </cell>
          <cell r="I39" t="str">
            <v>S</v>
          </cell>
          <cell r="J39" t="str">
            <v>0000000600</v>
          </cell>
          <cell r="K39">
            <v>44095</v>
          </cell>
          <cell r="L39" t="str">
            <v>dFJDABYNtuBU</v>
          </cell>
          <cell r="M39" t="str">
            <v>2612208 - Salgueiro - PE</v>
          </cell>
          <cell r="N39">
            <v>720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20069080000149</v>
          </cell>
          <cell r="G40" t="str">
            <v>TOPHOSP GESTAO E SERVICOS MEDICOS HOSPITALARES LTDA EPP</v>
          </cell>
          <cell r="H40" t="str">
            <v>S</v>
          </cell>
          <cell r="I40" t="str">
            <v>S</v>
          </cell>
          <cell r="J40" t="str">
            <v>0000000602</v>
          </cell>
          <cell r="K40">
            <v>44097</v>
          </cell>
          <cell r="L40" t="str">
            <v>HC_-V1ZRa1VD</v>
          </cell>
          <cell r="M40" t="str">
            <v>2612208 - Salgueiro - PE</v>
          </cell>
          <cell r="N40">
            <v>7088.4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20069080000149</v>
          </cell>
          <cell r="G41" t="str">
            <v>TOPHOSP GESTAO E SERVICOS MEDICOS HOSPITALARES LTDA EPP</v>
          </cell>
          <cell r="H41" t="str">
            <v>S</v>
          </cell>
          <cell r="I41" t="str">
            <v>S</v>
          </cell>
          <cell r="J41" t="str">
            <v>0000000599</v>
          </cell>
          <cell r="K41">
            <v>44095</v>
          </cell>
          <cell r="L41" t="str">
            <v>0jyovuQxCDZ3</v>
          </cell>
          <cell r="M41" t="str">
            <v>2612208 - Salgueiro - PE</v>
          </cell>
          <cell r="N41">
            <v>4635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20069080000149</v>
          </cell>
          <cell r="G42" t="str">
            <v>TOPHOSP GESTAO E SERVICOS MEDICOS HOSPITALARES LTDA EPP</v>
          </cell>
          <cell r="H42" t="str">
            <v>S</v>
          </cell>
          <cell r="I42" t="str">
            <v>S</v>
          </cell>
          <cell r="J42" t="str">
            <v>0000000598</v>
          </cell>
          <cell r="K42">
            <v>44095</v>
          </cell>
          <cell r="L42" t="str">
            <v>OsNG2u0acHyX</v>
          </cell>
          <cell r="M42" t="str">
            <v>2612208 - Salgueiro - PE</v>
          </cell>
          <cell r="N42">
            <v>1440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20069080000149</v>
          </cell>
          <cell r="G43" t="str">
            <v>TOPHOSP GESTAO E SERVICOS MEDICOS HOSPITALARES LTDA EPP</v>
          </cell>
          <cell r="H43" t="str">
            <v>S</v>
          </cell>
          <cell r="I43" t="str">
            <v>S</v>
          </cell>
          <cell r="J43" t="str">
            <v>0000000596</v>
          </cell>
          <cell r="K43">
            <v>44095</v>
          </cell>
          <cell r="L43" t="str">
            <v>JwddcoZVqKzM</v>
          </cell>
          <cell r="M43" t="str">
            <v>2612208 - Salgueiro - PE</v>
          </cell>
          <cell r="N43">
            <v>3640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20069080000149</v>
          </cell>
          <cell r="G44" t="str">
            <v>TOPHOSP GESTAO E SERVICOS MEDICOS HOSPITALARES LTDA EPP</v>
          </cell>
          <cell r="H44" t="str">
            <v>S</v>
          </cell>
          <cell r="I44" t="str">
            <v>S</v>
          </cell>
          <cell r="J44" t="str">
            <v>0000000595</v>
          </cell>
          <cell r="K44">
            <v>44095</v>
          </cell>
          <cell r="L44" t="str">
            <v>cGfoURrMmJa2</v>
          </cell>
          <cell r="M44" t="str">
            <v>2612208 - Salgueiro - PE</v>
          </cell>
          <cell r="N44">
            <v>420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20069080000149</v>
          </cell>
          <cell r="G45" t="str">
            <v>TOPHOSP GESTAO E SERVICOS MEDICOS HOSPITALARES LTDA EPP</v>
          </cell>
          <cell r="H45" t="str">
            <v>S</v>
          </cell>
          <cell r="I45" t="str">
            <v>S</v>
          </cell>
          <cell r="J45" t="str">
            <v>0000000594</v>
          </cell>
          <cell r="K45">
            <v>44095</v>
          </cell>
          <cell r="L45" t="str">
            <v>Ny7Bg1T65LaM</v>
          </cell>
          <cell r="M45" t="str">
            <v>2612208 - Salgueiro - PE</v>
          </cell>
          <cell r="N45">
            <v>3472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20069080000149</v>
          </cell>
          <cell r="G46" t="str">
            <v>TOPHOSP GESTAO E SERVICOS MEDICOS HOSPITALARES LTDA EPP</v>
          </cell>
          <cell r="H46" t="str">
            <v>S</v>
          </cell>
          <cell r="I46" t="str">
            <v>S</v>
          </cell>
          <cell r="J46" t="str">
            <v>0000000593</v>
          </cell>
          <cell r="K46">
            <v>44095</v>
          </cell>
          <cell r="L46" t="str">
            <v>Tui2ak3ad_QJ</v>
          </cell>
          <cell r="M46" t="str">
            <v>2612208 - Salgueiro - PE</v>
          </cell>
          <cell r="N46">
            <v>696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20692334000180</v>
          </cell>
          <cell r="G47" t="str">
            <v>CLINICA DE OUVIDO NARIZ E GARGANTA LTDA ME</v>
          </cell>
          <cell r="H47" t="str">
            <v>S</v>
          </cell>
          <cell r="I47" t="str">
            <v>S</v>
          </cell>
          <cell r="J47" t="str">
            <v>0000000386</v>
          </cell>
          <cell r="K47">
            <v>44085</v>
          </cell>
          <cell r="L47" t="str">
            <v>pPtSpDBT2UUj</v>
          </cell>
          <cell r="M47" t="str">
            <v>2307304 - Juazeiro do Norte - CE</v>
          </cell>
          <cell r="N47">
            <v>3180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41231135000145</v>
          </cell>
          <cell r="G48" t="str">
            <v>CARDIOVIDA CONSULTORIOS ESPECIALIZADOS EIRELI</v>
          </cell>
          <cell r="H48" t="str">
            <v>S</v>
          </cell>
          <cell r="I48" t="str">
            <v>S</v>
          </cell>
          <cell r="J48" t="str">
            <v>00007187</v>
          </cell>
          <cell r="K48">
            <v>44075</v>
          </cell>
          <cell r="L48" t="str">
            <v>NT8X-VACR</v>
          </cell>
          <cell r="M48" t="str">
            <v>2611606 - Recife - PE</v>
          </cell>
          <cell r="N48">
            <v>240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12979968000190</v>
          </cell>
          <cell r="G49" t="str">
            <v>LABORATORIO PETRI LTDA ME</v>
          </cell>
          <cell r="H49" t="str">
            <v>S</v>
          </cell>
          <cell r="I49" t="str">
            <v>S</v>
          </cell>
          <cell r="J49" t="str">
            <v>0000009890</v>
          </cell>
          <cell r="K49">
            <v>44075</v>
          </cell>
          <cell r="L49" t="str">
            <v>GHINFJkq-BRm</v>
          </cell>
          <cell r="M49" t="str">
            <v>2612208 - Salgueiro - PE</v>
          </cell>
          <cell r="N49">
            <v>13996.14</v>
          </cell>
        </row>
        <row r="50">
          <cell r="C50" t="str">
            <v>UPAE SALGUEIRO</v>
          </cell>
          <cell r="E50" t="str">
            <v>5.15 - Serviços Domésticos</v>
          </cell>
          <cell r="F50">
            <v>14425335000166</v>
          </cell>
          <cell r="G50" t="str">
            <v>L M DA SILVA LAVANDERIA ME</v>
          </cell>
          <cell r="H50" t="str">
            <v>S</v>
          </cell>
          <cell r="I50" t="str">
            <v>S</v>
          </cell>
          <cell r="J50" t="str">
            <v>0000000233</v>
          </cell>
          <cell r="K50">
            <v>44074</v>
          </cell>
          <cell r="L50" t="str">
            <v>m0uTUbbt2u9</v>
          </cell>
          <cell r="M50" t="str">
            <v>2612208 - Salgueiro - PE</v>
          </cell>
          <cell r="N50">
            <v>388.6</v>
          </cell>
        </row>
        <row r="51">
          <cell r="C51" t="str">
            <v>UPAE SALGUEIRO</v>
          </cell>
          <cell r="E51" t="str">
            <v>5.10 - Detetização/Tratamento de Resíduos e Afins</v>
          </cell>
          <cell r="F51">
            <v>11863530000180</v>
          </cell>
          <cell r="G51" t="str">
            <v>BRASCON GESTAO AMBIENTAL LTDA</v>
          </cell>
          <cell r="H51" t="str">
            <v>S</v>
          </cell>
          <cell r="I51" t="str">
            <v>S</v>
          </cell>
          <cell r="J51" t="str">
            <v>00048987</v>
          </cell>
          <cell r="K51">
            <v>44076</v>
          </cell>
          <cell r="M51" t="str">
            <v>2611309 - Pombos - PE</v>
          </cell>
          <cell r="N51">
            <v>693</v>
          </cell>
        </row>
        <row r="52">
          <cell r="C52" t="str">
            <v>UPAE SALGUEIRO</v>
          </cell>
          <cell r="E52" t="str">
            <v>5.17 - Manutenção de Software, Certificação Digital e Microfilmagem</v>
          </cell>
          <cell r="F52">
            <v>92306257000780</v>
          </cell>
          <cell r="G52" t="str">
            <v>MV INFORMATICA NORDESTE LTDA</v>
          </cell>
          <cell r="H52" t="str">
            <v>S</v>
          </cell>
          <cell r="I52" t="str">
            <v>S</v>
          </cell>
          <cell r="J52" t="str">
            <v>00014345</v>
          </cell>
          <cell r="K52">
            <v>44048</v>
          </cell>
          <cell r="L52" t="str">
            <v>EUHY-BGCU</v>
          </cell>
          <cell r="M52" t="str">
            <v>2611606 - Recife - PE</v>
          </cell>
          <cell r="N52">
            <v>10290.049999999999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53113791001285</v>
          </cell>
          <cell r="G53" t="str">
            <v xml:space="preserve">TOTVS S A </v>
          </cell>
          <cell r="H53" t="str">
            <v>S</v>
          </cell>
          <cell r="I53" t="str">
            <v>S</v>
          </cell>
          <cell r="J53" t="str">
            <v>000857490</v>
          </cell>
          <cell r="K53">
            <v>44046</v>
          </cell>
          <cell r="M53" t="str">
            <v>3106200 - Belo Horizonte - MG</v>
          </cell>
          <cell r="N53">
            <v>657.71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53113791001285</v>
          </cell>
          <cell r="G54" t="str">
            <v xml:space="preserve">TOTVS S A </v>
          </cell>
          <cell r="H54" t="str">
            <v>S</v>
          </cell>
          <cell r="I54" t="str">
            <v>S</v>
          </cell>
          <cell r="J54" t="str">
            <v>000857489</v>
          </cell>
          <cell r="K54">
            <v>44046</v>
          </cell>
          <cell r="M54" t="str">
            <v>3106200 - Belo Horizonte - MG</v>
          </cell>
          <cell r="N54">
            <v>93.51</v>
          </cell>
        </row>
        <row r="55">
          <cell r="C55" t="str">
            <v>UPAE SALGUEIRO</v>
          </cell>
          <cell r="E55" t="str">
            <v>5.99 - Outros Serviços de Terceiros Pessoa Jurídica</v>
          </cell>
          <cell r="F55">
            <v>35521046000130</v>
          </cell>
          <cell r="G55" t="str">
            <v>TGI CONSULTORIA EM GESTAO EMPRESARIAL LTDA</v>
          </cell>
          <cell r="H55" t="str">
            <v>S</v>
          </cell>
          <cell r="I55" t="str">
            <v>S</v>
          </cell>
          <cell r="J55" t="str">
            <v>00018947</v>
          </cell>
          <cell r="K55">
            <v>44048</v>
          </cell>
          <cell r="L55" t="str">
            <v>ETQR-VKXC</v>
          </cell>
          <cell r="M55" t="str">
            <v>2611606 - Recife - PE</v>
          </cell>
          <cell r="N55">
            <v>3600</v>
          </cell>
        </row>
        <row r="56">
          <cell r="C56" t="str">
            <v>UPAE SALGUEIRO</v>
          </cell>
          <cell r="E56" t="str">
            <v>5.2 - Serviços Técnicos Profissionais</v>
          </cell>
          <cell r="F56">
            <v>2512303000119</v>
          </cell>
          <cell r="G56" t="str">
            <v>NOROES AZEVEDO SOCIEDADE DE ADVOGADOS</v>
          </cell>
          <cell r="H56" t="str">
            <v>S</v>
          </cell>
          <cell r="I56" t="str">
            <v>S</v>
          </cell>
          <cell r="J56" t="str">
            <v>00004262</v>
          </cell>
          <cell r="K56">
            <v>44046</v>
          </cell>
          <cell r="L56" t="str">
            <v>C6B9-ED2E</v>
          </cell>
          <cell r="M56" t="str">
            <v>2611606 - Recife - PE</v>
          </cell>
          <cell r="N56">
            <v>5400</v>
          </cell>
        </row>
        <row r="57">
          <cell r="C57" t="str">
            <v>UPAE SALGUEIRO</v>
          </cell>
          <cell r="E57" t="str">
            <v>5.2 - Serviços Técnicos Profissionais</v>
          </cell>
          <cell r="F57">
            <v>2512303000119</v>
          </cell>
          <cell r="G57" t="str">
            <v>NOROES AZEVEDO SOCIEDADE DE ADVOGADOS</v>
          </cell>
          <cell r="H57" t="str">
            <v>S</v>
          </cell>
          <cell r="I57" t="str">
            <v>S</v>
          </cell>
          <cell r="J57" t="str">
            <v>00004261</v>
          </cell>
          <cell r="K57">
            <v>44046</v>
          </cell>
          <cell r="L57" t="str">
            <v>LCJU-6BJH</v>
          </cell>
          <cell r="M57" t="str">
            <v>2611606 - Recife - PE</v>
          </cell>
          <cell r="N57">
            <v>2280</v>
          </cell>
        </row>
        <row r="58">
          <cell r="C58" t="str">
            <v>UPAE SALGUEIRO</v>
          </cell>
          <cell r="E58" t="str">
            <v>5.2 - Serviços Técnicos Profissionais</v>
          </cell>
          <cell r="F58">
            <v>27814653000160</v>
          </cell>
          <cell r="G58" t="str">
            <v>LUMI CONSULTORIA E SERVICOS LTDA</v>
          </cell>
          <cell r="H58" t="str">
            <v>S</v>
          </cell>
          <cell r="I58" t="str">
            <v>S</v>
          </cell>
          <cell r="J58" t="str">
            <v>00000466</v>
          </cell>
          <cell r="K58">
            <v>44056</v>
          </cell>
          <cell r="L58" t="str">
            <v>VW8V-NK4Z</v>
          </cell>
          <cell r="M58" t="str">
            <v>2611606 - Recife - PE</v>
          </cell>
          <cell r="N58">
            <v>1200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12730464000132</v>
          </cell>
          <cell r="G59" t="str">
            <v xml:space="preserve">SINGULUS ENGENHARIA E MEDICINA DO TRABALHO </v>
          </cell>
          <cell r="H59" t="str">
            <v>S</v>
          </cell>
          <cell r="I59" t="str">
            <v>S</v>
          </cell>
          <cell r="J59" t="str">
            <v>0000004602</v>
          </cell>
          <cell r="K59">
            <v>44074</v>
          </cell>
          <cell r="L59" t="str">
            <v>THh5ih-Hrfki</v>
          </cell>
          <cell r="M59" t="str">
            <v>2612208 - Salgueiro - PE</v>
          </cell>
          <cell r="N59">
            <v>1470</v>
          </cell>
        </row>
        <row r="60">
          <cell r="C60" t="str">
            <v>UPAE SALGUEIRO</v>
          </cell>
          <cell r="E60" t="str">
            <v>5.10 - Detetização/Tratamento de Resíduos e Afins</v>
          </cell>
          <cell r="F60">
            <v>10858157000106</v>
          </cell>
          <cell r="G60" t="str">
            <v>F GENES CIA</v>
          </cell>
          <cell r="H60" t="str">
            <v>S</v>
          </cell>
          <cell r="I60" t="str">
            <v>S</v>
          </cell>
          <cell r="J60" t="str">
            <v>00328335</v>
          </cell>
          <cell r="K60">
            <v>44089</v>
          </cell>
          <cell r="L60" t="str">
            <v>THAA-6S11</v>
          </cell>
          <cell r="M60" t="str">
            <v>2611606 - Recife - PE</v>
          </cell>
          <cell r="N60">
            <v>800</v>
          </cell>
        </row>
        <row r="61">
          <cell r="C61" t="str">
            <v>UPAE SALGUEIRO</v>
          </cell>
          <cell r="E61" t="str">
            <v>5.23 - Limpeza e Conservação</v>
          </cell>
          <cell r="F61">
            <v>5419785000155</v>
          </cell>
          <cell r="G61" t="str">
            <v>SOLUNNI SERVICOS ESPECIALIZADOS EIRELI</v>
          </cell>
          <cell r="H61" t="str">
            <v>S</v>
          </cell>
          <cell r="I61" t="str">
            <v>S</v>
          </cell>
          <cell r="J61" t="str">
            <v>00000597</v>
          </cell>
          <cell r="K61">
            <v>44063</v>
          </cell>
          <cell r="L61" t="str">
            <v>SYJ9-EBUT</v>
          </cell>
          <cell r="M61" t="str">
            <v>2611606 - Recife - PE</v>
          </cell>
          <cell r="N61">
            <v>24593.32</v>
          </cell>
        </row>
        <row r="62">
          <cell r="C62" t="str">
            <v>UPAE SALGUEIRO</v>
          </cell>
          <cell r="E62" t="str">
            <v>5.99 - Outros Serviços de Terceiros Pessoa Jurídica</v>
          </cell>
          <cell r="F62">
            <v>10998292000157</v>
          </cell>
          <cell r="G62" t="str">
            <v>CENTRO DE INTEGRACAO EMPRESA ESCOLA DE PERNAMBUCO</v>
          </cell>
          <cell r="H62" t="str">
            <v>S</v>
          </cell>
          <cell r="I62" t="str">
            <v>N</v>
          </cell>
          <cell r="K62">
            <v>44074</v>
          </cell>
          <cell r="M62" t="str">
            <v>2611606 - Recife - PE</v>
          </cell>
          <cell r="N62">
            <v>320</v>
          </cell>
        </row>
        <row r="63">
          <cell r="C63" t="str">
            <v>UPAE SALGUEIRO</v>
          </cell>
          <cell r="E63" t="str">
            <v>5.5 - Reparo e Manutenção de Máquinas e Equipamentos</v>
          </cell>
          <cell r="F63">
            <v>38087673000101</v>
          </cell>
          <cell r="G63" t="str">
            <v>CADS MANUTENCAO E REPARACAO DE APARELHOS ELETRODOMESTICOS</v>
          </cell>
          <cell r="H63" t="str">
            <v>S</v>
          </cell>
          <cell r="I63" t="str">
            <v>S</v>
          </cell>
          <cell r="J63" t="str">
            <v>00000007</v>
          </cell>
          <cell r="K63">
            <v>44068</v>
          </cell>
          <cell r="L63" t="str">
            <v>GTZ6-EIVC</v>
          </cell>
          <cell r="M63" t="str">
            <v>2611606 - Recife - PE</v>
          </cell>
          <cell r="N63">
            <v>1400</v>
          </cell>
        </row>
        <row r="64">
          <cell r="C64" t="str">
            <v>UPAE SALGUEIRO</v>
          </cell>
          <cell r="E64" t="str">
            <v>5.5 - Reparo e Manutenção de Máquinas e Equipamentos</v>
          </cell>
          <cell r="F64">
            <v>7146768000117</v>
          </cell>
          <cell r="G64" t="str">
            <v>SERV IMAGEM NORDESTE ASSISTENCIA TECNICA LTDA</v>
          </cell>
          <cell r="H64" t="str">
            <v>S</v>
          </cell>
          <cell r="I64" t="str">
            <v>S</v>
          </cell>
          <cell r="J64" t="str">
            <v>000003568</v>
          </cell>
          <cell r="K64">
            <v>44070</v>
          </cell>
          <cell r="L64" t="str">
            <v>QLEM90048</v>
          </cell>
          <cell r="M64" t="str">
            <v>2607901 - Jaboatão dos Guararapes - PE</v>
          </cell>
          <cell r="N64">
            <v>2420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3480539000183</v>
          </cell>
          <cell r="G65" t="str">
            <v>SL ENGENHARIA HOSPITALAR LTDA</v>
          </cell>
          <cell r="H65" t="str">
            <v>S</v>
          </cell>
          <cell r="I65" t="str">
            <v>S</v>
          </cell>
          <cell r="J65" t="str">
            <v>000005011</v>
          </cell>
          <cell r="K65">
            <v>44061</v>
          </cell>
          <cell r="L65" t="str">
            <v>MMLG24989</v>
          </cell>
          <cell r="M65" t="str">
            <v>2607901 - Jaboatão dos Guararapes - PE</v>
          </cell>
          <cell r="N65">
            <v>5832.34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26332434000182</v>
          </cell>
          <cell r="G66" t="str">
            <v>LOGICO PROJETOS CONSULTORIA E SERVICOS DE CLIMATIZACAO</v>
          </cell>
          <cell r="H66" t="str">
            <v>S</v>
          </cell>
          <cell r="I66" t="str">
            <v>S</v>
          </cell>
          <cell r="J66" t="str">
            <v>00000237</v>
          </cell>
          <cell r="K66">
            <v>44076</v>
          </cell>
          <cell r="L66" t="str">
            <v>3BIV-PPDG</v>
          </cell>
          <cell r="M66" t="str">
            <v>2611606 - Recife - PE</v>
          </cell>
          <cell r="N66">
            <v>6800</v>
          </cell>
        </row>
        <row r="67">
          <cell r="C67" t="str">
            <v>UPAE SALGUEIRO</v>
          </cell>
          <cell r="E67" t="str">
            <v>5.18 - Teledonia Fixa</v>
          </cell>
          <cell r="F67">
            <v>11858766000128</v>
          </cell>
          <cell r="G67" t="str">
            <v>SUPRAMAX TECNOLOGIA E SERVICOS EIRELI</v>
          </cell>
          <cell r="H67" t="str">
            <v>S</v>
          </cell>
          <cell r="I67" t="str">
            <v>S</v>
          </cell>
          <cell r="J67" t="str">
            <v>1642</v>
          </cell>
          <cell r="K67">
            <v>44095</v>
          </cell>
          <cell r="M67" t="str">
            <v>2612208 - Salgueiro - PE</v>
          </cell>
          <cell r="N67">
            <v>599</v>
          </cell>
        </row>
        <row r="68">
          <cell r="C68" t="str">
            <v>UPAE SALGUEIRO</v>
          </cell>
          <cell r="E68" t="str">
            <v>5.2 - Serviços Técnicos Profissionais</v>
          </cell>
          <cell r="F68">
            <v>12730464000132</v>
          </cell>
          <cell r="G68" t="str">
            <v xml:space="preserve">SINGULUS ENGENHARIA E MEDICINA DO TRABALHO </v>
          </cell>
          <cell r="H68" t="str">
            <v>S</v>
          </cell>
          <cell r="I68" t="str">
            <v>S</v>
          </cell>
          <cell r="J68" t="str">
            <v>0000004539</v>
          </cell>
          <cell r="K68">
            <v>44043</v>
          </cell>
          <cell r="L68" t="str">
            <v>Jg2HerkmFkK1</v>
          </cell>
          <cell r="M68" t="str">
            <v>2612208 - Salgueiro - PE</v>
          </cell>
          <cell r="N68">
            <v>315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C23" sqref="C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44090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73.790000000000006</v>
      </c>
    </row>
    <row r="3" spans="1:12" s="8" customFormat="1" ht="19.5" customHeight="1" x14ac:dyDescent="0.2">
      <c r="A3" s="3">
        <f>IFERROR(VLOOKUP(B3,'[1]DADOS (OCULTAR)'!$P$3:$R$56,3,0),"")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12420164001048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000001260</v>
      </c>
      <c r="I3" s="6">
        <f>IF('[1]TCE - ANEXO IV - Preencher'!K12="","",'[1]TCE - ANEXO IV - Preencher'!K12)</f>
        <v>44070</v>
      </c>
      <c r="J3" s="5" t="str">
        <f>'[1]TCE - ANEXO IV - Preencher'!L12</f>
        <v>26200802783295000145550010000012601900040012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8460</v>
      </c>
    </row>
    <row r="4" spans="1:12" s="8" customFormat="1" ht="19.5" customHeight="1" x14ac:dyDescent="0.2">
      <c r="A4" s="3">
        <f>IFERROR(VLOOKUP(B4,'[1]DADOS (OCULTAR)'!$P$3:$R$56,3,0),"")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12420164001048</v>
      </c>
      <c r="E4" s="5" t="str">
        <f>'[1]TCE - ANEXO IV - Preencher'!G13</f>
        <v>CM HOSPITALAR SA RECIFE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000072128</v>
      </c>
      <c r="I4" s="6">
        <f>IF('[1]TCE - ANEXO IV - Preencher'!K13="","",'[1]TCE - ANEXO IV - Preencher'!K13)</f>
        <v>44056</v>
      </c>
      <c r="J4" s="5" t="str">
        <f>'[1]TCE - ANEXO IV - Preencher'!L13</f>
        <v>26200812420164001048550010000721281100063706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950</v>
      </c>
    </row>
    <row r="5" spans="1:12" s="8" customFormat="1" ht="19.5" customHeight="1" x14ac:dyDescent="0.2">
      <c r="A5" s="3">
        <f>IFERROR(VLOOKUP(B5,'[1]DADOS (OCULTAR)'!$P$3:$R$56,3,0),"")</f>
        <v>9039744001590</v>
      </c>
      <c r="B5" s="4" t="str">
        <f>'[1]TCE - ANEXO IV - Preencher'!C14</f>
        <v>UPAE SALGUEIRO</v>
      </c>
      <c r="C5" s="4" t="str">
        <f>'[1]TCE - ANEXO IV - Preencher'!E14</f>
        <v>3.99 - Outras despesas com Material de Consumo</v>
      </c>
      <c r="D5" s="3">
        <f>'[1]TCE - ANEXO IV - Preencher'!F14</f>
        <v>10779833000156</v>
      </c>
      <c r="E5" s="5" t="str">
        <f>'[1]TCE - ANEXO IV - Preencher'!G14</f>
        <v>IBF INDUSTRIA BRASILEIRA DE FILMES S 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0025281</v>
      </c>
      <c r="I5" s="6">
        <f>IF('[1]TCE - ANEXO IV - Preencher'!K14="","",'[1]TCE - ANEXO IV - Preencher'!K14)</f>
        <v>44056</v>
      </c>
      <c r="J5" s="5" t="str">
        <f>'[1]TCE - ANEXO IV - Preencher'!L14</f>
        <v>26200833255787001325550050000252811274984829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1400.4</v>
      </c>
    </row>
    <row r="6" spans="1:12" s="8" customFormat="1" ht="19.5" customHeight="1" x14ac:dyDescent="0.2">
      <c r="A6" s="3">
        <f>IFERROR(VLOOKUP(B6,'[1]DADOS (OCULTAR)'!$P$3:$R$56,3,0),"")</f>
        <v>9039744001590</v>
      </c>
      <c r="B6" s="4" t="str">
        <f>'[1]TCE - ANEXO IV - Preencher'!C15</f>
        <v>UPAE SALGUEIRO</v>
      </c>
      <c r="C6" s="4" t="str">
        <f>'[1]TCE - ANEXO IV - Preencher'!E15</f>
        <v>3.99 - Outras despesas com Material de Consumo</v>
      </c>
      <c r="D6" s="3">
        <f>'[1]TCE - ANEXO IV - Preencher'!F15</f>
        <v>8313921000116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509387</v>
      </c>
      <c r="I6" s="6">
        <f>IF('[1]TCE - ANEXO IV - Preencher'!K15="","",'[1]TCE - ANEXO IV - Preencher'!K15)</f>
        <v>44058</v>
      </c>
      <c r="J6" s="5" t="str">
        <f>'[1]TCE - ANEXO IV - Preencher'!L15</f>
        <v>26200810779833000156550010005093871113436243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579.45000000000005</v>
      </c>
    </row>
    <row r="7" spans="1:12" s="8" customFormat="1" ht="19.5" customHeight="1" x14ac:dyDescent="0.2">
      <c r="A7" s="3">
        <f>IFERROR(VLOOKUP(B7,'[1]DADOS (OCULTAR)'!$P$3:$R$56,3,0),"")</f>
        <v>9039744001590</v>
      </c>
      <c r="B7" s="4" t="str">
        <f>'[1]TCE - ANEXO IV - Preencher'!C16</f>
        <v>UPAE SALGUEIRO</v>
      </c>
      <c r="C7" s="4" t="str">
        <f>'[1]TCE - ANEXO IV - Preencher'!E16</f>
        <v>3.99 - Outras despesas com Material de Consumo</v>
      </c>
      <c r="D7" s="3">
        <f>'[1]TCE - ANEXO IV - Preencher'!F16</f>
        <v>10779833000156</v>
      </c>
      <c r="E7" s="5" t="str">
        <f>'[1]TCE - ANEXO IV - Preencher'!G16</f>
        <v>MATEUS DIAS SOBRAL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5837</v>
      </c>
      <c r="I7" s="6">
        <f>IF('[1]TCE - ANEXO IV - Preencher'!K16="","",'[1]TCE - ANEXO IV - Preencher'!K16)</f>
        <v>44060</v>
      </c>
      <c r="J7" s="5" t="str">
        <f>'[1]TCE - ANEXO IV - Preencher'!L16</f>
        <v>26200808313921000116550010000058371499572107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502.5</v>
      </c>
    </row>
    <row r="8" spans="1:12" s="8" customFormat="1" ht="19.5" customHeight="1" x14ac:dyDescent="0.2">
      <c r="A8" s="3">
        <f>IFERROR(VLOOKUP(B8,'[1]DADOS (OCULTAR)'!$P$3:$R$56,3,0),"")</f>
        <v>9039744001590</v>
      </c>
      <c r="B8" s="4" t="str">
        <f>'[1]TCE - ANEXO IV - Preencher'!C17</f>
        <v>UPAE SALGUEIRO</v>
      </c>
      <c r="C8" s="4" t="str">
        <f>'[1]TCE - ANEXO IV - Preencher'!E17</f>
        <v>3.7 - Material de Limpeza e Produtos de Hgienização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509738</v>
      </c>
      <c r="I8" s="6">
        <f>IF('[1]TCE - ANEXO IV - Preencher'!K17="","",'[1]TCE - ANEXO IV - Preencher'!K17)</f>
        <v>44064</v>
      </c>
      <c r="J8" s="5" t="str">
        <f>'[1]TCE - ANEXO IV - Preencher'!L17</f>
        <v>26200810779833000156550010005097381103426765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500</v>
      </c>
    </row>
    <row r="9" spans="1:12" s="8" customFormat="1" ht="19.5" customHeight="1" x14ac:dyDescent="0.2">
      <c r="A9" s="3">
        <f>IFERROR(VLOOKUP(B9,'[1]DADOS (OCULTAR)'!$P$3:$R$56,3,0),"")</f>
        <v>9039744001590</v>
      </c>
      <c r="B9" s="4" t="str">
        <f>'[1]TCE - ANEXO IV - Preencher'!C18</f>
        <v>UPAE SALGUEIRO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12800694000120</v>
      </c>
      <c r="E9" s="5" t="str">
        <f>'[1]TCE - ANEXO IV - Preencher'!G18</f>
        <v>ROCHA COMERCIO E INDUSTRIA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90063</v>
      </c>
      <c r="I9" s="6">
        <f>IF('[1]TCE - ANEXO IV - Preencher'!K18="","",'[1]TCE - ANEXO IV - Preencher'!K18)</f>
        <v>44042</v>
      </c>
      <c r="J9" s="5" t="str">
        <f>'[1]TCE - ANEXO IV - Preencher'!L18</f>
        <v>26200712800694000120550010000900631116655159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47.19</v>
      </c>
    </row>
    <row r="10" spans="1:12" s="8" customFormat="1" ht="19.5" customHeight="1" x14ac:dyDescent="0.2">
      <c r="A10" s="3">
        <f>IFERROR(VLOOKUP(B10,'[1]DADOS (OCULTAR)'!$P$3:$R$56,3,0),"")</f>
        <v>9039744001590</v>
      </c>
      <c r="B10" s="4" t="str">
        <f>'[1]TCE - ANEXO IV - Preencher'!C19</f>
        <v>UPAE SALGUEIRO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15825844000149</v>
      </c>
      <c r="E10" s="5" t="str">
        <f>'[1]TCE - ANEXO IV - Preencher'!G19</f>
        <v>CARUA HOME CENTER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000007882</v>
      </c>
      <c r="I10" s="6">
        <f>IF('[1]TCE - ANEXO IV - Preencher'!K19="","",'[1]TCE - ANEXO IV - Preencher'!K19)</f>
        <v>44042</v>
      </c>
      <c r="J10" s="5" t="str">
        <f>'[1]TCE - ANEXO IV - Preencher'!L19</f>
        <v>26200715825844000149650010000078821399835710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10.5</v>
      </c>
    </row>
    <row r="11" spans="1:12" s="8" customFormat="1" ht="19.5" customHeight="1" x14ac:dyDescent="0.2">
      <c r="A11" s="3">
        <f>IFERROR(VLOOKUP(B11,'[1]DADOS (OCULTAR)'!$P$3:$R$56,3,0),"")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7141491000130</v>
      </c>
      <c r="E11" s="5" t="str">
        <f>'[1]TCE - ANEXO IV - Preencher'!G20</f>
        <v>FERALIMP COMERCIO DE PRODUTOS DE HIGIENE E LIMPEZA LTDA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010519</v>
      </c>
      <c r="I11" s="6">
        <f>IF('[1]TCE - ANEXO IV - Preencher'!K20="","",'[1]TCE - ANEXO IV - Preencher'!K20)</f>
        <v>44048</v>
      </c>
      <c r="J11" s="5" t="str">
        <f>'[1]TCE - ANEXO IV - Preencher'!L20</f>
        <v>35200807141491000130550010000105191199716519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45.85</v>
      </c>
    </row>
    <row r="12" spans="1:12" s="8" customFormat="1" ht="19.5" customHeight="1" x14ac:dyDescent="0.2">
      <c r="A12" s="3">
        <f>IFERROR(VLOOKUP(B12,'[1]DADOS (OCULTAR)'!$P$3:$R$56,3,0),"")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11433068000180</v>
      </c>
      <c r="E12" s="5" t="str">
        <f>'[1]TCE - ANEXO IV - Preencher'!G21</f>
        <v>J I  DOS SANTOS TOTAL FILTROS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000066648</v>
      </c>
      <c r="I12" s="6">
        <f>IF('[1]TCE - ANEXO IV - Preencher'!K21="","",'[1]TCE - ANEXO IV - Preencher'!K21)</f>
        <v>44035</v>
      </c>
      <c r="J12" s="5" t="str">
        <f>'[1]TCE - ANEXO IV - Preencher'!L21</f>
        <v>32200711433068000180550010000666481630849215</v>
      </c>
      <c r="K12" s="5" t="str">
        <f>IF(F12="B",LEFT('[1]TCE - ANEXO IV - Preencher'!M21,2),IF(F12="S",LEFT('[1]TCE - ANEXO IV - Preencher'!M21,7),IF('[1]TCE - ANEXO IV - Preencher'!H21="","")))</f>
        <v>32</v>
      </c>
      <c r="L12" s="7">
        <f>'[1]TCE - ANEXO IV - Preencher'!N21</f>
        <v>438</v>
      </c>
    </row>
    <row r="13" spans="1:12" s="8" customFormat="1" ht="19.5" customHeight="1" x14ac:dyDescent="0.2">
      <c r="A13" s="3">
        <f>IFERROR(VLOOKUP(B13,'[1]DADOS (OCULTAR)'!$P$3:$R$56,3,0),"")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3.10 - Material para Manutenção de Bens Móveis </v>
      </c>
      <c r="D13" s="3">
        <f>'[1]TCE - ANEXO IV - Preencher'!F22</f>
        <v>52898194000198</v>
      </c>
      <c r="E13" s="5" t="str">
        <f>'[1]TCE - ANEXO IV - Preencher'!G22</f>
        <v>CM COMANDOS LINEARES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087491</v>
      </c>
      <c r="I13" s="6">
        <f>IF('[1]TCE - ANEXO IV - Preencher'!K22="","",'[1]TCE - ANEXO IV - Preencher'!K22)</f>
        <v>44050</v>
      </c>
      <c r="J13" s="5" t="str">
        <f>'[1]TCE - ANEXO IV - Preencher'!L22</f>
        <v>35200852898194000198550010000874911000152257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1782.84</v>
      </c>
    </row>
    <row r="14" spans="1:12" s="8" customFormat="1" ht="19.5" customHeight="1" x14ac:dyDescent="0.2">
      <c r="A14" s="3">
        <f>IFERROR(VLOOKUP(B14,'[1]DADOS (OCULTAR)'!$P$3:$R$56,3,0),"")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3.8 - Uniformes, Tecidos e Aviamentos </v>
      </c>
      <c r="D14" s="3">
        <f>'[1]TCE - ANEXO IV - Preencher'!F23</f>
        <v>33765038000104</v>
      </c>
      <c r="E14" s="5" t="str">
        <f>'[1]TCE - ANEXO IV - Preencher'!G23</f>
        <v>MIRANTE COMERCIO VAREJISTA DE FARDAMENTOS E CAMISAS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000000082</v>
      </c>
      <c r="I14" s="6">
        <f>IF('[1]TCE - ANEXO IV - Preencher'!K23="","",'[1]TCE - ANEXO IV - Preencher'!K23)</f>
        <v>44040</v>
      </c>
      <c r="J14" s="5" t="str">
        <f>'[1]TCE - ANEXO IV - Preencher'!L23</f>
        <v>26200733765038000104550010000000821000308065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116</v>
      </c>
    </row>
    <row r="15" spans="1:12" s="8" customFormat="1" ht="19.5" customHeight="1" x14ac:dyDescent="0.2">
      <c r="A15" s="3">
        <f>IFERROR(VLOOKUP(B15,'[1]DADOS (OCULTAR)'!$P$3:$R$56,3,0),"")</f>
        <v>9039744001590</v>
      </c>
      <c r="B15" s="4" t="str">
        <f>'[1]TCE - ANEXO IV - Preencher'!C24</f>
        <v>UPAE SALGUEIRO</v>
      </c>
      <c r="C15" s="4" t="str">
        <f>'[1]TCE - ANEXO IV - Preencher'!E24</f>
        <v>3.99 - Outras despesas com Material de Consumo</v>
      </c>
      <c r="D15" s="3">
        <f>'[1]TCE - ANEXO IV - Preencher'!F24</f>
        <v>7141491000130</v>
      </c>
      <c r="E15" s="5" t="str">
        <f>'[1]TCE - ANEXO IV - Preencher'!G24</f>
        <v>FERALIMP COMERCIO DE PRODUTOS DE HIGIENE E LIMPEZA LTDA EPP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010519</v>
      </c>
      <c r="I15" s="6">
        <f>IF('[1]TCE - ANEXO IV - Preencher'!K24="","",'[1]TCE - ANEXO IV - Preencher'!K24)</f>
        <v>44048</v>
      </c>
      <c r="J15" s="5" t="str">
        <f>'[1]TCE - ANEXO IV - Preencher'!L24</f>
        <v>35200807141491000130550010000105191199716519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393.5</v>
      </c>
    </row>
    <row r="16" spans="1:12" s="8" customFormat="1" ht="19.5" customHeight="1" x14ac:dyDescent="0.2">
      <c r="A16" s="3">
        <f>IFERROR(VLOOKUP(B16,'[1]DADOS (OCULTAR)'!$P$3:$R$56,3,0),"")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5.21 - Seguros em geral </v>
      </c>
      <c r="D16" s="3">
        <f>'[1]TCE - ANEXO IV - Preencher'!F25</f>
        <v>33054826000192</v>
      </c>
      <c r="E16" s="5" t="str">
        <f>'[1]TCE - ANEXO IV - Preencher'!G25</f>
        <v xml:space="preserve">COMPANHIA EXCELSIOR DE SEGUROS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43795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3550308</v>
      </c>
      <c r="L16" s="7">
        <f>'[1]TCE - ANEXO IV - Preencher'!N25</f>
        <v>362.59</v>
      </c>
    </row>
    <row r="17" spans="1:12" s="8" customFormat="1" ht="19.5" customHeight="1" x14ac:dyDescent="0.2">
      <c r="A17" s="3">
        <f>IFERROR(VLOOKUP(B17,'[1]DADOS (OCULTAR)'!$P$3:$R$56,3,0),"")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5.25 - Serviços Bancários </v>
      </c>
      <c r="D17" s="3">
        <f>'[1]TCE - ANEXO IV - Preencher'!F26</f>
        <v>360305077670</v>
      </c>
      <c r="E17" s="5" t="str">
        <f>'[1]TCE - ANEXO IV - Preencher'!G26</f>
        <v>CAIXA ECONOMICA FEDERAL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317.7</v>
      </c>
    </row>
    <row r="18" spans="1:12" s="8" customFormat="1" ht="19.5" customHeight="1" x14ac:dyDescent="0.2">
      <c r="A18" s="3">
        <f>IFERROR(VLOOKUP(B18,'[1]DADOS (OCULTAR)'!$P$3:$R$56,3,0),"")</f>
        <v>9039744001590</v>
      </c>
      <c r="B18" s="4" t="str">
        <f>'[1]TCE - ANEXO IV - Preencher'!C27</f>
        <v>UPAE SALGUEIRO</v>
      </c>
      <c r="C18" s="4" t="str">
        <f>'[1]TCE - ANEXO IV - Preencher'!E27</f>
        <v>5.9 - Telefonia Móvel</v>
      </c>
      <c r="D18" s="3">
        <f>'[1]TCE - ANEXO IV - Preencher'!F27</f>
        <v>2421421000111</v>
      </c>
      <c r="E18" s="5" t="str">
        <f>'[1]TCE - ANEXO IV - Preencher'!G27</f>
        <v xml:space="preserve">TIM CELULAR S A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44057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3304557</v>
      </c>
      <c r="L18" s="7">
        <f>'[1]TCE - ANEXO IV - Preencher'!N27</f>
        <v>298.77</v>
      </c>
    </row>
    <row r="19" spans="1:12" s="8" customFormat="1" ht="19.5" customHeight="1" x14ac:dyDescent="0.2">
      <c r="A19" s="3">
        <f>IFERROR(VLOOKUP(B19,'[1]DADOS (OCULTAR)'!$P$3:$R$56,3,0),"")</f>
        <v>9039744001590</v>
      </c>
      <c r="B19" s="4" t="str">
        <f>'[1]TCE - ANEXO IV - Preencher'!C28</f>
        <v>UPAE SALGUEIRO</v>
      </c>
      <c r="C19" s="4" t="str">
        <f>'[1]TCE - ANEXO IV - Preencher'!E28</f>
        <v>5.18 - Teledonia Fixa</v>
      </c>
      <c r="D19" s="3">
        <f>'[1]TCE - ANEXO IV - Preencher'!F28</f>
        <v>11858766000128</v>
      </c>
      <c r="E19" s="5" t="str">
        <f>'[1]TCE - ANEXO IV - Preencher'!G28</f>
        <v>SUPRAMAX TECNOLOGIA E SERVICOS EIRELI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1647</v>
      </c>
      <c r="I19" s="6">
        <f>IF('[1]TCE - ANEXO IV - Preencher'!K28="","",'[1]TCE - ANEXO IV - Preencher'!K28)</f>
        <v>44095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599</v>
      </c>
    </row>
    <row r="20" spans="1:12" s="8" customFormat="1" ht="19.5" customHeight="1" x14ac:dyDescent="0.2">
      <c r="A20" s="3">
        <f>IFERROR(VLOOKUP(B20,'[1]DADOS (OCULTAR)'!$P$3:$R$56,3,0),"")</f>
        <v>9039744001590</v>
      </c>
      <c r="B20" s="4" t="str">
        <f>'[1]TCE - ANEXO IV - Preencher'!C29</f>
        <v>UPAE SALGUEIRO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COMPANHIA PERNAMBUCANA DE SANEAMENTO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44089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1212.17</v>
      </c>
    </row>
    <row r="21" spans="1:12" s="8" customFormat="1" ht="19.5" customHeight="1" x14ac:dyDescent="0.2">
      <c r="A21" s="3">
        <f>IFERROR(VLOOKUP(B21,'[1]DADOS (OCULTAR)'!$P$3:$R$56,3,0),"")</f>
        <v>9039744001590</v>
      </c>
      <c r="B21" s="4" t="str">
        <f>'[1]TCE - ANEXO IV - Preencher'!C30</f>
        <v>UPAE SALGUEIRO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COMPANHIA ENERGETICA DE PERNAMBUCO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44063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8226.59</v>
      </c>
    </row>
    <row r="22" spans="1:12" s="8" customFormat="1" ht="19.5" customHeight="1" x14ac:dyDescent="0.2">
      <c r="A22" s="3">
        <f>IFERROR(VLOOKUP(B22,'[1]DADOS (OCULTAR)'!$P$3:$R$56,3,0),"")</f>
        <v>9039744001590</v>
      </c>
      <c r="B22" s="4" t="str">
        <f>'[1]TCE - ANEXO IV - Preencher'!C31</f>
        <v>UPAE SALGUEIRO</v>
      </c>
      <c r="C22" s="4" t="str">
        <f>'[1]TCE - ANEXO IV - Preencher'!E31</f>
        <v>5.3 - Locação de Máquinas e Equipamentos</v>
      </c>
      <c r="D22" s="3">
        <f>'[1]TCE - ANEXO IV - Preencher'!F31</f>
        <v>24380578002041</v>
      </c>
      <c r="E22" s="5" t="str">
        <f>'[1]TCE - ANEXO IV - Preencher'!G31</f>
        <v>WHITE MARTINS GASES INDUSTRIAIS ME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127660</v>
      </c>
      <c r="I22" s="6">
        <f>IF('[1]TCE - ANEXO IV - Preencher'!K31="","",'[1]TCE - ANEXO IV - Preencher'!K31)</f>
        <v>44051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44.1</v>
      </c>
    </row>
    <row r="23" spans="1:12" s="8" customFormat="1" ht="19.5" customHeight="1" x14ac:dyDescent="0.2">
      <c r="A23" s="3">
        <f>IFERROR(VLOOKUP(B23,'[1]DADOS (OCULTAR)'!$P$3:$R$56,3,0),"")</f>
        <v>9039744001590</v>
      </c>
      <c r="B23" s="4" t="str">
        <f>'[1]TCE - ANEXO IV - Preencher'!C32</f>
        <v>UPAE SALGUEIRO</v>
      </c>
      <c r="C23" s="4" t="str">
        <f>'[1]TCE - ANEXO IV - Preencher'!E32</f>
        <v>5.3 - Locação de Máquinas e Equipamentos</v>
      </c>
      <c r="D23" s="3">
        <f>'[1]TCE - ANEXO IV - Preencher'!F32</f>
        <v>10279299000119</v>
      </c>
      <c r="E23" s="5" t="str">
        <f>'[1]TCE - ANEXO IV - Preencher'!G32</f>
        <v>R GRAPH LOC COM E SERV LTDA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03043</v>
      </c>
      <c r="I23" s="6">
        <f>IF('[1]TCE - ANEXO IV - Preencher'!K32="","",'[1]TCE - ANEXO IV - Preencher'!K32)</f>
        <v>44077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899.76</v>
      </c>
    </row>
    <row r="24" spans="1:12" s="8" customFormat="1" ht="19.5" customHeight="1" x14ac:dyDescent="0.2">
      <c r="A24" s="3">
        <f>IFERROR(VLOOKUP(B24,'[1]DADOS (OCULTAR)'!$P$3:$R$56,3,0),"")</f>
        <v>9039744001590</v>
      </c>
      <c r="B24" s="4" t="str">
        <f>'[1]TCE - ANEXO IV - Preencher'!C33</f>
        <v>UPAE SALGUEIRO</v>
      </c>
      <c r="C24" s="4" t="str">
        <f>'[1]TCE - ANEXO IV - Preencher'!E33</f>
        <v>4.99 - Outros Serviços de Terceiros Pessoa Física</v>
      </c>
      <c r="D24" s="3">
        <f>'[1]TCE - ANEXO IV - Preencher'!F33</f>
        <v>16619269400</v>
      </c>
      <c r="E24" s="5" t="str">
        <f>'[1]TCE - ANEXO IV - Preencher'!G33</f>
        <v>FRANCISCO ANTONIO DE VASCONCELOS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44075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38.729999999999997</v>
      </c>
    </row>
    <row r="25" spans="1:12" s="8" customFormat="1" ht="19.5" customHeight="1" x14ac:dyDescent="0.2">
      <c r="A25" s="3">
        <f>IFERROR(VLOOKUP(B25,'[1]DADOS (OCULTAR)'!$P$3:$R$56,3,0),"")</f>
        <v>9039744001590</v>
      </c>
      <c r="B25" s="4" t="str">
        <f>'[1]TCE - ANEXO IV - Preencher'!C34</f>
        <v>UPAE SALGUEIRO</v>
      </c>
      <c r="C25" s="4" t="str">
        <f>'[1]TCE - ANEXO IV - Preencher'!E34</f>
        <v>5.99 - Outros Serviços de Terceiros Pessoa Jurídica</v>
      </c>
      <c r="D25" s="3">
        <f>'[1]TCE - ANEXO IV - Preencher'!F34</f>
        <v>34028316060947</v>
      </c>
      <c r="E25" s="5" t="str">
        <f>'[1]TCE - ANEXO IV - Preencher'!G34</f>
        <v>EMPRESA BRASILEIRA DE CORREIROS E TELEGRAFOS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44046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32.15</v>
      </c>
    </row>
    <row r="26" spans="1:12" s="8" customFormat="1" ht="19.5" customHeight="1" x14ac:dyDescent="0.2">
      <c r="A26" s="3">
        <f>IFERROR(VLOOKUP(B26,'[1]DADOS (OCULTAR)'!$P$3:$R$56,3,0),"")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34028316060947</v>
      </c>
      <c r="E26" s="5" t="str">
        <f>'[1]TCE - ANEXO IV - Preencher'!G35</f>
        <v>EMPRESA BRASILEIRA DE CORREIROS E TELEGRAFOS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44050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25.8</v>
      </c>
    </row>
    <row r="27" spans="1:12" s="8" customFormat="1" ht="19.5" customHeight="1" x14ac:dyDescent="0.2">
      <c r="A27" s="3">
        <f>IFERROR(VLOOKUP(B27,'[1]DADOS (OCULTAR)'!$P$3:$R$56,3,0),"")</f>
        <v>9039744001590</v>
      </c>
      <c r="B27" s="4" t="str">
        <f>'[1]TCE - ANEXO IV - Preencher'!C36</f>
        <v>UPAE SALGUEIRO</v>
      </c>
      <c r="C27" s="4" t="str">
        <f>'[1]TCE - ANEXO IV - Preencher'!E36</f>
        <v>5.99 - Outros Serviços de Terceiros Pessoa Jurídica</v>
      </c>
      <c r="D27" s="3">
        <f>'[1]TCE - ANEXO IV - Preencher'!F36</f>
        <v>34028316060947</v>
      </c>
      <c r="E27" s="5" t="str">
        <f>'[1]TCE - ANEXO IV - Preencher'!G36</f>
        <v>EMPRESA BRASILEIRA DE CORREIROS E TELEGRAFOS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44061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32.15</v>
      </c>
    </row>
    <row r="28" spans="1:12" s="8" customFormat="1" ht="19.5" customHeight="1" x14ac:dyDescent="0.2">
      <c r="A28" s="3">
        <f>IFERROR(VLOOKUP(B28,'[1]DADOS (OCULTAR)'!$P$3:$R$56,3,0),"")</f>
        <v>9039744001590</v>
      </c>
      <c r="B28" s="4" t="str">
        <f>'[1]TCE - ANEXO IV - Preencher'!C37</f>
        <v>UPAE SALGUEIRO</v>
      </c>
      <c r="C28" s="4" t="str">
        <f>'[1]TCE - ANEXO IV - Preencher'!E37</f>
        <v>5.99 - Outros Serviços de Terceiros Pessoa Jurídica</v>
      </c>
      <c r="D28" s="3">
        <f>'[1]TCE - ANEXO IV - Preencher'!F37</f>
        <v>30491038000175</v>
      </c>
      <c r="E28" s="5" t="str">
        <f>'[1]TCE - ANEXO IV - Preencher'!G37</f>
        <v xml:space="preserve">EULINA GOMES TEIXEIRA 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000000049</v>
      </c>
      <c r="I28" s="6">
        <f>IF('[1]TCE - ANEXO IV - Preencher'!K37="","",'[1]TCE - ANEXO IV - Preencher'!K37)</f>
        <v>44048</v>
      </c>
      <c r="J28" s="5" t="str">
        <f>'[1]TCE - ANEXO IV - Preencher'!L37</f>
        <v>AGLK59121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1600</v>
      </c>
    </row>
    <row r="29" spans="1:12" s="8" customFormat="1" ht="19.5" customHeight="1" x14ac:dyDescent="0.2">
      <c r="A29" s="3">
        <f>IFERROR(VLOOKUP(B29,'[1]DADOS (OCULTAR)'!$P$3:$R$56,3,0),"")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20069080000149</v>
      </c>
      <c r="E29" s="5" t="str">
        <f>'[1]TCE - ANEXO IV - Preencher'!G38</f>
        <v>TOPHOSP GESTAO E SERVICOS MEDICOS HOSPITALARES LTDA EPP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0000000601</v>
      </c>
      <c r="I29" s="6">
        <f>IF('[1]TCE - ANEXO IV - Preencher'!K38="","",'[1]TCE - ANEXO IV - Preencher'!K38)</f>
        <v>44095</v>
      </c>
      <c r="J29" s="5" t="str">
        <f>'[1]TCE - ANEXO IV - Preencher'!L38</f>
        <v>neqblwJA6xqf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57764.25</v>
      </c>
    </row>
    <row r="30" spans="1:12" s="8" customFormat="1" ht="19.5" customHeight="1" x14ac:dyDescent="0.2">
      <c r="A30" s="3">
        <f>IFERROR(VLOOKUP(B30,'[1]DADOS (OCULTAR)'!$P$3:$R$56,3,0),"")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20069080000149</v>
      </c>
      <c r="E30" s="5" t="str">
        <f>'[1]TCE - ANEXO IV - Preencher'!G39</f>
        <v>TOPHOSP GESTAO E SERVICOS MEDICOS HOSPITALARES LTDA EPP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0000000600</v>
      </c>
      <c r="I30" s="6">
        <f>IF('[1]TCE - ANEXO IV - Preencher'!K39="","",'[1]TCE - ANEXO IV - Preencher'!K39)</f>
        <v>44095</v>
      </c>
      <c r="J30" s="5" t="str">
        <f>'[1]TCE - ANEXO IV - Preencher'!L39</f>
        <v>dFJDABYNtuBU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720</v>
      </c>
    </row>
    <row r="31" spans="1:12" s="8" customFormat="1" ht="19.5" customHeight="1" x14ac:dyDescent="0.2">
      <c r="A31" s="3">
        <f>IFERROR(VLOOKUP(B31,'[1]DADOS (OCULTAR)'!$P$3:$R$56,3,0),"")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20069080000149</v>
      </c>
      <c r="E31" s="5" t="str">
        <f>'[1]TCE - ANEXO IV - Preencher'!G40</f>
        <v>TOPHOSP GESTAO E SERVICOS MEDICOS HOSPITALARES LTDA EPP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0000000602</v>
      </c>
      <c r="I31" s="6">
        <f>IF('[1]TCE - ANEXO IV - Preencher'!K40="","",'[1]TCE - ANEXO IV - Preencher'!K40)</f>
        <v>44097</v>
      </c>
      <c r="J31" s="5" t="str">
        <f>'[1]TCE - ANEXO IV - Preencher'!L40</f>
        <v>HC_-V1ZRa1VD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7088.4</v>
      </c>
    </row>
    <row r="32" spans="1:12" s="8" customFormat="1" ht="19.5" customHeight="1" x14ac:dyDescent="0.2">
      <c r="A32" s="3">
        <f>IFERROR(VLOOKUP(B32,'[1]DADOS (OCULTAR)'!$P$3:$R$56,3,0),"")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20069080000149</v>
      </c>
      <c r="E32" s="5" t="str">
        <f>'[1]TCE - ANEXO IV - Preencher'!G41</f>
        <v>TOPHOSP GESTAO E SERVICOS MEDICOS HOSPITALARES LTDA EPP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0000000599</v>
      </c>
      <c r="I32" s="6">
        <f>IF('[1]TCE - ANEXO IV - Preencher'!K41="","",'[1]TCE - ANEXO IV - Preencher'!K41)</f>
        <v>44095</v>
      </c>
      <c r="J32" s="5" t="str">
        <f>'[1]TCE - ANEXO IV - Preencher'!L41</f>
        <v>0jyovuQxCDZ3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4635</v>
      </c>
    </row>
    <row r="33" spans="1:12" s="8" customFormat="1" ht="19.5" customHeight="1" x14ac:dyDescent="0.2">
      <c r="A33" s="3">
        <f>IFERROR(VLOOKUP(B33,'[1]DADOS (OCULTAR)'!$P$3:$R$56,3,0),"")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20069080000149</v>
      </c>
      <c r="E33" s="5" t="str">
        <f>'[1]TCE - ANEXO IV - Preencher'!G42</f>
        <v>TOPHOSP GESTAO E SERVICOS MEDICOS HOSPITALARES LTDA EPP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0000000598</v>
      </c>
      <c r="I33" s="6">
        <f>IF('[1]TCE - ANEXO IV - Preencher'!K42="","",'[1]TCE - ANEXO IV - Preencher'!K42)</f>
        <v>44095</v>
      </c>
      <c r="J33" s="5" t="str">
        <f>'[1]TCE - ANEXO IV - Preencher'!L42</f>
        <v>OsNG2u0acHyX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1440</v>
      </c>
    </row>
    <row r="34" spans="1:12" s="8" customFormat="1" ht="19.5" customHeight="1" x14ac:dyDescent="0.2">
      <c r="A34" s="3">
        <f>IFERROR(VLOOKUP(B34,'[1]DADOS (OCULTAR)'!$P$3:$R$56,3,0),"")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20069080000149</v>
      </c>
      <c r="E34" s="5" t="str">
        <f>'[1]TCE - ANEXO IV - Preencher'!G43</f>
        <v>TOPHOSP GESTAO E SERVICOS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0000000596</v>
      </c>
      <c r="I34" s="6">
        <f>IF('[1]TCE - ANEXO IV - Preencher'!K43="","",'[1]TCE - ANEXO IV - Preencher'!K43)</f>
        <v>44095</v>
      </c>
      <c r="J34" s="5" t="str">
        <f>'[1]TCE - ANEXO IV - Preencher'!L43</f>
        <v>JwddcoZVqKzM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3640</v>
      </c>
    </row>
    <row r="35" spans="1:12" s="8" customFormat="1" ht="19.5" customHeight="1" x14ac:dyDescent="0.2">
      <c r="A35" s="3">
        <f>IFERROR(VLOOKUP(B35,'[1]DADOS (OCULTAR)'!$P$3:$R$56,3,0),"")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20069080000149</v>
      </c>
      <c r="E35" s="5" t="str">
        <f>'[1]TCE - ANEXO IV - Preencher'!G44</f>
        <v>TOPHOSP GESTAO E SERVICOS MEDICOS HOSPITALARES LTDA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0000000595</v>
      </c>
      <c r="I35" s="6">
        <f>IF('[1]TCE - ANEXO IV - Preencher'!K44="","",'[1]TCE - ANEXO IV - Preencher'!K44)</f>
        <v>44095</v>
      </c>
      <c r="J35" s="5" t="str">
        <f>'[1]TCE - ANEXO IV - Preencher'!L44</f>
        <v>cGfoURrMmJa2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420</v>
      </c>
    </row>
    <row r="36" spans="1:12" s="8" customFormat="1" ht="19.5" customHeight="1" x14ac:dyDescent="0.2">
      <c r="A36" s="3">
        <f>IFERROR(VLOOKUP(B36,'[1]DADOS (OCULTAR)'!$P$3:$R$56,3,0),"")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20069080000149</v>
      </c>
      <c r="E36" s="5" t="str">
        <f>'[1]TCE - ANEXO IV - Preencher'!G45</f>
        <v>TOPHOSP GESTAO E SERVICOS MEDICOS HOSPITALARES LTDA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0000000594</v>
      </c>
      <c r="I36" s="6">
        <f>IF('[1]TCE - ANEXO IV - Preencher'!K45="","",'[1]TCE - ANEXO IV - Preencher'!K45)</f>
        <v>44095</v>
      </c>
      <c r="J36" s="5" t="str">
        <f>'[1]TCE - ANEXO IV - Preencher'!L45</f>
        <v>Ny7Bg1T65LaM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3472</v>
      </c>
    </row>
    <row r="37" spans="1:12" s="8" customFormat="1" ht="19.5" customHeight="1" x14ac:dyDescent="0.2">
      <c r="A37" s="3">
        <f>IFERROR(VLOOKUP(B37,'[1]DADOS (OCULTAR)'!$P$3:$R$56,3,0),"")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20069080000149</v>
      </c>
      <c r="E37" s="5" t="str">
        <f>'[1]TCE - ANEXO IV - Preencher'!G46</f>
        <v>TOPHOSP GESTAO E SERVICOS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0000000593</v>
      </c>
      <c r="I37" s="6">
        <f>IF('[1]TCE - ANEXO IV - Preencher'!K46="","",'[1]TCE - ANEXO IV - Preencher'!K46)</f>
        <v>44095</v>
      </c>
      <c r="J37" s="5" t="str">
        <f>'[1]TCE - ANEXO IV - Preencher'!L46</f>
        <v>Tui2ak3ad_QJ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696</v>
      </c>
    </row>
    <row r="38" spans="1:12" s="8" customFormat="1" ht="19.5" customHeight="1" x14ac:dyDescent="0.2">
      <c r="A38" s="3">
        <f>IFERROR(VLOOKUP(B38,'[1]DADOS (OCULTAR)'!$P$3:$R$56,3,0),"")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20692334000180</v>
      </c>
      <c r="E38" s="5" t="str">
        <f>'[1]TCE - ANEXO IV - Preencher'!G47</f>
        <v>CLINICA DE OUVIDO NARIZ E GARGANTA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0000000386</v>
      </c>
      <c r="I38" s="6">
        <f>IF('[1]TCE - ANEXO IV - Preencher'!K47="","",'[1]TCE - ANEXO IV - Preencher'!K47)</f>
        <v>44085</v>
      </c>
      <c r="J38" s="5" t="str">
        <f>'[1]TCE - ANEXO IV - Preencher'!L47</f>
        <v>pPtSpDBT2UUj</v>
      </c>
      <c r="K38" s="5" t="str">
        <f>IF(F38="B",LEFT('[1]TCE - ANEXO IV - Preencher'!M47,2),IF(F38="S",LEFT('[1]TCE - ANEXO IV - Preencher'!M47,7),IF('[1]TCE - ANEXO IV - Preencher'!H47="","")))</f>
        <v>2307304</v>
      </c>
      <c r="L38" s="7">
        <f>'[1]TCE - ANEXO IV - Preencher'!N47</f>
        <v>3180</v>
      </c>
    </row>
    <row r="39" spans="1:12" s="8" customFormat="1" ht="19.5" customHeight="1" x14ac:dyDescent="0.2">
      <c r="A39" s="3">
        <f>IFERROR(VLOOKUP(B39,'[1]DADOS (OCULTAR)'!$P$3:$R$56,3,0),"")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41231135000145</v>
      </c>
      <c r="E39" s="5" t="str">
        <f>'[1]TCE - ANEXO IV - Preencher'!G48</f>
        <v>CARDIOVIDA CONSULTORIOS ESPECIALIZADOS EIRELI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00007187</v>
      </c>
      <c r="I39" s="6">
        <f>IF('[1]TCE - ANEXO IV - Preencher'!K48="","",'[1]TCE - ANEXO IV - Preencher'!K48)</f>
        <v>44075</v>
      </c>
      <c r="J39" s="5" t="str">
        <f>'[1]TCE - ANEXO IV - Preencher'!L48</f>
        <v>NT8X-VACR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240</v>
      </c>
    </row>
    <row r="40" spans="1:12" s="8" customFormat="1" ht="19.5" customHeight="1" x14ac:dyDescent="0.2">
      <c r="A40" s="3">
        <f>IFERROR(VLOOKUP(B40,'[1]DADOS (OCULTAR)'!$P$3:$R$56,3,0),"")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12979968000190</v>
      </c>
      <c r="E40" s="5" t="str">
        <f>'[1]TCE - ANEXO IV - Preencher'!G49</f>
        <v>LABORATORIO PETRI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0000009890</v>
      </c>
      <c r="I40" s="6">
        <f>IF('[1]TCE - ANEXO IV - Preencher'!K49="","",'[1]TCE - ANEXO IV - Preencher'!K49)</f>
        <v>44075</v>
      </c>
      <c r="J40" s="5" t="str">
        <f>'[1]TCE - ANEXO IV - Preencher'!L49</f>
        <v>GHINFJkq-BRm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13996.14</v>
      </c>
    </row>
    <row r="41" spans="1:12" s="8" customFormat="1" ht="19.5" customHeight="1" x14ac:dyDescent="0.2">
      <c r="A41" s="3">
        <f>IFERROR(VLOOKUP(B41,'[1]DADOS (OCULTAR)'!$P$3:$R$56,3,0),"")</f>
        <v>9039744001590</v>
      </c>
      <c r="B41" s="4" t="str">
        <f>'[1]TCE - ANEXO IV - Preencher'!C50</f>
        <v>UPAE SALGUEIRO</v>
      </c>
      <c r="C41" s="4" t="str">
        <f>'[1]TCE - ANEXO IV - Preencher'!E50</f>
        <v>5.15 - Serviços Domésticos</v>
      </c>
      <c r="D41" s="3">
        <f>'[1]TCE - ANEXO IV - Preencher'!F50</f>
        <v>14425335000166</v>
      </c>
      <c r="E41" s="5" t="str">
        <f>'[1]TCE - ANEXO IV - Preencher'!G50</f>
        <v>L M DA SILVA LAVANDERIA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0000000233</v>
      </c>
      <c r="I41" s="6">
        <f>IF('[1]TCE - ANEXO IV - Preencher'!K50="","",'[1]TCE - ANEXO IV - Preencher'!K50)</f>
        <v>44074</v>
      </c>
      <c r="J41" s="5" t="str">
        <f>'[1]TCE - ANEXO IV - Preencher'!L50</f>
        <v>m0uTUbbt2u9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388.6</v>
      </c>
    </row>
    <row r="42" spans="1:12" s="8" customFormat="1" ht="19.5" customHeight="1" x14ac:dyDescent="0.2">
      <c r="A42" s="3">
        <f>IFERROR(VLOOKUP(B42,'[1]DADOS (OCULTAR)'!$P$3:$R$56,3,0),"")</f>
        <v>9039744001590</v>
      </c>
      <c r="B42" s="4" t="str">
        <f>'[1]TCE - ANEXO IV - Preencher'!C51</f>
        <v>UPAE SALGUEIRO</v>
      </c>
      <c r="C42" s="4" t="str">
        <f>'[1]TCE - ANEXO IV - Preencher'!E51</f>
        <v>5.10 - Detetização/Tratamento de Resíduos e Afins</v>
      </c>
      <c r="D42" s="3">
        <f>'[1]TCE - ANEXO IV - Preencher'!F51</f>
        <v>11863530000180</v>
      </c>
      <c r="E42" s="5" t="str">
        <f>'[1]TCE - ANEXO IV - Preencher'!G51</f>
        <v>BRASCON GESTAO AMBIENTAL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00048987</v>
      </c>
      <c r="I42" s="6">
        <f>IF('[1]TCE - ANEXO IV - Preencher'!K51="","",'[1]TCE - ANEXO IV - Preencher'!K51)</f>
        <v>44076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2611309</v>
      </c>
      <c r="L42" s="7">
        <f>'[1]TCE - ANEXO IV - Preencher'!N51</f>
        <v>693</v>
      </c>
    </row>
    <row r="43" spans="1:12" s="8" customFormat="1" ht="19.5" customHeight="1" x14ac:dyDescent="0.2">
      <c r="A43" s="3">
        <f>IFERROR(VLOOKUP(B43,'[1]DADOS (OCULTAR)'!$P$3:$R$56,3,0),"")</f>
        <v>9039744001590</v>
      </c>
      <c r="B43" s="4" t="str">
        <f>'[1]TCE - ANEXO IV - Preencher'!C52</f>
        <v>UPAE SALGUEIRO</v>
      </c>
      <c r="C43" s="4" t="str">
        <f>'[1]TCE - ANEXO IV - Preencher'!E52</f>
        <v>5.17 - Manutenção de Software, Certificação Digital e Microfilmagem</v>
      </c>
      <c r="D43" s="3">
        <f>'[1]TCE - ANEXO IV - Preencher'!F52</f>
        <v>92306257000780</v>
      </c>
      <c r="E43" s="5" t="str">
        <f>'[1]TCE - ANEXO IV - Preencher'!G52</f>
        <v>MV INFORMATICA NORDESTE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00014345</v>
      </c>
      <c r="I43" s="6">
        <f>IF('[1]TCE - ANEXO IV - Preencher'!K52="","",'[1]TCE - ANEXO IV - Preencher'!K52)</f>
        <v>44048</v>
      </c>
      <c r="J43" s="5" t="str">
        <f>'[1]TCE - ANEXO IV - Preencher'!L52</f>
        <v>EUHY-BGCU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10290.049999999999</v>
      </c>
    </row>
    <row r="44" spans="1:12" s="8" customFormat="1" ht="19.5" customHeight="1" x14ac:dyDescent="0.2">
      <c r="A44" s="3">
        <f>IFERROR(VLOOKUP(B44,'[1]DADOS (OCULTAR)'!$P$3:$R$56,3,0),"")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53113791001285</v>
      </c>
      <c r="E44" s="5" t="str">
        <f>'[1]TCE - ANEXO IV - Preencher'!G53</f>
        <v xml:space="preserve">TOTVS S A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000857490</v>
      </c>
      <c r="I44" s="6">
        <f>IF('[1]TCE - ANEXO IV - Preencher'!K53="","",'[1]TCE - ANEXO IV - Preencher'!K53)</f>
        <v>44046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3106200</v>
      </c>
      <c r="L44" s="7">
        <f>'[1]TCE - ANEXO IV - Preencher'!N53</f>
        <v>657.71</v>
      </c>
    </row>
    <row r="45" spans="1:12" s="8" customFormat="1" ht="19.5" customHeight="1" x14ac:dyDescent="0.2">
      <c r="A45" s="3">
        <f>IFERROR(VLOOKUP(B45,'[1]DADOS (OCULTAR)'!$P$3:$R$56,3,0),"")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53113791001285</v>
      </c>
      <c r="E45" s="5" t="str">
        <f>'[1]TCE - ANEXO IV - Preencher'!G54</f>
        <v xml:space="preserve">TOTVS S 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000857489</v>
      </c>
      <c r="I45" s="6">
        <f>IF('[1]TCE - ANEXO IV - Preencher'!K54="","",'[1]TCE - ANEXO IV - Preencher'!K54)</f>
        <v>44046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3106200</v>
      </c>
      <c r="L45" s="7">
        <f>'[1]TCE - ANEXO IV - Preencher'!N54</f>
        <v>93.51</v>
      </c>
    </row>
    <row r="46" spans="1:12" s="8" customFormat="1" ht="19.5" customHeight="1" x14ac:dyDescent="0.2">
      <c r="A46" s="3">
        <f>IFERROR(VLOOKUP(B46,'[1]DADOS (OCULTAR)'!$P$3:$R$56,3,0),"")</f>
        <v>9039744001590</v>
      </c>
      <c r="B46" s="4" t="str">
        <f>'[1]TCE - ANEXO IV - Preencher'!C55</f>
        <v>UPAE SALGUEIRO</v>
      </c>
      <c r="C46" s="4" t="str">
        <f>'[1]TCE - ANEXO IV - Preencher'!E55</f>
        <v>5.99 - Outros Serviços de Terceiros Pessoa Jurídica</v>
      </c>
      <c r="D46" s="3">
        <f>'[1]TCE - ANEXO IV - Preencher'!F55</f>
        <v>35521046000130</v>
      </c>
      <c r="E46" s="5" t="str">
        <f>'[1]TCE - ANEXO IV - Preencher'!G55</f>
        <v>TGI CONSULTORIA EM GESTAO EMPRESARIAL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00018947</v>
      </c>
      <c r="I46" s="6">
        <f>IF('[1]TCE - ANEXO IV - Preencher'!K55="","",'[1]TCE - ANEXO IV - Preencher'!K55)</f>
        <v>44048</v>
      </c>
      <c r="J46" s="5" t="str">
        <f>'[1]TCE - ANEXO IV - Preencher'!L55</f>
        <v>ETQR-VKXC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3600</v>
      </c>
    </row>
    <row r="47" spans="1:12" s="8" customFormat="1" ht="19.5" customHeight="1" x14ac:dyDescent="0.2">
      <c r="A47" s="3">
        <f>IFERROR(VLOOKUP(B47,'[1]DADOS (OCULTAR)'!$P$3:$R$56,3,0),"")</f>
        <v>9039744001590</v>
      </c>
      <c r="B47" s="4" t="str">
        <f>'[1]TCE - ANEXO IV - Preencher'!C56</f>
        <v>UPAE SALGUEIRO</v>
      </c>
      <c r="C47" s="4" t="str">
        <f>'[1]TCE - ANEXO IV - Preencher'!E56</f>
        <v>5.2 - Serviços Técnicos Profissionais</v>
      </c>
      <c r="D47" s="3">
        <f>'[1]TCE - ANEXO IV - Preencher'!F56</f>
        <v>2512303000119</v>
      </c>
      <c r="E47" s="5" t="str">
        <f>'[1]TCE - ANEXO IV - Preencher'!G56</f>
        <v>NOROES AZEVEDO SOCIEDADE DE ADVOGADOS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00004262</v>
      </c>
      <c r="I47" s="6">
        <f>IF('[1]TCE - ANEXO IV - Preencher'!K56="","",'[1]TCE - ANEXO IV - Preencher'!K56)</f>
        <v>44046</v>
      </c>
      <c r="J47" s="5" t="str">
        <f>'[1]TCE - ANEXO IV - Preencher'!L56</f>
        <v>C6B9-ED2E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5400</v>
      </c>
    </row>
    <row r="48" spans="1:12" s="8" customFormat="1" ht="19.5" customHeight="1" x14ac:dyDescent="0.2">
      <c r="A48" s="3">
        <f>IFERROR(VLOOKUP(B48,'[1]DADOS (OCULTAR)'!$P$3:$R$56,3,0),"")</f>
        <v>9039744001590</v>
      </c>
      <c r="B48" s="4" t="str">
        <f>'[1]TCE - ANEXO IV - Preencher'!C57</f>
        <v>UPAE SALGUEIRO</v>
      </c>
      <c r="C48" s="4" t="str">
        <f>'[1]TCE - ANEXO IV - Preencher'!E57</f>
        <v>5.2 - Serviços Técnicos Profissionais</v>
      </c>
      <c r="D48" s="3">
        <f>'[1]TCE - ANEXO IV - Preencher'!F57</f>
        <v>2512303000119</v>
      </c>
      <c r="E48" s="5" t="str">
        <f>'[1]TCE - ANEXO IV - Preencher'!G57</f>
        <v>NOROES AZEVEDO SOCIEDADE DE ADVOGADOS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00004261</v>
      </c>
      <c r="I48" s="6">
        <f>IF('[1]TCE - ANEXO IV - Preencher'!K57="","",'[1]TCE - ANEXO IV - Preencher'!K57)</f>
        <v>44046</v>
      </c>
      <c r="J48" s="5" t="str">
        <f>'[1]TCE - ANEXO IV - Preencher'!L57</f>
        <v>LCJU-6BJH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2280</v>
      </c>
    </row>
    <row r="49" spans="1:12" s="8" customFormat="1" ht="19.5" customHeight="1" x14ac:dyDescent="0.2">
      <c r="A49" s="3">
        <f>IFERROR(VLOOKUP(B49,'[1]DADOS (OCULTAR)'!$P$3:$R$56,3,0),"")</f>
        <v>9039744001590</v>
      </c>
      <c r="B49" s="4" t="str">
        <f>'[1]TCE - ANEXO IV - Preencher'!C58</f>
        <v>UPAE SALGUEIRO</v>
      </c>
      <c r="C49" s="4" t="str">
        <f>'[1]TCE - ANEXO IV - Preencher'!E58</f>
        <v>5.2 - Serviços Técnicos Profissionais</v>
      </c>
      <c r="D49" s="3">
        <f>'[1]TCE - ANEXO IV - Preencher'!F58</f>
        <v>27814653000160</v>
      </c>
      <c r="E49" s="5" t="str">
        <f>'[1]TCE - ANEXO IV - Preencher'!G58</f>
        <v>LUMI CONSULTORIA E SERVICOS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00000466</v>
      </c>
      <c r="I49" s="6">
        <f>IF('[1]TCE - ANEXO IV - Preencher'!K58="","",'[1]TCE - ANEXO IV - Preencher'!K58)</f>
        <v>44056</v>
      </c>
      <c r="J49" s="5" t="str">
        <f>'[1]TCE - ANEXO IV - Preencher'!L58</f>
        <v>VW8V-NK4Z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1200</v>
      </c>
    </row>
    <row r="50" spans="1:12" s="8" customFormat="1" ht="19.5" customHeight="1" x14ac:dyDescent="0.2">
      <c r="A50" s="3">
        <f>IFERROR(VLOOKUP(B50,'[1]DADOS (OCULTAR)'!$P$3:$R$56,3,0),"")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12730464000132</v>
      </c>
      <c r="E50" s="5" t="str">
        <f>'[1]TCE - ANEXO IV - Preencher'!G59</f>
        <v xml:space="preserve">SINGULUS ENGENHARIA E MEDICINA DO TRABALHO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0000004602</v>
      </c>
      <c r="I50" s="6">
        <f>IF('[1]TCE - ANEXO IV - Preencher'!K59="","",'[1]TCE - ANEXO IV - Preencher'!K59)</f>
        <v>44074</v>
      </c>
      <c r="J50" s="5" t="str">
        <f>'[1]TCE - ANEXO IV - Preencher'!L59</f>
        <v>THh5ih-Hrfki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1470</v>
      </c>
    </row>
    <row r="51" spans="1:12" s="8" customFormat="1" ht="19.5" customHeight="1" x14ac:dyDescent="0.2">
      <c r="A51" s="3">
        <f>IFERROR(VLOOKUP(B51,'[1]DADOS (OCULTAR)'!$P$3:$R$56,3,0),"")</f>
        <v>9039744001590</v>
      </c>
      <c r="B51" s="4" t="str">
        <f>'[1]TCE - ANEXO IV - Preencher'!C60</f>
        <v>UPAE SALGUEIRO</v>
      </c>
      <c r="C51" s="4" t="str">
        <f>'[1]TCE - ANEXO IV - Preencher'!E60</f>
        <v>5.10 - Detetização/Tratamento de Resíduos e Afins</v>
      </c>
      <c r="D51" s="3">
        <f>'[1]TCE - ANEXO IV - Preencher'!F60</f>
        <v>10858157000106</v>
      </c>
      <c r="E51" s="5" t="str">
        <f>'[1]TCE - ANEXO IV - Preencher'!G60</f>
        <v>F GENES CIA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00328335</v>
      </c>
      <c r="I51" s="6">
        <f>IF('[1]TCE - ANEXO IV - Preencher'!K60="","",'[1]TCE - ANEXO IV - Preencher'!K60)</f>
        <v>44089</v>
      </c>
      <c r="J51" s="5" t="str">
        <f>'[1]TCE - ANEXO IV - Preencher'!L60</f>
        <v>THAA-6S11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800</v>
      </c>
    </row>
    <row r="52" spans="1:12" s="8" customFormat="1" ht="19.5" customHeight="1" x14ac:dyDescent="0.2">
      <c r="A52" s="3">
        <f>IFERROR(VLOOKUP(B52,'[1]DADOS (OCULTAR)'!$P$3:$R$56,3,0),"")</f>
        <v>9039744001590</v>
      </c>
      <c r="B52" s="4" t="str">
        <f>'[1]TCE - ANEXO IV - Preencher'!C61</f>
        <v>UPAE SALGUEIRO</v>
      </c>
      <c r="C52" s="4" t="str">
        <f>'[1]TCE - ANEXO IV - Preencher'!E61</f>
        <v>5.23 - Limpeza e Conservação</v>
      </c>
      <c r="D52" s="3">
        <f>'[1]TCE - ANEXO IV - Preencher'!F61</f>
        <v>5419785000155</v>
      </c>
      <c r="E52" s="5" t="str">
        <f>'[1]TCE - ANEXO IV - Preencher'!G61</f>
        <v>SOLUNNI SERVICOS ESPECIALIZADOS EIRELI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00000597</v>
      </c>
      <c r="I52" s="6">
        <f>IF('[1]TCE - ANEXO IV - Preencher'!K61="","",'[1]TCE - ANEXO IV - Preencher'!K61)</f>
        <v>44063</v>
      </c>
      <c r="J52" s="5" t="str">
        <f>'[1]TCE - ANEXO IV - Preencher'!L61</f>
        <v>SYJ9-EBUT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24593.32</v>
      </c>
    </row>
    <row r="53" spans="1:12" s="8" customFormat="1" ht="19.5" customHeight="1" x14ac:dyDescent="0.2">
      <c r="A53" s="3">
        <f>IFERROR(VLOOKUP(B53,'[1]DADOS (OCULTAR)'!$P$3:$R$56,3,0),"")</f>
        <v>9039744001590</v>
      </c>
      <c r="B53" s="4" t="str">
        <f>'[1]TCE - ANEXO IV - Preencher'!C62</f>
        <v>UPAE SALGUEIRO</v>
      </c>
      <c r="C53" s="4" t="str">
        <f>'[1]TCE - ANEXO IV - Preencher'!E62</f>
        <v>5.99 - Outros Serviços de Terceiros Pessoa Jurídica</v>
      </c>
      <c r="D53" s="3">
        <f>'[1]TCE - ANEXO IV - Preencher'!F62</f>
        <v>10998292000157</v>
      </c>
      <c r="E53" s="5" t="str">
        <f>'[1]TCE - ANEXO IV - Preencher'!G62</f>
        <v>CENTRO DE INTEGRACAO EMPRESA ESCOLA DE PERNAMBUCO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44074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320</v>
      </c>
    </row>
    <row r="54" spans="1:12" s="8" customFormat="1" ht="19.5" customHeight="1" x14ac:dyDescent="0.2">
      <c r="A54" s="3">
        <f>IFERROR(VLOOKUP(B54,'[1]DADOS (OCULTAR)'!$P$3:$R$56,3,0),"")</f>
        <v>9039744001590</v>
      </c>
      <c r="B54" s="4" t="str">
        <f>'[1]TCE - ANEXO IV - Preencher'!C63</f>
        <v>UPAE SALGUEIRO</v>
      </c>
      <c r="C54" s="4" t="str">
        <f>'[1]TCE - ANEXO IV - Preencher'!E63</f>
        <v>5.5 - Reparo e Manutenção de Máquinas e Equipamentos</v>
      </c>
      <c r="D54" s="3">
        <f>'[1]TCE - ANEXO IV - Preencher'!F63</f>
        <v>38087673000101</v>
      </c>
      <c r="E54" s="5" t="str">
        <f>'[1]TCE - ANEXO IV - Preencher'!G63</f>
        <v>CADS MANUTENCAO E REPARACAO DE APARELHOS ELETRODOMESTICOS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00000007</v>
      </c>
      <c r="I54" s="6">
        <f>IF('[1]TCE - ANEXO IV - Preencher'!K63="","",'[1]TCE - ANEXO IV - Preencher'!K63)</f>
        <v>44068</v>
      </c>
      <c r="J54" s="5" t="str">
        <f>'[1]TCE - ANEXO IV - Preencher'!L63</f>
        <v>GTZ6-EIVC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1400</v>
      </c>
    </row>
    <row r="55" spans="1:12" s="8" customFormat="1" ht="19.5" customHeight="1" x14ac:dyDescent="0.2">
      <c r="A55" s="3">
        <f>IFERROR(VLOOKUP(B55,'[1]DADOS (OCULTAR)'!$P$3:$R$56,3,0),"")</f>
        <v>9039744001590</v>
      </c>
      <c r="B55" s="4" t="str">
        <f>'[1]TCE - ANEXO IV - Preencher'!C64</f>
        <v>UPAE SALGUEIRO</v>
      </c>
      <c r="C55" s="4" t="str">
        <f>'[1]TCE - ANEXO IV - Preencher'!E64</f>
        <v>5.5 - Reparo e Manutenção de Máquinas e Equipamentos</v>
      </c>
      <c r="D55" s="3">
        <f>'[1]TCE - ANEXO IV - Preencher'!F64</f>
        <v>7146768000117</v>
      </c>
      <c r="E55" s="5" t="str">
        <f>'[1]TCE - ANEXO IV - Preencher'!G64</f>
        <v>SERV IMAGEM NORDESTE ASSISTENCIA TECNICA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000003568</v>
      </c>
      <c r="I55" s="6">
        <f>IF('[1]TCE - ANEXO IV - Preencher'!K64="","",'[1]TCE - ANEXO IV - Preencher'!K64)</f>
        <v>44070</v>
      </c>
      <c r="J55" s="5" t="str">
        <f>'[1]TCE - ANEXO IV - Preencher'!L64</f>
        <v>QLEM90048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2420</v>
      </c>
    </row>
    <row r="56" spans="1:12" s="8" customFormat="1" ht="19.5" customHeight="1" x14ac:dyDescent="0.2">
      <c r="A56" s="3">
        <f>IFERROR(VLOOKUP(B56,'[1]DADOS (OCULTAR)'!$P$3:$R$56,3,0),"")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3480539000183</v>
      </c>
      <c r="E56" s="5" t="str">
        <f>'[1]TCE - ANEXO IV - Preencher'!G65</f>
        <v>SL ENGENHARIA HOSPITALAR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000005011</v>
      </c>
      <c r="I56" s="6">
        <f>IF('[1]TCE - ANEXO IV - Preencher'!K65="","",'[1]TCE - ANEXO IV - Preencher'!K65)</f>
        <v>44061</v>
      </c>
      <c r="J56" s="5" t="str">
        <f>'[1]TCE - ANEXO IV - Preencher'!L65</f>
        <v>MMLG24989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5832.34</v>
      </c>
    </row>
    <row r="57" spans="1:12" s="8" customFormat="1" ht="19.5" customHeight="1" x14ac:dyDescent="0.2">
      <c r="A57" s="3">
        <f>IFERROR(VLOOKUP(B57,'[1]DADOS (OCULTAR)'!$P$3:$R$56,3,0),"")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26332434000182</v>
      </c>
      <c r="E57" s="5" t="str">
        <f>'[1]TCE - ANEXO IV - Preencher'!G66</f>
        <v>LOGICO PROJETOS CONSULTORIA E SERVICOS DE CLIMATIZACAO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00000237</v>
      </c>
      <c r="I57" s="6">
        <f>IF('[1]TCE - ANEXO IV - Preencher'!K66="","",'[1]TCE - ANEXO IV - Preencher'!K66)</f>
        <v>44076</v>
      </c>
      <c r="J57" s="5" t="str">
        <f>'[1]TCE - ANEXO IV - Preencher'!L66</f>
        <v>3BIV-PPDG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6800</v>
      </c>
    </row>
    <row r="58" spans="1:12" s="8" customFormat="1" ht="19.5" customHeight="1" x14ac:dyDescent="0.2">
      <c r="A58" s="3">
        <f>IFERROR(VLOOKUP(B58,'[1]DADOS (OCULTAR)'!$P$3:$R$56,3,0),"")</f>
        <v>9039744001590</v>
      </c>
      <c r="B58" s="4" t="str">
        <f>'[1]TCE - ANEXO IV - Preencher'!C67</f>
        <v>UPAE SALGUEIRO</v>
      </c>
      <c r="C58" s="4" t="str">
        <f>'[1]TCE - ANEXO IV - Preencher'!E67</f>
        <v>5.18 - Teledonia Fixa</v>
      </c>
      <c r="D58" s="3">
        <f>'[1]TCE - ANEXO IV - Preencher'!F67</f>
        <v>11858766000128</v>
      </c>
      <c r="E58" s="5" t="str">
        <f>'[1]TCE - ANEXO IV - Preencher'!G67</f>
        <v>SUPRAMAX TECNOLOGIA E SERVICOS EIRELI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1642</v>
      </c>
      <c r="I58" s="6">
        <f>IF('[1]TCE - ANEXO IV - Preencher'!K67="","",'[1]TCE - ANEXO IV - Preencher'!K67)</f>
        <v>44095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2612208</v>
      </c>
      <c r="L58" s="7">
        <f>'[1]TCE - ANEXO IV - Preencher'!N67</f>
        <v>599</v>
      </c>
    </row>
    <row r="59" spans="1:12" s="8" customFormat="1" ht="19.5" customHeight="1" x14ac:dyDescent="0.2">
      <c r="A59" s="3">
        <f>IFERROR(VLOOKUP(B59,'[1]DADOS (OCULTAR)'!$P$3:$R$56,3,0),"")</f>
        <v>9039744001590</v>
      </c>
      <c r="B59" s="4" t="str">
        <f>'[1]TCE - ANEXO IV - Preencher'!C68</f>
        <v>UPAE SALGUEIRO</v>
      </c>
      <c r="C59" s="4" t="str">
        <f>'[1]TCE - ANEXO IV - Preencher'!E68</f>
        <v>5.2 - Serviços Técnicos Profissionais</v>
      </c>
      <c r="D59" s="3">
        <f>'[1]TCE - ANEXO IV - Preencher'!F68</f>
        <v>12730464000132</v>
      </c>
      <c r="E59" s="5" t="str">
        <f>'[1]TCE - ANEXO IV - Preencher'!G68</f>
        <v xml:space="preserve">SINGULUS ENGENHARIA E MEDICINA DO TRABALHO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0000004539</v>
      </c>
      <c r="I59" s="6">
        <f>IF('[1]TCE - ANEXO IV - Preencher'!K68="","",'[1]TCE - ANEXO IV - Preencher'!K68)</f>
        <v>44043</v>
      </c>
      <c r="J59" s="5" t="str">
        <f>'[1]TCE - ANEXO IV - Preencher'!L68</f>
        <v>Jg2HerkmFkK1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315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2020-10-05T20:26:41Z</dcterms:created>
  <dcterms:modified xsi:type="dcterms:W3CDTF">2020-10-05T20:26:54Z</dcterms:modified>
</cp:coreProperties>
</file>