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2.3.   Anexo IV (aba enviar) - 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<sst xmlns="http://schemas.openxmlformats.org/spreadsheetml/2006/main" count="12" uniqueCount="12">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</sst>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000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9" fillId="0" borderId="11" xfId="42" applyNumberFormat="1" applyFont="1" applyBorder="1" applyAlignment="1" applyProtection="1">
      <alignment horizontal="center" vertical="center"/>
    </xf>
    <xf numFmtId="1" fontId="0" fillId="34" borderId="11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asta%20SES/2020/08%20-%20Agosto/PCF%202020%20-%20REV%2007%20editada%20em%2024.09.2020%20-%20AGOSTO%20COVID%20-%20Petrolina%20FINALIZ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</row>
        <row r="4"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</row>
        <row r="5"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</row>
        <row r="6"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</row>
        <row r="7"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</row>
        <row r="8"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</row>
        <row r="9"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</row>
        <row r="10"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</row>
        <row r="11">
          <cell r="P11" t="str">
            <v>HOSPITAL JOÃO MURILO</v>
          </cell>
          <cell r="Q11" t="str">
            <v>HOSPITAL DO TRICENTENÁRIO</v>
          </cell>
          <cell r="R11">
            <v>10583920000486</v>
          </cell>
        </row>
        <row r="12"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</row>
        <row r="13">
          <cell r="P13" t="str">
            <v>HOSPITAL MESTRE VITALINO</v>
          </cell>
          <cell r="Q13" t="str">
            <v>HOSPITAL DO TRICENTENÁRIO</v>
          </cell>
          <cell r="R13">
            <v>10583920000800</v>
          </cell>
        </row>
        <row r="14"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</row>
        <row r="15"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</row>
        <row r="16"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</row>
        <row r="17"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</row>
        <row r="18"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</row>
        <row r="19"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</row>
        <row r="20"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</row>
        <row r="21"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</row>
        <row r="22"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</row>
        <row r="23"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</row>
        <row r="24"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</row>
        <row r="25"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</row>
        <row r="26"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</row>
        <row r="27"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</row>
        <row r="28"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</row>
        <row r="29"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</row>
        <row r="30"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</row>
        <row r="31">
          <cell r="P31" t="str">
            <v>UPA CURADO</v>
          </cell>
          <cell r="Q31" t="str">
            <v>HOSPITAL DO TRICENTENÁRIO</v>
          </cell>
          <cell r="R31">
            <v>10583920000303</v>
          </cell>
        </row>
        <row r="32"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</row>
        <row r="33">
          <cell r="P33" t="str">
            <v>UPA IBURA</v>
          </cell>
          <cell r="Q33" t="str">
            <v>HOSPITAL DO TRICENTENÁRIO</v>
          </cell>
          <cell r="R33">
            <v>10583920000214</v>
          </cell>
        </row>
        <row r="34"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</row>
        <row r="35"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</row>
        <row r="36"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</row>
        <row r="37"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</row>
        <row r="38"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</row>
        <row r="39"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</row>
        <row r="40">
          <cell r="P40" t="str">
            <v>UPA TORRÕES</v>
          </cell>
          <cell r="Q40" t="str">
            <v>SANTA CASA DE MISERICÓRDIA DO RECIFE</v>
          </cell>
          <cell r="R40">
            <v>10869782001206</v>
          </cell>
        </row>
        <row r="41"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</row>
        <row r="42"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</row>
        <row r="43"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</row>
        <row r="44"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</row>
        <row r="45"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</row>
        <row r="46"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</row>
        <row r="47"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</row>
        <row r="48"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</row>
        <row r="49"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</row>
        <row r="50">
          <cell r="P50" t="str">
            <v>UPAE LIMOEIRO</v>
          </cell>
          <cell r="Q50" t="str">
            <v>APAMI SURUBIM</v>
          </cell>
          <cell r="R50">
            <v>11754025000369</v>
          </cell>
        </row>
        <row r="51"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</row>
        <row r="52"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</row>
        <row r="53"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</row>
        <row r="54"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</row>
        <row r="55">
          <cell r="P55" t="str">
            <v>UPAE SERRA TALHADA</v>
          </cell>
          <cell r="Q55" t="str">
            <v>HOSPITAL DO TRICENTENÁRIO</v>
          </cell>
          <cell r="R55">
            <v>10583920000729</v>
          </cell>
        </row>
        <row r="56"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UPAE PETROLINA</v>
          </cell>
          <cell r="E11" t="str">
            <v xml:space="preserve">5.21 - Seguros em geral </v>
          </cell>
          <cell r="F11" t="str">
            <v xml:space="preserve">33.054.826/0001-92 </v>
          </cell>
          <cell r="G11" t="str">
            <v>EXCELSIOR SEGUROS</v>
          </cell>
          <cell r="H11" t="str">
            <v>S</v>
          </cell>
          <cell r="I11" t="str">
            <v>N</v>
          </cell>
          <cell r="J11" t="str">
            <v>082020</v>
          </cell>
          <cell r="K11">
            <v>44044</v>
          </cell>
          <cell r="M11" t="str">
            <v>2611606 - Recife - PE</v>
          </cell>
        </row>
        <row r="12">
          <cell r="C12" t="str">
            <v>UPAE PETROLINA</v>
          </cell>
          <cell r="E12" t="str">
            <v xml:space="preserve">5.25 - Serviços Bancários </v>
          </cell>
          <cell r="F12" t="str">
            <v xml:space="preserve">00.360.305/3548-52 </v>
          </cell>
          <cell r="G12" t="str">
            <v>CAIXA</v>
          </cell>
          <cell r="H12" t="str">
            <v>S</v>
          </cell>
          <cell r="I12" t="str">
            <v>N</v>
          </cell>
          <cell r="M12" t="str">
            <v>2611101 - Petrolina - PE</v>
          </cell>
        </row>
        <row r="13">
          <cell r="C13" t="str">
            <v>UPAE PETROLINA</v>
          </cell>
          <cell r="E13" t="str">
            <v xml:space="preserve">5.25 - Serviços Bancários </v>
          </cell>
          <cell r="F13" t="str">
            <v xml:space="preserve">00.360.305/3548-52 </v>
          </cell>
          <cell r="G13" t="str">
            <v>CAIXA</v>
          </cell>
          <cell r="H13" t="str">
            <v>S</v>
          </cell>
          <cell r="I13" t="str">
            <v>N</v>
          </cell>
          <cell r="M13" t="str">
            <v>2611101 - Petrolina - PE</v>
          </cell>
        </row>
        <row r="14">
          <cell r="C14" t="str">
            <v>UPAE PETROLINA</v>
          </cell>
          <cell r="E14" t="str">
            <v>5.9 - Telefonia Móvel</v>
          </cell>
          <cell r="F14" t="str">
            <v xml:space="preserve">02.421.421/0013-55 </v>
          </cell>
          <cell r="G14" t="str">
            <v>TIM S.A</v>
          </cell>
          <cell r="H14" t="str">
            <v>S</v>
          </cell>
          <cell r="I14" t="str">
            <v>N</v>
          </cell>
          <cell r="J14" t="str">
            <v>082020</v>
          </cell>
          <cell r="K14">
            <v>44057</v>
          </cell>
          <cell r="M14" t="str">
            <v>2611606 - Recife - PE</v>
          </cell>
        </row>
        <row r="15">
          <cell r="C15" t="str">
            <v>UPAE PETROLINA</v>
          </cell>
          <cell r="E15" t="str">
            <v>5.18 - Teledonia Fixa</v>
          </cell>
          <cell r="F15" t="str">
            <v xml:space="preserve">24.341.140/0001-91 </v>
          </cell>
          <cell r="G15" t="str">
            <v>A V TELECOMUNICAÇOES EIRELI-ME</v>
          </cell>
          <cell r="H15" t="str">
            <v>S</v>
          </cell>
          <cell r="I15" t="str">
            <v>N</v>
          </cell>
          <cell r="J15" t="str">
            <v>000061989</v>
          </cell>
          <cell r="K15">
            <v>44076</v>
          </cell>
          <cell r="M15" t="str">
            <v>2611101 - Petrolina - PE</v>
          </cell>
        </row>
        <row r="16">
          <cell r="C16" t="str">
            <v>UPAE PETROLINA</v>
          </cell>
          <cell r="E16" t="str">
            <v>5.13 - Água e Esgoto</v>
          </cell>
          <cell r="F16" t="str">
            <v xml:space="preserve">09.769.035/0001-64 </v>
          </cell>
          <cell r="G16" t="str">
            <v>COMPESA</v>
          </cell>
          <cell r="H16" t="str">
            <v>S</v>
          </cell>
          <cell r="I16" t="str">
            <v>N</v>
          </cell>
          <cell r="J16" t="str">
            <v>082020</v>
          </cell>
          <cell r="K16">
            <v>44088</v>
          </cell>
          <cell r="M16" t="str">
            <v>2611101 - Petrolina - PE</v>
          </cell>
          <cell r="N16">
            <v>7268.61</v>
          </cell>
        </row>
        <row r="17">
          <cell r="C17" t="str">
            <v>UPAE PETROLINA</v>
          </cell>
          <cell r="E17" t="str">
            <v>5.12 - Energia Elétrica</v>
          </cell>
          <cell r="F17" t="str">
            <v xml:space="preserve">10.835.932/0001-08 </v>
          </cell>
          <cell r="G17" t="str">
            <v>COMPANHIA ENERGETICA DE PERNAMBUCO CELPE</v>
          </cell>
          <cell r="H17" t="str">
            <v>S</v>
          </cell>
          <cell r="I17" t="str">
            <v>N</v>
          </cell>
          <cell r="J17" t="str">
            <v>121673227</v>
          </cell>
          <cell r="K17">
            <v>44067</v>
          </cell>
          <cell r="M17" t="str">
            <v>2611606 - Recife - PE</v>
          </cell>
          <cell r="N17">
            <v>23942.05</v>
          </cell>
        </row>
        <row r="18">
          <cell r="C18" t="str">
            <v>UPAE PETROLINA</v>
          </cell>
          <cell r="E18" t="str">
            <v>5.3 - Locação de Máquinas e Equipamentos</v>
          </cell>
          <cell r="F18" t="str">
            <v xml:space="preserve">09.014.387/0001-00 </v>
          </cell>
          <cell r="G18" t="str">
            <v>COMPLETA SERV DE AR CONDICIONADO E LOCAÇAO LTDA</v>
          </cell>
          <cell r="H18" t="str">
            <v>S</v>
          </cell>
          <cell r="I18" t="str">
            <v>N</v>
          </cell>
          <cell r="J18" t="str">
            <v>0015</v>
          </cell>
          <cell r="K18">
            <v>44044</v>
          </cell>
          <cell r="M18" t="str">
            <v>2611606 - Recife - PE</v>
          </cell>
        </row>
        <row r="19">
          <cell r="C19" t="str">
            <v>UPAE PETROLINA</v>
          </cell>
          <cell r="E19" t="str">
            <v>5.3 - Locação de Máquinas e Equipamentos</v>
          </cell>
          <cell r="F19" t="str">
            <v xml:space="preserve">13.409.775/0006-71 </v>
          </cell>
          <cell r="G19" t="str">
            <v>LINUS LOG LTDA ME</v>
          </cell>
          <cell r="H19" t="str">
            <v>S</v>
          </cell>
          <cell r="I19" t="str">
            <v>S</v>
          </cell>
          <cell r="J19" t="str">
            <v>94</v>
          </cell>
          <cell r="K19">
            <v>44090</v>
          </cell>
          <cell r="L19" t="str">
            <v>189255403</v>
          </cell>
          <cell r="M19" t="str">
            <v>2611101 - Petrolina - PE</v>
          </cell>
        </row>
        <row r="20">
          <cell r="C20" t="str">
            <v>UPAE PETROLINA</v>
          </cell>
          <cell r="E20" t="str">
            <v>5.3 - Locação de Máquinas e Equipamentos</v>
          </cell>
          <cell r="F20" t="str">
            <v xml:space="preserve">10.279.299/0001-19 </v>
          </cell>
          <cell r="G20" t="str">
            <v>RGRAPH LOC SERV LTDA</v>
          </cell>
          <cell r="H20" t="str">
            <v>S</v>
          </cell>
          <cell r="I20" t="str">
            <v>N</v>
          </cell>
          <cell r="J20" t="str">
            <v>03074</v>
          </cell>
          <cell r="K20">
            <v>44083</v>
          </cell>
          <cell r="M20" t="str">
            <v>2611606 - Recife - PE</v>
          </cell>
          <cell r="N20">
            <v>2076.4299999999998</v>
          </cell>
        </row>
        <row r="21">
          <cell r="C21" t="str">
            <v>UPAE PETROLINA</v>
          </cell>
          <cell r="E21" t="str">
            <v>5.3 - Locação de Máquinas e Equipamentos</v>
          </cell>
          <cell r="F21" t="str">
            <v xml:space="preserve">11.349.634/0001-70 </v>
          </cell>
          <cell r="G21" t="str">
            <v>NADIEL DAWLEY NUNES GOMES ME</v>
          </cell>
          <cell r="H21" t="str">
            <v>S</v>
          </cell>
          <cell r="I21" t="str">
            <v>S</v>
          </cell>
          <cell r="J21" t="str">
            <v>1316</v>
          </cell>
          <cell r="K21">
            <v>44060</v>
          </cell>
          <cell r="M21" t="str">
            <v>2611101 - Petrolina - PE</v>
          </cell>
        </row>
        <row r="22">
          <cell r="C22" t="str">
            <v>UPAE PETROLINA</v>
          </cell>
          <cell r="E22" t="str">
            <v>5.3 - Locação de Máquinas e Equipamentos</v>
          </cell>
          <cell r="F22" t="str">
            <v xml:space="preserve">24.380.578/0004-21 </v>
          </cell>
          <cell r="G22" t="str">
            <v>WHITE  MARTINS GASES INDUSTRIAIS DO NORDESTE LTDA</v>
          </cell>
          <cell r="H22" t="str">
            <v>S</v>
          </cell>
          <cell r="I22" t="str">
            <v>S</v>
          </cell>
          <cell r="J22" t="str">
            <v>376719</v>
          </cell>
          <cell r="K22">
            <v>44051</v>
          </cell>
          <cell r="M22" t="str">
            <v>2927408 - Salvador - BA</v>
          </cell>
        </row>
        <row r="23">
          <cell r="C23" t="str">
            <v>UPAE PETROLINA</v>
          </cell>
          <cell r="E23" t="str">
            <v>5.1 - Locação de Equipamentos Médicos-Hospitalares</v>
          </cell>
          <cell r="F23" t="str">
            <v xml:space="preserve">10.859.287/0001-63 </v>
          </cell>
          <cell r="G23" t="str">
            <v>NEWMED ASSISTENCIA E LOCACAO DE EQUIPAMNETOS HOSPITALAR</v>
          </cell>
          <cell r="H23" t="str">
            <v>S</v>
          </cell>
          <cell r="I23" t="str">
            <v>N</v>
          </cell>
          <cell r="J23" t="str">
            <v>250920</v>
          </cell>
          <cell r="K23">
            <v>44099</v>
          </cell>
          <cell r="M23" t="str">
            <v>2609600 - Olinda - PE</v>
          </cell>
        </row>
        <row r="24">
          <cell r="C24" t="str">
            <v>UPAE PETROLINA</v>
          </cell>
          <cell r="E24" t="str">
            <v>5.8 - Locação de Veículos Automotores</v>
          </cell>
          <cell r="F24" t="str">
            <v xml:space="preserve">05.215.154/0001-14 </v>
          </cell>
          <cell r="G24" t="str">
            <v>JOAO EMIDIO CARVALHO E CIA LTDA-EPP</v>
          </cell>
          <cell r="H24" t="str">
            <v>S</v>
          </cell>
          <cell r="I24" t="str">
            <v>N</v>
          </cell>
          <cell r="J24" t="str">
            <v>00000003</v>
          </cell>
          <cell r="K24">
            <v>44070</v>
          </cell>
          <cell r="M24" t="str">
            <v>2611101 - Petrolina - PE</v>
          </cell>
          <cell r="N24">
            <v>2150</v>
          </cell>
        </row>
        <row r="25">
          <cell r="C25" t="str">
            <v>UPAE PETROLINA</v>
          </cell>
          <cell r="E25" t="str">
            <v>5.8 - Locação de Veículos Automotores</v>
          </cell>
          <cell r="F25" t="str">
            <v xml:space="preserve">05.215.154/0001-14 </v>
          </cell>
          <cell r="G25" t="str">
            <v>JOAO EMIDIO CARVALHO E CIA LTDA-EPP</v>
          </cell>
          <cell r="H25" t="str">
            <v>S</v>
          </cell>
          <cell r="I25" t="str">
            <v>N</v>
          </cell>
          <cell r="J25" t="str">
            <v>00000036</v>
          </cell>
          <cell r="K25">
            <v>44077</v>
          </cell>
          <cell r="M25" t="str">
            <v>2611101 - Petrolina - PE</v>
          </cell>
        </row>
        <row r="26">
          <cell r="C26" t="str">
            <v>UPAE PETROLINA</v>
          </cell>
          <cell r="E26" t="str">
            <v>5.20 - Serviços Judicíarios e Cartoriais</v>
          </cell>
          <cell r="F26" t="str">
            <v xml:space="preserve">34.028.316/0021-57 </v>
          </cell>
          <cell r="G26" t="str">
            <v>EMPRESA BRASILEIRA DE CORREIOS E TELEGRAFOS</v>
          </cell>
          <cell r="H26" t="str">
            <v>S</v>
          </cell>
          <cell r="I26" t="str">
            <v>N</v>
          </cell>
          <cell r="J26" t="str">
            <v>143862</v>
          </cell>
          <cell r="K26">
            <v>44068</v>
          </cell>
          <cell r="M26" t="str">
            <v>2611101 - Petrolina - PE</v>
          </cell>
        </row>
        <row r="27">
          <cell r="C27" t="str">
            <v>UPAE PETROLINA</v>
          </cell>
          <cell r="E27" t="str">
            <v>5.20 - Serviços Judicíarios e Cartoriais</v>
          </cell>
          <cell r="F27" t="str">
            <v xml:space="preserve">02.566.224/0001-90 </v>
          </cell>
          <cell r="G27" t="str">
            <v xml:space="preserve">TRIBUNAL REGIONAL DO TRANALHO DA 6ª REGIAO PE GUIA DE DEPOSITO JUDICIAL </v>
          </cell>
          <cell r="H27" t="str">
            <v>S</v>
          </cell>
          <cell r="I27" t="str">
            <v>N</v>
          </cell>
          <cell r="J27" t="str">
            <v>00001</v>
          </cell>
          <cell r="K27">
            <v>44053</v>
          </cell>
          <cell r="M27" t="str">
            <v>2611101 - Petrolina - PE</v>
          </cell>
        </row>
        <row r="28">
          <cell r="C28" t="str">
            <v>UPAE PETROLINA</v>
          </cell>
          <cell r="E28" t="str">
            <v>5.20 - Serviços Judicíarios e Cartoriais</v>
          </cell>
          <cell r="F28" t="str">
            <v xml:space="preserve">11.470.275/0001-05 </v>
          </cell>
          <cell r="G28" t="str">
            <v>CARTORIO DO PRIMEIRO OFICIO DE NOTAS E DE PROTESTOS DE PETROLINA</v>
          </cell>
          <cell r="H28" t="str">
            <v>S</v>
          </cell>
          <cell r="I28" t="str">
            <v>N</v>
          </cell>
          <cell r="J28" t="str">
            <v>22382</v>
          </cell>
          <cell r="K28">
            <v>44068</v>
          </cell>
          <cell r="M28" t="str">
            <v>2611101 - Petrolina - PE</v>
          </cell>
        </row>
        <row r="29">
          <cell r="C29" t="str">
            <v>UPAE PETROLINA</v>
          </cell>
          <cell r="E29" t="str">
            <v>5.99 - Outros Serviços de Terceiros Pessoa Jurídica</v>
          </cell>
          <cell r="F29" t="str">
            <v xml:space="preserve">19.998.623/0001-23 </v>
          </cell>
          <cell r="G29" t="str">
            <v>IRMAOS CORDEIROS  LTDA</v>
          </cell>
          <cell r="H29" t="str">
            <v>S</v>
          </cell>
          <cell r="I29" t="str">
            <v>S</v>
          </cell>
          <cell r="J29" t="str">
            <v>00001968</v>
          </cell>
          <cell r="K29">
            <v>44070</v>
          </cell>
          <cell r="L29" t="str">
            <v>R9E7-J9K8</v>
          </cell>
          <cell r="M29" t="str">
            <v>2610905 - Pesqueira - PE</v>
          </cell>
        </row>
        <row r="30">
          <cell r="C30" t="str">
            <v>UPAE PETROLINA</v>
          </cell>
          <cell r="E30" t="str">
            <v>5.2 - Serviços Técnicos Profissionais</v>
          </cell>
          <cell r="F30" t="str">
            <v xml:space="preserve">02.512.303/0001-19 </v>
          </cell>
          <cell r="G30" t="str">
            <v>NOROES AZEVEDO SOCIEDADE DE ADVOGADOS</v>
          </cell>
          <cell r="H30" t="str">
            <v>S</v>
          </cell>
          <cell r="I30" t="str">
            <v>S</v>
          </cell>
          <cell r="J30" t="str">
            <v>00004264</v>
          </cell>
          <cell r="K30">
            <v>44046</v>
          </cell>
          <cell r="L30" t="str">
            <v>WAAT-LJAL</v>
          </cell>
          <cell r="M30" t="str">
            <v>2611606 - Recife - PE</v>
          </cell>
        </row>
        <row r="31">
          <cell r="C31" t="str">
            <v>UPAE PETROLINA</v>
          </cell>
          <cell r="E31" t="str">
            <v>5.2 - Serviços Técnicos Profissionais</v>
          </cell>
          <cell r="F31" t="str">
            <v xml:space="preserve">02.512.303/0001-19 </v>
          </cell>
          <cell r="G31" t="str">
            <v>NOROES AZEVEDO SOCIEDADE DE ADVOGADOS</v>
          </cell>
          <cell r="H31" t="str">
            <v>S</v>
          </cell>
          <cell r="I31" t="str">
            <v>S</v>
          </cell>
          <cell r="J31" t="str">
            <v>00004265</v>
          </cell>
          <cell r="K31">
            <v>44046</v>
          </cell>
          <cell r="L31" t="str">
            <v>67Z6-DBJZ</v>
          </cell>
          <cell r="M31" t="str">
            <v>2611606 - Recife - PE</v>
          </cell>
        </row>
        <row r="32">
          <cell r="C32" t="str">
            <v>UPAE PETROLINA</v>
          </cell>
          <cell r="E32" t="str">
            <v>5.16 - Serviços Médico-Hospitalares, Odotonlogia e Laboratoriais</v>
          </cell>
          <cell r="F32" t="str">
            <v xml:space="preserve">24.281.596/0001-03 </v>
          </cell>
          <cell r="G32" t="str">
            <v>CENTRAL SAUDE SERVICOS MEDICOS LTSA ME</v>
          </cell>
          <cell r="H32" t="str">
            <v>S</v>
          </cell>
          <cell r="I32" t="str">
            <v>S</v>
          </cell>
          <cell r="J32" t="str">
            <v>00000333</v>
          </cell>
          <cell r="K32">
            <v>44078</v>
          </cell>
          <cell r="L32" t="str">
            <v>B3ZZ-46T5</v>
          </cell>
          <cell r="M32" t="str">
            <v>2611606 - Recife - PE</v>
          </cell>
          <cell r="N32">
            <v>10600</v>
          </cell>
        </row>
        <row r="33">
          <cell r="C33" t="str">
            <v>UPAE PETROLINA</v>
          </cell>
          <cell r="E33" t="str">
            <v>5.16 - Serviços Médico-Hospitalares, Odotonlogia e Laboratoriais</v>
          </cell>
          <cell r="F33" t="str">
            <v xml:space="preserve">11.165.743/0001-38 </v>
          </cell>
          <cell r="G33" t="str">
            <v>LABORATORIO DE ANALISES CLINICAS ESPECIALIZADAS</v>
          </cell>
          <cell r="H33" t="str">
            <v>S</v>
          </cell>
          <cell r="I33" t="str">
            <v>S</v>
          </cell>
          <cell r="J33" t="str">
            <v>6979</v>
          </cell>
          <cell r="K33">
            <v>44046</v>
          </cell>
          <cell r="L33" t="str">
            <v>201937701</v>
          </cell>
          <cell r="M33" t="str">
            <v>2611101 - Petrolina - PE</v>
          </cell>
          <cell r="N33">
            <v>29632.94</v>
          </cell>
        </row>
        <row r="34">
          <cell r="C34" t="str">
            <v>UPAE PETROLINA</v>
          </cell>
          <cell r="E34" t="str">
            <v>5.8 - Locação de Veículos Automotores</v>
          </cell>
          <cell r="F34" t="str">
            <v xml:space="preserve">17.471.548/0001-12 </v>
          </cell>
          <cell r="G34" t="str">
            <v>TRANSMED TRANSPORTE E LOCAÇAO DE VEICULOS LTDA</v>
          </cell>
          <cell r="H34" t="str">
            <v>S</v>
          </cell>
          <cell r="I34" t="str">
            <v>S</v>
          </cell>
          <cell r="J34" t="str">
            <v>00001013</v>
          </cell>
          <cell r="K34">
            <v>44075</v>
          </cell>
          <cell r="L34" t="str">
            <v>VUJF-LFRS</v>
          </cell>
          <cell r="M34" t="str">
            <v>2611606 - Recife - PE</v>
          </cell>
        </row>
        <row r="35">
          <cell r="C35" t="str">
            <v>UPAE PETROLINA</v>
          </cell>
          <cell r="E35" t="str">
            <v>5.15 - Serviços Domésticos</v>
          </cell>
          <cell r="F35" t="str">
            <v xml:space="preserve">09.039.744/0007-80 </v>
          </cell>
          <cell r="G35" t="str">
            <v>FUNDACAO PROFESSOR FERNANDO FIGUEIRA</v>
          </cell>
          <cell r="H35" t="str">
            <v>S</v>
          </cell>
          <cell r="I35" t="str">
            <v>N</v>
          </cell>
          <cell r="J35" t="str">
            <v>082020</v>
          </cell>
          <cell r="K35">
            <v>44099</v>
          </cell>
          <cell r="M35" t="str">
            <v>2611101 - Petrolina - PE</v>
          </cell>
          <cell r="N35">
            <v>18302.62</v>
          </cell>
        </row>
        <row r="36">
          <cell r="C36" t="str">
            <v>UPAE PETROLINA</v>
          </cell>
          <cell r="E36" t="str">
            <v>5.15 - Serviços Domésticos</v>
          </cell>
          <cell r="F36">
            <v>26052800000140</v>
          </cell>
          <cell r="G36" t="str">
            <v>BRILAV LAVANDERIA HOSPITALAR EIRELI</v>
          </cell>
          <cell r="H36" t="str">
            <v>S</v>
          </cell>
          <cell r="I36" t="str">
            <v>S</v>
          </cell>
          <cell r="J36" t="str">
            <v>697</v>
          </cell>
          <cell r="K36">
            <v>44090</v>
          </cell>
          <cell r="L36" t="str">
            <v>6885127</v>
          </cell>
          <cell r="M36" t="str">
            <v>2611101 - Petrolina - PE</v>
          </cell>
          <cell r="N36">
            <v>67.2</v>
          </cell>
        </row>
        <row r="37">
          <cell r="C37" t="str">
            <v>UPAE PETROLINA</v>
          </cell>
          <cell r="E37" t="str">
            <v>5.10 - Detetização/Tratamento de Resíduos e Afins</v>
          </cell>
          <cell r="F37" t="str">
            <v xml:space="preserve">11.863.530/0001-80 </v>
          </cell>
          <cell r="G37" t="str">
            <v>BRASCON GESTAO AMBIENTAL LTDA</v>
          </cell>
          <cell r="H37" t="str">
            <v>S</v>
          </cell>
          <cell r="I37" t="str">
            <v>N</v>
          </cell>
          <cell r="J37" t="str">
            <v>00048988</v>
          </cell>
          <cell r="K37">
            <v>44076</v>
          </cell>
          <cell r="M37" t="str">
            <v>2611309 - Pombos - PE</v>
          </cell>
          <cell r="N37">
            <v>7755</v>
          </cell>
        </row>
        <row r="38">
          <cell r="C38" t="str">
            <v>UPAE PETROLINA</v>
          </cell>
          <cell r="E38" t="str">
            <v>5.17 - Manutenção de Software, Certificação Digital e Microfilmagem</v>
          </cell>
          <cell r="F38" t="str">
            <v xml:space="preserve">16.783.034/0001-30 </v>
          </cell>
          <cell r="G38" t="str">
            <v>SINTESE LICENCIAMENTO PROG P COMPRAS ONLINE LTDA</v>
          </cell>
          <cell r="H38" t="str">
            <v>S</v>
          </cell>
          <cell r="I38" t="str">
            <v>S</v>
          </cell>
          <cell r="J38" t="str">
            <v>00011241</v>
          </cell>
          <cell r="K38">
            <v>44075</v>
          </cell>
          <cell r="L38" t="str">
            <v>CMUK-5XF1</v>
          </cell>
          <cell r="M38" t="str">
            <v>2611606 - Recife - PE</v>
          </cell>
        </row>
        <row r="39">
          <cell r="C39" t="str">
            <v>UPAE PETROLINA</v>
          </cell>
          <cell r="E39" t="str">
            <v>5.17 - Manutenção de Software, Certificação Digital e Microfilmagem</v>
          </cell>
          <cell r="F39" t="str">
            <v xml:space="preserve">92.306.257/0007-80 </v>
          </cell>
          <cell r="G39" t="str">
            <v>MV INFORMATICA NORDESTE LTDA</v>
          </cell>
          <cell r="H39" t="str">
            <v>S</v>
          </cell>
          <cell r="I39" t="str">
            <v>S</v>
          </cell>
          <cell r="J39" t="str">
            <v>00014354</v>
          </cell>
          <cell r="K39">
            <v>44048</v>
          </cell>
          <cell r="L39" t="str">
            <v>D9BC-UZEU</v>
          </cell>
          <cell r="M39" t="str">
            <v>2611606 - Recife - PE</v>
          </cell>
        </row>
        <row r="40">
          <cell r="C40" t="str">
            <v>UPAE PETROLINA</v>
          </cell>
          <cell r="E40" t="str">
            <v>5.17 - Manutenção de Software, Certificação Digital e Microfilmagem</v>
          </cell>
          <cell r="F40" t="str">
            <v xml:space="preserve">27.814.653/0001-60 </v>
          </cell>
          <cell r="G40" t="str">
            <v>LUMI CONSULTORIA E SERVICOS LTDA</v>
          </cell>
          <cell r="H40" t="str">
            <v>S</v>
          </cell>
          <cell r="I40" t="str">
            <v>S</v>
          </cell>
          <cell r="J40" t="str">
            <v>00000464</v>
          </cell>
          <cell r="K40">
            <v>44056</v>
          </cell>
          <cell r="L40" t="str">
            <v>9UPD-NNMW</v>
          </cell>
          <cell r="M40" t="str">
            <v>2611606 - Recife - PE</v>
          </cell>
        </row>
        <row r="41">
          <cell r="C41" t="str">
            <v>UPAE PETROLINA</v>
          </cell>
          <cell r="E41" t="str">
            <v>5.17 - Manutenção de Software, Certificação Digital e Microfilmagem</v>
          </cell>
          <cell r="F41" t="str">
            <v xml:space="preserve">53.113.791/0012-85 </v>
          </cell>
          <cell r="G41" t="str">
            <v>TOTVS AS</v>
          </cell>
          <cell r="H41" t="str">
            <v>S</v>
          </cell>
          <cell r="I41" t="str">
            <v>S</v>
          </cell>
          <cell r="J41" t="str">
            <v>50607</v>
          </cell>
          <cell r="K41">
            <v>44046</v>
          </cell>
          <cell r="L41" t="str">
            <v>65c3a719</v>
          </cell>
          <cell r="M41" t="str">
            <v>3106200 - Belo Horizonte - MG</v>
          </cell>
        </row>
        <row r="42">
          <cell r="C42" t="str">
            <v>UPAE PETROLINA</v>
          </cell>
          <cell r="E42" t="str">
            <v>5.17 - Manutenção de Software, Certificação Digital e Microfilmagem</v>
          </cell>
          <cell r="F42" t="str">
            <v xml:space="preserve">53.113.791/0012-85 </v>
          </cell>
          <cell r="G42" t="str">
            <v>TOTVS AS</v>
          </cell>
          <cell r="H42" t="str">
            <v>S</v>
          </cell>
          <cell r="I42" t="str">
            <v>S</v>
          </cell>
          <cell r="J42" t="str">
            <v>50611</v>
          </cell>
          <cell r="K42">
            <v>44046</v>
          </cell>
          <cell r="L42" t="str">
            <v>903f7072</v>
          </cell>
          <cell r="M42" t="str">
            <v>3106200 - Belo Horizonte - MG</v>
          </cell>
        </row>
        <row r="43">
          <cell r="C43" t="str">
            <v>UPAE PETROLINA</v>
          </cell>
          <cell r="E43" t="str">
            <v>5.99 - Outros Serviços de Terceiros Pessoa Jurídica</v>
          </cell>
          <cell r="F43" t="str">
            <v xml:space="preserve">35.521.046/0001-30 </v>
          </cell>
          <cell r="G43" t="str">
            <v>TGI CONSULTORIA EM GESTAO EMPRESARIAL LTDA</v>
          </cell>
          <cell r="H43" t="str">
            <v>S</v>
          </cell>
          <cell r="I43" t="str">
            <v>S</v>
          </cell>
          <cell r="J43" t="str">
            <v>00018946</v>
          </cell>
          <cell r="K43">
            <v>44048</v>
          </cell>
          <cell r="L43" t="str">
            <v>BBNQ-2LNM</v>
          </cell>
          <cell r="M43" t="str">
            <v>2611606 - Recife - PE</v>
          </cell>
        </row>
        <row r="44">
          <cell r="C44" t="str">
            <v>UPAE PETROLINA</v>
          </cell>
          <cell r="E44" t="str">
            <v>4.99 - Outros Serviços de Terceiros Pessoa Física</v>
          </cell>
          <cell r="F44" t="str">
            <v>073.611.254-50</v>
          </cell>
          <cell r="G44" t="str">
            <v>LUCELMA SILVA DE ASSIS</v>
          </cell>
          <cell r="H44" t="str">
            <v>S</v>
          </cell>
          <cell r="I44" t="str">
            <v>N</v>
          </cell>
          <cell r="J44" t="str">
            <v>00001</v>
          </cell>
          <cell r="K44">
            <v>44070</v>
          </cell>
          <cell r="M44" t="str">
            <v>2611101 - Petrolina - PE</v>
          </cell>
        </row>
        <row r="45">
          <cell r="C45" t="str">
            <v>UPAE PETROLINA</v>
          </cell>
          <cell r="E45" t="str">
            <v>4.6 - Serviços de Profissionais de Saúde</v>
          </cell>
          <cell r="F45">
            <v>2829114485</v>
          </cell>
          <cell r="G45" t="str">
            <v>SEVERINO LOURENÇO DA SILVA JUNIOR</v>
          </cell>
          <cell r="H45" t="str">
            <v>S</v>
          </cell>
          <cell r="I45" t="str">
            <v>N</v>
          </cell>
          <cell r="J45" t="str">
            <v>0001</v>
          </cell>
          <cell r="K45">
            <v>44044</v>
          </cell>
          <cell r="M45" t="str">
            <v>26 - Pernambuco</v>
          </cell>
          <cell r="N45">
            <v>350</v>
          </cell>
        </row>
        <row r="46">
          <cell r="C46" t="str">
            <v>UPAE PETROLINA</v>
          </cell>
          <cell r="E46" t="str">
            <v>5.2 - Serviços Técnicos Profissionais</v>
          </cell>
          <cell r="F46" t="str">
            <v xml:space="preserve">03.789.272/0008-87 </v>
          </cell>
          <cell r="G46" t="str">
            <v>SERVIÇO NACIONAL DE APRENDIZAGEM INDUSTRIAL</v>
          </cell>
          <cell r="H46" t="str">
            <v>S</v>
          </cell>
          <cell r="I46" t="str">
            <v>S</v>
          </cell>
          <cell r="J46" t="str">
            <v>00001</v>
          </cell>
          <cell r="K46">
            <v>44104</v>
          </cell>
          <cell r="M46" t="str">
            <v>2611101 - Petrolina - PE</v>
          </cell>
        </row>
        <row r="47">
          <cell r="C47" t="str">
            <v>UPAE PETROLINA</v>
          </cell>
          <cell r="E47" t="str">
            <v>5.10 - Detetização/Tratamento de Resíduos e Afins</v>
          </cell>
          <cell r="F47" t="str">
            <v xml:space="preserve">10.858.157/0001-06 </v>
          </cell>
          <cell r="G47" t="str">
            <v>F GENES CIA LTDA</v>
          </cell>
          <cell r="H47" t="str">
            <v>S</v>
          </cell>
          <cell r="I47" t="str">
            <v>S</v>
          </cell>
          <cell r="J47" t="str">
            <v>00327357</v>
          </cell>
          <cell r="K47">
            <v>44075</v>
          </cell>
          <cell r="L47" t="str">
            <v>LYMM-DDTS</v>
          </cell>
          <cell r="M47" t="str">
            <v>2611606 - Recife - PE</v>
          </cell>
        </row>
        <row r="48">
          <cell r="C48" t="str">
            <v>UPAE PETROLINA</v>
          </cell>
          <cell r="E48" t="str">
            <v>5.23 - Limpeza e Conservação</v>
          </cell>
          <cell r="F48" t="str">
            <v xml:space="preserve">05.419.785/0001-55 </v>
          </cell>
          <cell r="G48" t="str">
            <v>SOLUNNI SERVIÇOS ESPECIALIZADOS EIRELI</v>
          </cell>
          <cell r="H48" t="str">
            <v>S</v>
          </cell>
          <cell r="I48" t="str">
            <v>S</v>
          </cell>
          <cell r="J48" t="str">
            <v>00000603</v>
          </cell>
          <cell r="K48">
            <v>44063</v>
          </cell>
          <cell r="L48" t="str">
            <v>SDFX-GEYV</v>
          </cell>
          <cell r="M48" t="str">
            <v>2611606 - Recife - PE</v>
          </cell>
          <cell r="N48">
            <v>54956.37</v>
          </cell>
        </row>
        <row r="49">
          <cell r="C49" t="str">
            <v>UPAE PETROLINA</v>
          </cell>
          <cell r="E49" t="str">
            <v>5.99 - Outros Serviços de Terceiros Pessoa Jurídica</v>
          </cell>
          <cell r="F49" t="str">
            <v xml:space="preserve">11.182.660/0001-57 </v>
          </cell>
          <cell r="G49" t="str">
            <v>EMERSON WALLAS RODRIGUES DA SILVA ME</v>
          </cell>
          <cell r="H49" t="str">
            <v>S</v>
          </cell>
          <cell r="I49" t="str">
            <v>S</v>
          </cell>
          <cell r="J49" t="str">
            <v>284</v>
          </cell>
          <cell r="K49">
            <v>44075</v>
          </cell>
          <cell r="L49" t="str">
            <v>6892279</v>
          </cell>
          <cell r="M49" t="str">
            <v>2611101 - Petrolina - PE</v>
          </cell>
        </row>
        <row r="50">
          <cell r="C50" t="str">
            <v>UPAE PETROLINA</v>
          </cell>
          <cell r="E50" t="str">
            <v>5.99 - Outros Serviços de Terceiros Pessoa Jurídica</v>
          </cell>
          <cell r="F50" t="str">
            <v xml:space="preserve">24.272.956/0001-00 </v>
          </cell>
          <cell r="G50" t="str">
            <v>ANNA KELLY MONTEIRO PALHA DO NASCIMENTO ME</v>
          </cell>
          <cell r="H50" t="str">
            <v>S</v>
          </cell>
          <cell r="I50" t="str">
            <v>S</v>
          </cell>
          <cell r="J50" t="str">
            <v>111</v>
          </cell>
          <cell r="K50">
            <v>44075</v>
          </cell>
          <cell r="L50" t="str">
            <v>64204621</v>
          </cell>
          <cell r="M50" t="str">
            <v>2611101 - Petrolina - PE</v>
          </cell>
        </row>
        <row r="51">
          <cell r="C51" t="str">
            <v>UPAE PETROLINA</v>
          </cell>
          <cell r="E51" t="str">
            <v>5.99 - Outros Serviços de Terceiros Pessoa Jurídica</v>
          </cell>
          <cell r="F51" t="str">
            <v xml:space="preserve">24.363.274/0001-03 </v>
          </cell>
          <cell r="G51" t="str">
            <v>ANA LETICIA LUZ E SILVA ALMEIDA</v>
          </cell>
          <cell r="H51" t="str">
            <v>S</v>
          </cell>
          <cell r="I51" t="str">
            <v>S</v>
          </cell>
          <cell r="J51" t="str">
            <v>96</v>
          </cell>
          <cell r="K51">
            <v>44083</v>
          </cell>
          <cell r="L51" t="str">
            <v>193997899</v>
          </cell>
          <cell r="M51" t="str">
            <v>2611101 - Petrolina - PE</v>
          </cell>
        </row>
        <row r="52">
          <cell r="C52" t="str">
            <v>UPAE PETROLINA</v>
          </cell>
          <cell r="E52" t="str">
            <v>5.99 - Outros Serviços de Terceiros Pessoa Jurídica</v>
          </cell>
          <cell r="F52" t="str">
            <v xml:space="preserve">10.998.292/0001-57 </v>
          </cell>
          <cell r="G52" t="str">
            <v>CENTRO DE INTEGRACAO EMPRESA ESCOLA DE PERNANBUCO CIEE</v>
          </cell>
          <cell r="H52" t="str">
            <v>S</v>
          </cell>
          <cell r="I52" t="str">
            <v>N</v>
          </cell>
          <cell r="J52" t="str">
            <v>000262034</v>
          </cell>
          <cell r="K52">
            <v>44067</v>
          </cell>
          <cell r="M52" t="str">
            <v>2611606 - Recife - PE</v>
          </cell>
        </row>
        <row r="53">
          <cell r="C53" t="str">
            <v>UPAE PETROLINA</v>
          </cell>
          <cell r="E53" t="str">
            <v>5.99 - Outros Serviços de Terceiros Pessoa Jurídica</v>
          </cell>
          <cell r="F53" t="str">
            <v xml:space="preserve">07.360.290/0001-23 </v>
          </cell>
          <cell r="G53" t="str">
            <v>SERVAL SERVICOS E LIMPESA LTDA</v>
          </cell>
          <cell r="H53" t="str">
            <v>S</v>
          </cell>
          <cell r="I53" t="str">
            <v>S</v>
          </cell>
          <cell r="J53" t="str">
            <v>33508</v>
          </cell>
          <cell r="K53">
            <v>44075</v>
          </cell>
          <cell r="L53" t="str">
            <v>653827048</v>
          </cell>
          <cell r="M53" t="str">
            <v>2304400 - Fortaleza - CE</v>
          </cell>
        </row>
        <row r="54">
          <cell r="C54" t="str">
            <v>UPAE PETROLINA</v>
          </cell>
          <cell r="E54" t="str">
            <v>5.5 - Reparo e Manutenção de Máquinas e Equipamentos</v>
          </cell>
          <cell r="F54" t="str">
            <v xml:space="preserve">12.626.414/0001-00 </v>
          </cell>
          <cell r="G54" t="str">
            <v>MANTEQ H I LTDA ME</v>
          </cell>
          <cell r="H54" t="str">
            <v>S</v>
          </cell>
          <cell r="I54" t="str">
            <v>S</v>
          </cell>
          <cell r="J54" t="str">
            <v>00000558</v>
          </cell>
          <cell r="K54">
            <v>44055</v>
          </cell>
          <cell r="L54" t="str">
            <v>QJPW50766</v>
          </cell>
          <cell r="M54" t="str">
            <v>2607901 - Jaboatão dos Guararapes - PE</v>
          </cell>
        </row>
        <row r="55">
          <cell r="C55" t="str">
            <v>UPAE PETROLINA</v>
          </cell>
          <cell r="E55" t="str">
            <v>5.5 - Reparo e Manutenção de Máquinas e Equipamentos</v>
          </cell>
          <cell r="F55" t="str">
            <v xml:space="preserve">16.654.802/0001-55 </v>
          </cell>
          <cell r="G55" t="str">
            <v xml:space="preserve">FRANCISLENE S DA SILVA </v>
          </cell>
          <cell r="H55" t="str">
            <v>S</v>
          </cell>
          <cell r="I55" t="str">
            <v>S</v>
          </cell>
          <cell r="J55" t="str">
            <v>2020151</v>
          </cell>
          <cell r="K55">
            <v>44075</v>
          </cell>
          <cell r="L55" t="str">
            <v>A822DE4F8</v>
          </cell>
          <cell r="M55" t="str">
            <v>2918407 - Juazeiro - BA</v>
          </cell>
        </row>
        <row r="56">
          <cell r="C56" t="str">
            <v>UPAE PETROLINA</v>
          </cell>
          <cell r="E56" t="str">
            <v>5.5 - Reparo e Manutenção de Máquinas e Equipamentos</v>
          </cell>
          <cell r="F56" t="str">
            <v xml:space="preserve">07.146.768/0001-17 </v>
          </cell>
          <cell r="G56" t="str">
            <v>SERV IMAGEM NORDESTE ASSISTENCIA TECNICA LTDA</v>
          </cell>
          <cell r="H56" t="str">
            <v>S</v>
          </cell>
          <cell r="I56" t="str">
            <v>S</v>
          </cell>
          <cell r="J56" t="str">
            <v>000003566</v>
          </cell>
          <cell r="K56">
            <v>44070</v>
          </cell>
          <cell r="L56" t="str">
            <v>LBLA90670</v>
          </cell>
          <cell r="M56" t="str">
            <v>2607901 - Jaboatão dos Guararapes - PE</v>
          </cell>
        </row>
        <row r="57">
          <cell r="C57" t="str">
            <v>UPAE PETROLINA</v>
          </cell>
          <cell r="E57" t="str">
            <v>5.5 - Reparo e Manutenção de Máquinas e Equipamentos</v>
          </cell>
          <cell r="F57" t="str">
            <v xml:space="preserve">24.380.578/0004-21 </v>
          </cell>
          <cell r="G57" t="str">
            <v>WHITE  MARTINS GASES INDUSTRIAIS DO NORDESTE LTDA</v>
          </cell>
          <cell r="H57" t="str">
            <v>S</v>
          </cell>
          <cell r="I57" t="str">
            <v>S</v>
          </cell>
          <cell r="J57" t="str">
            <v>7275</v>
          </cell>
          <cell r="K57">
            <v>44050</v>
          </cell>
          <cell r="L57" t="str">
            <v>6U5RUDLX</v>
          </cell>
          <cell r="M57" t="str">
            <v>2927408 - Salvador - BA</v>
          </cell>
        </row>
        <row r="58">
          <cell r="C58" t="str">
            <v>UPAE PETROLINA</v>
          </cell>
          <cell r="E58" t="str">
            <v>5.5 - Reparo e Manutenção de Máquinas e Equipamentos</v>
          </cell>
          <cell r="F58" t="str">
            <v xml:space="preserve">03.480.539/0001-83 </v>
          </cell>
          <cell r="G58" t="str">
            <v>SL ENGENHARIA HOSPITALAR LTDA</v>
          </cell>
          <cell r="H58" t="str">
            <v>S</v>
          </cell>
          <cell r="I58" t="str">
            <v>S</v>
          </cell>
          <cell r="J58" t="str">
            <v>000005013</v>
          </cell>
          <cell r="K58">
            <v>44061</v>
          </cell>
          <cell r="L58" t="str">
            <v>XVIZ56325</v>
          </cell>
          <cell r="M58" t="str">
            <v>2607901 - Jaboatão dos Guararapes - PE</v>
          </cell>
        </row>
        <row r="59">
          <cell r="C59" t="str">
            <v>UPAE PETROLINA</v>
          </cell>
          <cell r="E59" t="str">
            <v>5.4 - Reparo e Manutenção de Bens Imóveis</v>
          </cell>
          <cell r="F59" t="str">
            <v xml:space="preserve">22.751.643/0001-00 </v>
          </cell>
          <cell r="G59" t="str">
            <v>IBM OLIVEIRA ME</v>
          </cell>
          <cell r="H59" t="str">
            <v>S</v>
          </cell>
          <cell r="I59" t="str">
            <v>S</v>
          </cell>
          <cell r="J59" t="str">
            <v>143</v>
          </cell>
          <cell r="K59">
            <v>44075</v>
          </cell>
          <cell r="L59" t="str">
            <v>112593242</v>
          </cell>
          <cell r="M59" t="str">
            <v>2611101 - Petrolina - PE</v>
          </cell>
        </row>
        <row r="60">
          <cell r="C60" t="str">
            <v>UPAE PETROLINA</v>
          </cell>
          <cell r="E60" t="str">
            <v>5.4 - Reparo e Manutenção de Bens Imóveis</v>
          </cell>
          <cell r="F60" t="str">
            <v>09.014.387/0001-00</v>
          </cell>
          <cell r="G60" t="str">
            <v>COMPLETA SERV DE AR CONDICIONADO E LOCAÇAO LTDA</v>
          </cell>
          <cell r="H60" t="str">
            <v>S</v>
          </cell>
          <cell r="I60" t="str">
            <v>S</v>
          </cell>
          <cell r="J60" t="str">
            <v>00001293</v>
          </cell>
          <cell r="K60">
            <v>44062</v>
          </cell>
          <cell r="L60" t="str">
            <v>UGIC-TEY3</v>
          </cell>
          <cell r="M60" t="str">
            <v>2611606 - Recife - PE</v>
          </cell>
        </row>
        <row r="61">
          <cell r="C61" t="str">
            <v>UPAE PETROLINA</v>
          </cell>
          <cell r="E61" t="str">
            <v>5.4 - Reparo e Manutenção de Bens Imóveis</v>
          </cell>
          <cell r="F61" t="str">
            <v xml:space="preserve">08.930.024/0001-51 </v>
          </cell>
          <cell r="G61" t="str">
            <v>ELETRON TRANSPORTES VERTICAIS LTDA ME</v>
          </cell>
          <cell r="H61" t="str">
            <v>S</v>
          </cell>
          <cell r="I61" t="str">
            <v>S</v>
          </cell>
          <cell r="J61" t="str">
            <v>2379</v>
          </cell>
          <cell r="K61">
            <v>44063</v>
          </cell>
          <cell r="L61" t="str">
            <v>209064744</v>
          </cell>
          <cell r="M61" t="str">
            <v>2611101 - Petrolina - PE</v>
          </cell>
        </row>
        <row r="62">
          <cell r="C62" t="str">
            <v>UPAE PETROLINA</v>
          </cell>
          <cell r="E62" t="str">
            <v>5.4 - Reparo e Manutenção de Bens Imóveis</v>
          </cell>
          <cell r="F62" t="str">
            <v xml:space="preserve">08.930.024/0001-51 </v>
          </cell>
          <cell r="G62" t="str">
            <v>ELETRON TRANSPORTES VERTICAIS LTDA ME</v>
          </cell>
          <cell r="H62" t="str">
            <v>S</v>
          </cell>
          <cell r="I62" t="str">
            <v>S</v>
          </cell>
          <cell r="J62" t="str">
            <v>2382</v>
          </cell>
          <cell r="K62">
            <v>44063</v>
          </cell>
          <cell r="L62" t="str">
            <v>253825245</v>
          </cell>
          <cell r="M62" t="str">
            <v>2611101 - Petrolina - PE</v>
          </cell>
        </row>
        <row r="63">
          <cell r="C63" t="str">
            <v>UPAE PETROLINA</v>
          </cell>
          <cell r="E63" t="str">
            <v>5.4 - Reparo e Manutenção de Bens Imóveis</v>
          </cell>
          <cell r="F63" t="str">
            <v xml:space="preserve">28.906.877/0001-65 </v>
          </cell>
          <cell r="G63" t="str">
            <v>LEONARDO QUEZADO RIBEIRO</v>
          </cell>
          <cell r="H63" t="str">
            <v>S</v>
          </cell>
          <cell r="I63" t="str">
            <v>S</v>
          </cell>
          <cell r="J63" t="str">
            <v>3</v>
          </cell>
          <cell r="K63">
            <v>44069</v>
          </cell>
          <cell r="L63" t="str">
            <v>147504349</v>
          </cell>
          <cell r="M63" t="str">
            <v>2611101 - Petrolina - PE</v>
          </cell>
          <cell r="N63">
            <v>24</v>
          </cell>
        </row>
        <row r="64">
          <cell r="C64" t="str">
            <v>UPAE PETROLINA</v>
          </cell>
          <cell r="E64" t="str">
            <v>5.4 - Reparo e Manutenção de Bens Imóveis</v>
          </cell>
          <cell r="F64" t="str">
            <v xml:space="preserve">24.018.653/0001-66 </v>
          </cell>
          <cell r="G64" t="str">
            <v>JOSE MARCOS DE SOUZA</v>
          </cell>
          <cell r="H64" t="str">
            <v>S</v>
          </cell>
          <cell r="I64" t="str">
            <v>S</v>
          </cell>
          <cell r="J64" t="str">
            <v>97</v>
          </cell>
          <cell r="K64">
            <v>44055</v>
          </cell>
          <cell r="L64" t="str">
            <v>244086156</v>
          </cell>
          <cell r="M64" t="str">
            <v>2611101 - Petrolina - PE</v>
          </cell>
        </row>
        <row r="65">
          <cell r="C65" t="str">
            <v>UPAE PETROLINA</v>
          </cell>
          <cell r="E65" t="str">
            <v>5.4 - Reparo e Manutenção de Bens Imóveis</v>
          </cell>
          <cell r="F65" t="str">
            <v xml:space="preserve">11.305.234/0001-63 </v>
          </cell>
          <cell r="G65" t="str">
            <v>SAMARA PEREIRA DE OLIVEIRA ME</v>
          </cell>
          <cell r="H65" t="str">
            <v>S</v>
          </cell>
          <cell r="I65" t="str">
            <v>S</v>
          </cell>
          <cell r="J65" t="str">
            <v>2050</v>
          </cell>
          <cell r="K65">
            <v>44055</v>
          </cell>
          <cell r="L65" t="str">
            <v>105914351</v>
          </cell>
          <cell r="M65" t="str">
            <v>2611101 - Petrolina - PE</v>
          </cell>
        </row>
        <row r="66">
          <cell r="C66" t="str">
            <v>UPAE PETROLINA</v>
          </cell>
          <cell r="E66" t="str">
            <v>5.19 - Serviços Gráficos, de Encadernação e de Emolduração</v>
          </cell>
          <cell r="F66" t="str">
            <v xml:space="preserve">30.491.038/0001-75 </v>
          </cell>
          <cell r="G66" t="str">
            <v>EULINA GOMES TEIXEIRA</v>
          </cell>
          <cell r="H66" t="str">
            <v>S</v>
          </cell>
          <cell r="I66" t="str">
            <v>S</v>
          </cell>
          <cell r="J66" t="str">
            <v>000000051</v>
          </cell>
          <cell r="K66">
            <v>44048</v>
          </cell>
          <cell r="L66" t="str">
            <v>QLRU90382</v>
          </cell>
          <cell r="M66" t="str">
            <v>2609600 - Olinda - PE</v>
          </cell>
        </row>
        <row r="67">
          <cell r="C67" t="str">
            <v>UPAE PETROLINA</v>
          </cell>
          <cell r="E67" t="str">
            <v>5.8 - Locação de Veículos Automotores</v>
          </cell>
          <cell r="F67" t="str">
            <v xml:space="preserve">32.018.943/0001-38 </v>
          </cell>
          <cell r="G67" t="str">
            <v>GILVAN NUNES DE OLIVEIRA</v>
          </cell>
          <cell r="H67" t="str">
            <v>S</v>
          </cell>
          <cell r="I67" t="str">
            <v>S</v>
          </cell>
          <cell r="J67" t="str">
            <v>11</v>
          </cell>
          <cell r="K67">
            <v>44063</v>
          </cell>
          <cell r="L67" t="str">
            <v>120605926</v>
          </cell>
          <cell r="M67" t="str">
            <v>2611101 - Petrolina - PE</v>
          </cell>
          <cell r="N67">
            <v>1127.27</v>
          </cell>
        </row>
        <row r="68">
          <cell r="C68" t="str">
            <v>UPAE PETROLINA</v>
          </cell>
          <cell r="E68" t="str">
            <v>4.6 - Serviços de Profissionais de Saúde</v>
          </cell>
          <cell r="F68">
            <v>4974870475</v>
          </cell>
          <cell r="G68" t="str">
            <v>JANNINE MARIA CARVALHO SILVA</v>
          </cell>
          <cell r="H68" t="str">
            <v>S</v>
          </cell>
          <cell r="I68" t="str">
            <v>N</v>
          </cell>
          <cell r="J68" t="str">
            <v>0001</v>
          </cell>
          <cell r="K68">
            <v>44044</v>
          </cell>
          <cell r="M68" t="str">
            <v>26 - Pernambuco</v>
          </cell>
          <cell r="N68">
            <v>1200</v>
          </cell>
        </row>
        <row r="69">
          <cell r="C69" t="str">
            <v>UPAE PETROLINA</v>
          </cell>
          <cell r="E69" t="str">
            <v>4.99 - Outros Serviços de Terceiros Pessoa Física</v>
          </cell>
          <cell r="F69">
            <v>17980913809</v>
          </cell>
          <cell r="G69" t="str">
            <v>MILTON ROGERIO DA SILVA</v>
          </cell>
          <cell r="H69" t="str">
            <v>S</v>
          </cell>
          <cell r="I69" t="str">
            <v>N</v>
          </cell>
          <cell r="J69" t="str">
            <v>00001</v>
          </cell>
          <cell r="K69">
            <v>44070</v>
          </cell>
          <cell r="M69" t="str">
            <v>2611101 - Petrolina - PE</v>
          </cell>
        </row>
        <row r="70">
          <cell r="C70" t="str">
            <v>UPAE PETROLINA</v>
          </cell>
          <cell r="E70" t="str">
            <v>4.99 - Outros Serviços de Terceiros Pessoa Física</v>
          </cell>
          <cell r="F70" t="str">
            <v>096.957.194-14</v>
          </cell>
          <cell r="G70" t="str">
            <v>ERICA FERNANDA SALES DA SILVA</v>
          </cell>
          <cell r="H70" t="str">
            <v>S</v>
          </cell>
          <cell r="I70" t="str">
            <v>N</v>
          </cell>
          <cell r="J70" t="str">
            <v>00001</v>
          </cell>
          <cell r="K70">
            <v>44058</v>
          </cell>
          <cell r="M70" t="str">
            <v>2611101 - Petrolina - PE</v>
          </cell>
        </row>
        <row r="71">
          <cell r="C71" t="str">
            <v>UPAE PETROLINA</v>
          </cell>
          <cell r="E71" t="str">
            <v>4.99 - Outros Serviços de Terceiros Pessoa Física</v>
          </cell>
          <cell r="F71" t="str">
            <v>013.620.124-59</v>
          </cell>
          <cell r="G71" t="str">
            <v>JOAO BATISTA DA SILVA</v>
          </cell>
          <cell r="H71" t="str">
            <v>S</v>
          </cell>
          <cell r="I71" t="str">
            <v>N</v>
          </cell>
          <cell r="J71" t="str">
            <v>00001</v>
          </cell>
          <cell r="K71">
            <v>44058</v>
          </cell>
          <cell r="M71" t="str">
            <v>2611101 - Petrolina - PE</v>
          </cell>
        </row>
        <row r="72">
          <cell r="C72" t="str">
            <v>UPAE PETROLINA</v>
          </cell>
          <cell r="E72" t="str">
            <v>4.99 - Outros Serviços de Terceiros Pessoa Física</v>
          </cell>
          <cell r="F72" t="str">
            <v>657.477.804-25</v>
          </cell>
          <cell r="G72" t="str">
            <v>ALDECI LIMA DO NASCIMENTO</v>
          </cell>
          <cell r="H72" t="str">
            <v>S</v>
          </cell>
          <cell r="I72" t="str">
            <v>N</v>
          </cell>
          <cell r="J72" t="str">
            <v>00001</v>
          </cell>
          <cell r="K72">
            <v>44058</v>
          </cell>
          <cell r="M72" t="str">
            <v>2611101 - Petrolina - PE</v>
          </cell>
        </row>
        <row r="73">
          <cell r="C73" t="str">
            <v>UPAE PETROLINA</v>
          </cell>
          <cell r="E73" t="str">
            <v>4.99 - Outros Serviços de Terceiros Pessoa Física</v>
          </cell>
          <cell r="F73" t="str">
            <v>089.868.384-00</v>
          </cell>
          <cell r="G73" t="str">
            <v>SHAMARA CRYSTYNNA CARDOSO SANTOS</v>
          </cell>
          <cell r="H73" t="str">
            <v>S</v>
          </cell>
          <cell r="I73" t="str">
            <v>N</v>
          </cell>
          <cell r="J73" t="str">
            <v>00001</v>
          </cell>
          <cell r="K73">
            <v>44058</v>
          </cell>
          <cell r="M73" t="str">
            <v>2611101 - Petrolina - PE</v>
          </cell>
        </row>
        <row r="74">
          <cell r="C74" t="str">
            <v>UPAE PETROLINA</v>
          </cell>
          <cell r="E74" t="str">
            <v>4.99 - Outros Serviços de Terceiros Pessoa Física</v>
          </cell>
          <cell r="F74" t="str">
            <v>084.624.654-60</v>
          </cell>
          <cell r="G74" t="str">
            <v>NEILIANE MARIA ALENCAR</v>
          </cell>
          <cell r="H74" t="str">
            <v>S</v>
          </cell>
          <cell r="I74" t="str">
            <v>N</v>
          </cell>
          <cell r="J74" t="str">
            <v>00001</v>
          </cell>
          <cell r="K74">
            <v>44051</v>
          </cell>
          <cell r="M74" t="str">
            <v>2611101 - Petrolina - PE</v>
          </cell>
        </row>
        <row r="75">
          <cell r="C75" t="str">
            <v>UPAE PETROLINA</v>
          </cell>
          <cell r="E75" t="str">
            <v>4.99 - Outros Serviços de Terceiros Pessoa Física</v>
          </cell>
          <cell r="F75" t="str">
            <v>089.868.384-00</v>
          </cell>
          <cell r="G75" t="str">
            <v>SHAMARA CRYSTYNNA CARDOSO SANTOS</v>
          </cell>
          <cell r="H75" t="str">
            <v>S</v>
          </cell>
          <cell r="I75" t="str">
            <v>N</v>
          </cell>
          <cell r="J75" t="str">
            <v>00001</v>
          </cell>
          <cell r="K75">
            <v>44051</v>
          </cell>
          <cell r="M75" t="str">
            <v>2611101 - Petrolina - PE</v>
          </cell>
        </row>
        <row r="76">
          <cell r="C76" t="str">
            <v>UPAE PETROLINA</v>
          </cell>
          <cell r="E76" t="str">
            <v>4.99 - Outros Serviços de Terceiros Pessoa Física</v>
          </cell>
          <cell r="F76" t="str">
            <v>032.593.604-84</v>
          </cell>
          <cell r="G76" t="str">
            <v>ROSANA OLIVEIRA SILVA</v>
          </cell>
          <cell r="H76" t="str">
            <v>S</v>
          </cell>
          <cell r="I76" t="str">
            <v>N</v>
          </cell>
          <cell r="J76" t="str">
            <v>00001</v>
          </cell>
          <cell r="K76">
            <v>44051</v>
          </cell>
          <cell r="M76" t="str">
            <v>2611101 - Petrolina - PE</v>
          </cell>
        </row>
        <row r="77">
          <cell r="C77" t="str">
            <v>UPAE PETROLINA</v>
          </cell>
          <cell r="E77" t="str">
            <v>4.99 - Outros Serviços de Terceiros Pessoa Física</v>
          </cell>
          <cell r="F77" t="str">
            <v>031.046.504-46</v>
          </cell>
          <cell r="G77" t="str">
            <v>JOSENILTON GOMES DE ALENCAR</v>
          </cell>
          <cell r="H77" t="str">
            <v>S</v>
          </cell>
          <cell r="I77" t="str">
            <v>N</v>
          </cell>
          <cell r="J77" t="str">
            <v>00001</v>
          </cell>
          <cell r="K77">
            <v>44051</v>
          </cell>
          <cell r="M77" t="str">
            <v>2611101 - Petrolina - PE</v>
          </cell>
        </row>
        <row r="78">
          <cell r="C78" t="str">
            <v>UPAE PETROLINA</v>
          </cell>
          <cell r="E78" t="str">
            <v>5.99 - Outros Serviços de Terceiros Pessoa Jurídica</v>
          </cell>
          <cell r="F78" t="str">
            <v xml:space="preserve">11.674.777/0001-58 </v>
          </cell>
          <cell r="G78" t="str">
            <v>CONSELHO REGIONAL DE ENFERMAGEMDE PERNAMBUCO</v>
          </cell>
          <cell r="H78" t="str">
            <v>S</v>
          </cell>
          <cell r="I78" t="str">
            <v>N</v>
          </cell>
          <cell r="J78" t="str">
            <v>00001</v>
          </cell>
          <cell r="K78">
            <v>44056</v>
          </cell>
          <cell r="M78" t="str">
            <v>2611606 - Recife - PE</v>
          </cell>
        </row>
        <row r="79">
          <cell r="C79" t="str">
            <v>UPAE PETROLINA</v>
          </cell>
          <cell r="E79" t="str">
            <v>5.20 - Serviços Judicíarios e Cartoriais</v>
          </cell>
          <cell r="F79" t="str">
            <v xml:space="preserve">35.670.157/0001-09 </v>
          </cell>
          <cell r="G79" t="str">
            <v>EMPRESA BRASILEIRA DE CORREIOS E TELEGRAFOS</v>
          </cell>
          <cell r="H79" t="str">
            <v>S</v>
          </cell>
          <cell r="I79" t="str">
            <v>N</v>
          </cell>
          <cell r="J79" t="str">
            <v>00001</v>
          </cell>
          <cell r="K79">
            <v>44062</v>
          </cell>
          <cell r="M79" t="str">
            <v>2611101 - Petrolina - PE</v>
          </cell>
        </row>
        <row r="80">
          <cell r="C80" t="str">
            <v>UPAE PETROLINA</v>
          </cell>
          <cell r="E80" t="str">
            <v>5.20 - Serviços Judicíarios e Cartoriais</v>
          </cell>
          <cell r="F80" t="str">
            <v xml:space="preserve">35.670.157/0001-09 </v>
          </cell>
          <cell r="G80" t="str">
            <v>EMPRESA BRASILEIRA DE CORREIOS E TELEGRAFOS</v>
          </cell>
          <cell r="H80" t="str">
            <v>S</v>
          </cell>
          <cell r="I80" t="str">
            <v>N</v>
          </cell>
          <cell r="J80" t="str">
            <v>00001</v>
          </cell>
          <cell r="K80">
            <v>44055</v>
          </cell>
          <cell r="M80" t="str">
            <v>2611101 - Petrolina - PE</v>
          </cell>
        </row>
        <row r="81">
          <cell r="C81" t="str">
            <v>UPAE PETROLINA</v>
          </cell>
          <cell r="E81" t="str">
            <v>5.20 - Serviços Judicíarios e Cartoriais</v>
          </cell>
          <cell r="F81" t="str">
            <v xml:space="preserve">35.670.157/0001-09 </v>
          </cell>
          <cell r="G81" t="str">
            <v>EMPRESA BRASILEIRA DE CORREIOS E TELEGRAFOS</v>
          </cell>
          <cell r="H81" t="str">
            <v>S</v>
          </cell>
          <cell r="I81" t="str">
            <v>N</v>
          </cell>
          <cell r="J81" t="str">
            <v>00001</v>
          </cell>
          <cell r="K81">
            <v>44068</v>
          </cell>
          <cell r="M81" t="str">
            <v>2611101 - Petrolina - PE</v>
          </cell>
        </row>
        <row r="82">
          <cell r="C82" t="str">
            <v>UPAE PETROLINA</v>
          </cell>
          <cell r="E82" t="str">
            <v>5.20 - Serviços Judicíarios e Cartoriais</v>
          </cell>
          <cell r="F82" t="str">
            <v xml:space="preserve">35.670.157/0001-09 </v>
          </cell>
          <cell r="G82" t="str">
            <v>EMPRESA BRASILEIRA DE CORREIOS E TELEGRAFOS</v>
          </cell>
          <cell r="H82" t="str">
            <v>S</v>
          </cell>
          <cell r="I82" t="str">
            <v>N</v>
          </cell>
          <cell r="J82" t="str">
            <v>00001</v>
          </cell>
          <cell r="K82">
            <v>44068</v>
          </cell>
          <cell r="M82" t="str">
            <v>2611101 - Petrolina - PE</v>
          </cell>
        </row>
        <row r="83">
          <cell r="C83" t="str">
            <v>UPAE PETROLINA</v>
          </cell>
          <cell r="E83" t="str">
            <v>5.99 - Outros Serviços de Terceiros Pessoa Jurídica</v>
          </cell>
          <cell r="F83" t="str">
            <v xml:space="preserve">28.730.485/0001-98 </v>
          </cell>
          <cell r="G83" t="str">
            <v>CLINICAL CENTER SERVIÇOS MEDICOS LTDA</v>
          </cell>
          <cell r="H83" t="str">
            <v>S</v>
          </cell>
          <cell r="I83" t="str">
            <v>S</v>
          </cell>
          <cell r="J83" t="str">
            <v>897</v>
          </cell>
          <cell r="K83">
            <v>44062</v>
          </cell>
          <cell r="L83" t="str">
            <v>98001884</v>
          </cell>
          <cell r="M83" t="str">
            <v>2611101 - Petrolina - PE</v>
          </cell>
          <cell r="N83">
            <v>1285</v>
          </cell>
        </row>
        <row r="84">
          <cell r="C84" t="str">
            <v>UPAE PETROLINA</v>
          </cell>
          <cell r="E84" t="str">
            <v>3.12 - Material Hospitalar</v>
          </cell>
          <cell r="F84" t="str">
            <v xml:space="preserve">58.426.628/0001-33 </v>
          </cell>
          <cell r="G84" t="str">
            <v>SAMTRONIC INDUSTRIA E COMERCIO LTDA</v>
          </cell>
          <cell r="H84" t="str">
            <v>B</v>
          </cell>
          <cell r="I84" t="str">
            <v>S</v>
          </cell>
          <cell r="J84" t="str">
            <v>000244640</v>
          </cell>
          <cell r="K84">
            <v>44036</v>
          </cell>
          <cell r="L84" t="str">
            <v>35200758426628000133550010002446401100085359</v>
          </cell>
          <cell r="M84" t="str">
            <v>35 - São Paulo</v>
          </cell>
        </row>
        <row r="85">
          <cell r="C85" t="str">
            <v>UPAE PETROLINA</v>
          </cell>
          <cell r="E85" t="str">
            <v>3.12 - Material Hospitalar</v>
          </cell>
          <cell r="F85" t="str">
            <v xml:space="preserve">58.426.628/0001-33 </v>
          </cell>
          <cell r="G85" t="str">
            <v>SAMTRONIC INDUSTRIA E COMERCIO LTDA</v>
          </cell>
          <cell r="H85" t="str">
            <v>B</v>
          </cell>
          <cell r="I85" t="str">
            <v>S</v>
          </cell>
          <cell r="J85" t="str">
            <v>000244503</v>
          </cell>
          <cell r="K85">
            <v>44036</v>
          </cell>
          <cell r="L85" t="str">
            <v>35200758426628000133550010002445031100018369</v>
          </cell>
          <cell r="M85" t="str">
            <v>35 - São Paulo</v>
          </cell>
        </row>
        <row r="86">
          <cell r="C86" t="str">
            <v>UPAE PETROLINA</v>
          </cell>
          <cell r="E86" t="str">
            <v>3.12 - Material Hospitalar</v>
          </cell>
          <cell r="F86" t="str">
            <v xml:space="preserve">13.047.802/0001-07 </v>
          </cell>
          <cell r="G86" t="str">
            <v xml:space="preserve">REDMED COMERCIO E LOCAÇÃO EIRELI </v>
          </cell>
          <cell r="H86" t="str">
            <v>B</v>
          </cell>
          <cell r="I86" t="str">
            <v>S</v>
          </cell>
          <cell r="J86" t="str">
            <v>999</v>
          </cell>
          <cell r="K86">
            <v>44040</v>
          </cell>
          <cell r="L86" t="str">
            <v>27200713047802000107550030000009991035212403</v>
          </cell>
          <cell r="M86" t="str">
            <v>27 - Alagoas</v>
          </cell>
        </row>
        <row r="87">
          <cell r="C87" t="str">
            <v>UPAE PETROLINA</v>
          </cell>
          <cell r="E87" t="str">
            <v>3.12 - Material Hospitalar</v>
          </cell>
          <cell r="F87" t="str">
            <v xml:space="preserve">06.065.614/0001-38 </v>
          </cell>
          <cell r="G87" t="str">
            <v>SUPERMEDICA DISTRIBUIDORA HOSPITALAR EIRELI</v>
          </cell>
          <cell r="H87" t="str">
            <v>B</v>
          </cell>
          <cell r="I87" t="str">
            <v>S</v>
          </cell>
          <cell r="J87" t="str">
            <v>000.089.828</v>
          </cell>
          <cell r="K87">
            <v>44041</v>
          </cell>
          <cell r="L87" t="str">
            <v>52200706655614000138550000000898281020901091</v>
          </cell>
          <cell r="M87" t="str">
            <v>52 - Goiás</v>
          </cell>
        </row>
        <row r="88">
          <cell r="C88" t="str">
            <v>UPAE PETROLINA</v>
          </cell>
          <cell r="E88" t="str">
            <v>3.12 - Material Hospitalar</v>
          </cell>
          <cell r="F88" t="str">
            <v xml:space="preserve">05.044.056/0001-61 </v>
          </cell>
          <cell r="G88" t="str">
            <v xml:space="preserve">DMH - PRODUTOS HOSPITALARES LTDA </v>
          </cell>
          <cell r="H88" t="str">
            <v>B</v>
          </cell>
          <cell r="I88" t="str">
            <v>S</v>
          </cell>
          <cell r="J88" t="str">
            <v>16996</v>
          </cell>
          <cell r="K88">
            <v>44055</v>
          </cell>
          <cell r="L88" t="str">
            <v>26200805044056000161550010000169961467101266</v>
          </cell>
          <cell r="M88" t="str">
            <v>26 - Pernambuco</v>
          </cell>
        </row>
        <row r="89">
          <cell r="C89" t="str">
            <v>UPAE PETROLINA</v>
          </cell>
          <cell r="E89" t="str">
            <v>3.12 - Material Hospitalar</v>
          </cell>
          <cell r="F89" t="str">
            <v xml:space="preserve">11.449.180/0001-00 </v>
          </cell>
          <cell r="G89" t="str">
            <v>DPROSMED DIST PROD MED HOSP LTDA</v>
          </cell>
          <cell r="H89" t="str">
            <v>B</v>
          </cell>
          <cell r="I89" t="str">
            <v>S</v>
          </cell>
          <cell r="J89" t="str">
            <v>000.036.305</v>
          </cell>
          <cell r="K89">
            <v>44055</v>
          </cell>
          <cell r="L89" t="str">
            <v>26200811449180000100550010000363051671671020</v>
          </cell>
          <cell r="M89" t="str">
            <v>26 - Pernambuco</v>
          </cell>
        </row>
        <row r="90">
          <cell r="C90" t="str">
            <v>UPAE PETROLINA</v>
          </cell>
          <cell r="E90" t="str">
            <v>3.12 - Material Hospitalar</v>
          </cell>
          <cell r="F90" t="str">
            <v xml:space="preserve">00.175.233/0001-25 </v>
          </cell>
          <cell r="G90" t="str">
            <v xml:space="preserve">TRES LEÕES MATERIAL HOSPITALAR </v>
          </cell>
          <cell r="H90" t="str">
            <v>B</v>
          </cell>
          <cell r="I90" t="str">
            <v>S</v>
          </cell>
          <cell r="J90" t="str">
            <v>0052264</v>
          </cell>
          <cell r="K90">
            <v>44057</v>
          </cell>
          <cell r="L90" t="str">
            <v>28200800175233000125500100000522641771377300</v>
          </cell>
          <cell r="M90" t="str">
            <v>28 - Sergipe</v>
          </cell>
        </row>
        <row r="91">
          <cell r="C91" t="str">
            <v>UPAE PETROLINA</v>
          </cell>
          <cell r="E91" t="str">
            <v>3.12 - Material Hospitalar</v>
          </cell>
          <cell r="F91" t="str">
            <v xml:space="preserve">08.674.752/0001-40 </v>
          </cell>
          <cell r="G91" t="str">
            <v xml:space="preserve">CIRURGICA MONTEBELLO LTDA </v>
          </cell>
          <cell r="H91" t="str">
            <v>B</v>
          </cell>
          <cell r="I91" t="str">
            <v>S</v>
          </cell>
          <cell r="J91" t="str">
            <v>000.086.112</v>
          </cell>
          <cell r="K91">
            <v>44055</v>
          </cell>
          <cell r="L91" t="str">
            <v>26200808674752000140550010000861121945046987</v>
          </cell>
          <cell r="M91" t="str">
            <v>26 - Pernambuco</v>
          </cell>
        </row>
        <row r="92">
          <cell r="C92" t="str">
            <v>UPAE PETROLINA</v>
          </cell>
          <cell r="E92" t="str">
            <v>3.12 - Material Hospitalar</v>
          </cell>
          <cell r="F92" t="str">
            <v xml:space="preserve">61.418.042/0001-31 </v>
          </cell>
          <cell r="G92" t="str">
            <v>CIRURGICA FERMAMDES C.MAT.CIR.HO.SO.LTDA</v>
          </cell>
          <cell r="H92" t="str">
            <v>B</v>
          </cell>
          <cell r="I92" t="str">
            <v>S</v>
          </cell>
          <cell r="J92" t="str">
            <v>1247915</v>
          </cell>
          <cell r="K92">
            <v>44061</v>
          </cell>
          <cell r="L92" t="str">
            <v>35200861418042000131550040012479151942528853</v>
          </cell>
          <cell r="M92" t="str">
            <v>35 - São Paulo</v>
          </cell>
        </row>
        <row r="93">
          <cell r="C93" t="str">
            <v>UPAE PETROLINA</v>
          </cell>
          <cell r="E93" t="str">
            <v>3.12 - Material Hospitalar</v>
          </cell>
          <cell r="F93" t="str">
            <v xml:space="preserve">18.609.208/0001-78 </v>
          </cell>
          <cell r="G93" t="str">
            <v xml:space="preserve">NATALIA LIMA DE MIRANDA </v>
          </cell>
          <cell r="H93" t="str">
            <v>B</v>
          </cell>
          <cell r="I93" t="str">
            <v>S</v>
          </cell>
          <cell r="J93" t="str">
            <v>000.000.076</v>
          </cell>
          <cell r="K93">
            <v>44050</v>
          </cell>
          <cell r="L93" t="str">
            <v>26200818609208000178550010000000761000600260</v>
          </cell>
          <cell r="M93" t="str">
            <v>26 - Pernambuco</v>
          </cell>
        </row>
        <row r="94">
          <cell r="C94" t="str">
            <v>UPAE PETROLINA</v>
          </cell>
          <cell r="E94" t="str">
            <v>3.12 - Material Hospitalar</v>
          </cell>
          <cell r="F94" t="str">
            <v xml:space="preserve">58.426.628/0001-33 </v>
          </cell>
          <cell r="G94" t="str">
            <v>SAMTRONIC INDUSTRIA E COMERCIO LTDA</v>
          </cell>
          <cell r="H94" t="str">
            <v>B</v>
          </cell>
          <cell r="I94" t="str">
            <v>S</v>
          </cell>
          <cell r="J94" t="str">
            <v>000246418</v>
          </cell>
          <cell r="K94">
            <v>44056</v>
          </cell>
          <cell r="L94" t="str">
            <v>35200858426628000133550010002464181100049914</v>
          </cell>
          <cell r="M94" t="str">
            <v>35 - São Paulo</v>
          </cell>
        </row>
        <row r="95">
          <cell r="C95" t="str">
            <v>UPAE PETROLINA</v>
          </cell>
          <cell r="E95" t="str">
            <v>3.12 - Material Hospitalar</v>
          </cell>
          <cell r="F95" t="str">
            <v xml:space="preserve">61.418.042/0001-31 </v>
          </cell>
          <cell r="G95" t="str">
            <v>CIRURGICA FERMAMDES C.MAT.CIR.HO.SO.LTDA</v>
          </cell>
          <cell r="H95" t="str">
            <v>B</v>
          </cell>
          <cell r="I95" t="str">
            <v>S</v>
          </cell>
          <cell r="J95" t="str">
            <v>1248844</v>
          </cell>
          <cell r="K95">
            <v>44063</v>
          </cell>
          <cell r="L95" t="str">
            <v>35200861418042000131550040012488441838390850</v>
          </cell>
          <cell r="M95" t="str">
            <v>35 - São Paulo</v>
          </cell>
        </row>
        <row r="96">
          <cell r="C96" t="str">
            <v>UPAE PETROLINA</v>
          </cell>
          <cell r="E96" t="str">
            <v>3.12 - Material Hospitalar</v>
          </cell>
          <cell r="F96" t="str">
            <v xml:space="preserve">61.418.042/0001-31 </v>
          </cell>
          <cell r="G96" t="str">
            <v>CIRURGICA FERMAMDES C.MAT.CIR.HO.SO.LTDA</v>
          </cell>
          <cell r="H96" t="str">
            <v>B</v>
          </cell>
          <cell r="I96" t="str">
            <v>S</v>
          </cell>
          <cell r="J96" t="str">
            <v>1246405</v>
          </cell>
          <cell r="K96">
            <v>44056</v>
          </cell>
          <cell r="L96" t="str">
            <v>35200861418042000131550040012464051583705800</v>
          </cell>
          <cell r="M96" t="str">
            <v>35 - São Paulo</v>
          </cell>
        </row>
        <row r="97">
          <cell r="C97" t="str">
            <v>UPAE PETROLINA</v>
          </cell>
          <cell r="E97" t="str">
            <v>3.4 - Material Farmacológico</v>
          </cell>
          <cell r="F97" t="str">
            <v xml:space="preserve">03.817.043/0001-52 </v>
          </cell>
          <cell r="G97" t="str">
            <v>PHARMAPLUS LTDA</v>
          </cell>
          <cell r="H97" t="str">
            <v>B</v>
          </cell>
          <cell r="I97" t="str">
            <v>S</v>
          </cell>
          <cell r="J97" t="str">
            <v>000.021.898</v>
          </cell>
          <cell r="K97">
            <v>44036</v>
          </cell>
          <cell r="L97" t="str">
            <v>26200703817043000152550010000218981011781557</v>
          </cell>
          <cell r="M97" t="str">
            <v>26 - Pernambuco</v>
          </cell>
        </row>
        <row r="98">
          <cell r="C98" t="str">
            <v>UPAE PETROLINA</v>
          </cell>
          <cell r="E98" t="str">
            <v>3.4 - Material Farmacológico</v>
          </cell>
          <cell r="F98" t="str">
            <v xml:space="preserve">44.734.671/0001-51 </v>
          </cell>
          <cell r="G98" t="str">
            <v>CRISTALIA PROD. QUIM. FARMACEUTICOS LTDA</v>
          </cell>
          <cell r="H98" t="str">
            <v>B</v>
          </cell>
          <cell r="I98" t="str">
            <v>S</v>
          </cell>
          <cell r="J98" t="str">
            <v>2684105</v>
          </cell>
          <cell r="K98">
            <v>44040</v>
          </cell>
          <cell r="L98" t="str">
            <v>35200744734671000151550100026841051457579549</v>
          </cell>
          <cell r="M98" t="str">
            <v>35 - São Paulo</v>
          </cell>
        </row>
        <row r="99">
          <cell r="C99" t="str">
            <v>UPAE PETROLINA</v>
          </cell>
          <cell r="E99" t="str">
            <v>3.4 - Material Farmacológico</v>
          </cell>
          <cell r="F99" t="str">
            <v xml:space="preserve">67.729.178/0004-91 </v>
          </cell>
          <cell r="G99" t="str">
            <v>COMERCIAL CIRURGICA RIOCLARENSE LTDA</v>
          </cell>
          <cell r="H99" t="str">
            <v>B</v>
          </cell>
          <cell r="I99" t="str">
            <v>S</v>
          </cell>
          <cell r="J99" t="str">
            <v>1326788</v>
          </cell>
          <cell r="K99">
            <v>44039</v>
          </cell>
          <cell r="L99" t="str">
            <v>35200767729178000491550010013267881722734881</v>
          </cell>
          <cell r="M99" t="str">
            <v>41 - Paraná</v>
          </cell>
        </row>
        <row r="100">
          <cell r="C100" t="str">
            <v>UPAE PETROLINA</v>
          </cell>
          <cell r="E100" t="str">
            <v>3.4 - Material Farmacológico</v>
          </cell>
          <cell r="F100" t="str">
            <v xml:space="preserve">67.729.178/0005-72 </v>
          </cell>
          <cell r="G100" t="str">
            <v>COMERCIAL CIRURGICA RIOCLARENSE LTDA</v>
          </cell>
          <cell r="H100" t="str">
            <v>B</v>
          </cell>
          <cell r="I100" t="str">
            <v>S</v>
          </cell>
          <cell r="J100" t="str">
            <v>0029882</v>
          </cell>
          <cell r="K100">
            <v>44041</v>
          </cell>
          <cell r="L100" t="str">
            <v>41200767729178000572550010000298821838390858</v>
          </cell>
          <cell r="M100" t="str">
            <v>41 - Paraná</v>
          </cell>
        </row>
        <row r="101">
          <cell r="C101" t="str">
            <v>UPAE PETROLINA</v>
          </cell>
          <cell r="E101" t="str">
            <v>3.4 - Material Farmacológico</v>
          </cell>
          <cell r="F101" t="str">
            <v xml:space="preserve">06.065.614/0001-38 </v>
          </cell>
          <cell r="G101" t="str">
            <v>SUPERMEDICA DISTRIBUIDORA HOSPITALAR EIRELI</v>
          </cell>
          <cell r="H101" t="str">
            <v>B</v>
          </cell>
          <cell r="I101" t="str">
            <v>S</v>
          </cell>
          <cell r="J101" t="str">
            <v>000.089.826</v>
          </cell>
          <cell r="K101">
            <v>44041</v>
          </cell>
          <cell r="L101" t="str">
            <v>52200706065614000138550000000898261020901070</v>
          </cell>
          <cell r="M101" t="str">
            <v>52 - Goiás</v>
          </cell>
        </row>
        <row r="102">
          <cell r="C102" t="str">
            <v>UPAE PETROLINA</v>
          </cell>
          <cell r="E102" t="str">
            <v>3.4 - Material Farmacológico</v>
          </cell>
          <cell r="F102" t="str">
            <v xml:space="preserve">04.953.023/0001-71 </v>
          </cell>
          <cell r="G102" t="str">
            <v>EDSON NOMERO DE MACEDO</v>
          </cell>
          <cell r="H102" t="str">
            <v>B</v>
          </cell>
          <cell r="I102" t="str">
            <v>S</v>
          </cell>
          <cell r="J102" t="str">
            <v>000028345</v>
          </cell>
          <cell r="K102">
            <v>44050</v>
          </cell>
          <cell r="L102" t="str">
            <v>26200804953023000171550050000283451411010075</v>
          </cell>
          <cell r="M102" t="str">
            <v>26 - Pernambuco</v>
          </cell>
        </row>
        <row r="103">
          <cell r="C103" t="str">
            <v>UPAE PETROLINA</v>
          </cell>
          <cell r="E103" t="str">
            <v>3.4 - Material Farmacológico</v>
          </cell>
          <cell r="F103" t="str">
            <v xml:space="preserve">08.334.951/0001-09 </v>
          </cell>
          <cell r="G103" t="str">
            <v>FARMA ANA COM DE PROD FARMACEUTICOS LTDA</v>
          </cell>
          <cell r="H103" t="str">
            <v>B</v>
          </cell>
          <cell r="I103" t="str">
            <v>S</v>
          </cell>
          <cell r="J103" t="str">
            <v>000000335</v>
          </cell>
          <cell r="K103">
            <v>44048</v>
          </cell>
          <cell r="L103" t="str">
            <v>26200808334951000109550010000003351856333187</v>
          </cell>
          <cell r="M103" t="str">
            <v>26 - Pernambuco</v>
          </cell>
        </row>
        <row r="104">
          <cell r="C104" t="str">
            <v>UPAE PETROLINA</v>
          </cell>
          <cell r="E104" t="str">
            <v>3.4 - Material Farmacológico</v>
          </cell>
          <cell r="F104" t="str">
            <v xml:space="preserve">12.420.164/0010-48 </v>
          </cell>
          <cell r="G104" t="str">
            <v xml:space="preserve">CM HOSPITALAR S.A. RECIFE </v>
          </cell>
          <cell r="H104" t="str">
            <v>B</v>
          </cell>
          <cell r="I104" t="str">
            <v>S</v>
          </cell>
          <cell r="J104" t="str">
            <v>000071720</v>
          </cell>
          <cell r="K104">
            <v>44050</v>
          </cell>
          <cell r="L104" t="str">
            <v>26200812420164001048550010000717201100099886</v>
          </cell>
          <cell r="M104" t="str">
            <v>26 - Pernambuco</v>
          </cell>
        </row>
        <row r="105">
          <cell r="C105" t="str">
            <v>UPAE PETROLINA</v>
          </cell>
          <cell r="E105" t="str">
            <v>3.4 - Material Farmacológico</v>
          </cell>
          <cell r="F105" t="str">
            <v xml:space="preserve">08.334.951/0001-09 </v>
          </cell>
          <cell r="G105" t="str">
            <v>FARMA ANA COM DE PROD FARMACEUTICOS LTDA</v>
          </cell>
          <cell r="H105" t="str">
            <v>B</v>
          </cell>
          <cell r="I105" t="str">
            <v>S</v>
          </cell>
          <cell r="J105" t="str">
            <v>000000336</v>
          </cell>
          <cell r="K105">
            <v>44050</v>
          </cell>
          <cell r="L105" t="str">
            <v>26200808334951000109550010000003361939109940</v>
          </cell>
          <cell r="M105" t="str">
            <v>26 - Pernambuco</v>
          </cell>
        </row>
        <row r="106">
          <cell r="C106" t="str">
            <v>UPAE PETROLINA</v>
          </cell>
          <cell r="E106" t="str">
            <v>3.4 - Material Farmacológico</v>
          </cell>
          <cell r="F106" t="str">
            <v xml:space="preserve">03.817.043/0001-52 </v>
          </cell>
          <cell r="G106" t="str">
            <v>PHARMAPLUS LTDA</v>
          </cell>
          <cell r="H106" t="str">
            <v>B</v>
          </cell>
          <cell r="I106" t="str">
            <v>S</v>
          </cell>
          <cell r="J106" t="str">
            <v>000.022.446</v>
          </cell>
          <cell r="K106">
            <v>44050</v>
          </cell>
          <cell r="L106" t="str">
            <v>26200803817043000152550010000224461045037281</v>
          </cell>
          <cell r="M106" t="str">
            <v>26 - Pernambuco</v>
          </cell>
        </row>
        <row r="107">
          <cell r="C107" t="str">
            <v>UPAE PETROLINA</v>
          </cell>
          <cell r="E107" t="str">
            <v>3.4 - Material Farmacológico</v>
          </cell>
          <cell r="F107" t="str">
            <v xml:space="preserve">08.778.201/0001-26 </v>
          </cell>
          <cell r="G107" t="str">
            <v>DROGAFONTE MEDICAMENTOS E MATERIAL HOSPITALAR</v>
          </cell>
          <cell r="H107" t="str">
            <v>B</v>
          </cell>
          <cell r="I107" t="str">
            <v>S</v>
          </cell>
          <cell r="J107" t="str">
            <v>000316030</v>
          </cell>
          <cell r="K107">
            <v>44055</v>
          </cell>
          <cell r="L107" t="str">
            <v>26200808778201000126550010001265500100031603</v>
          </cell>
          <cell r="M107" t="str">
            <v>26 - Pernambuco</v>
          </cell>
        </row>
        <row r="108">
          <cell r="C108" t="str">
            <v>UPAE PETROLINA</v>
          </cell>
          <cell r="E108" t="str">
            <v>3.4 - Material Farmacológico</v>
          </cell>
          <cell r="F108" t="str">
            <v xml:space="preserve">08.778.201/0001-26 </v>
          </cell>
          <cell r="G108" t="str">
            <v>DROGAFONTE MEDICAMENTOS E MATERIAL HOSPITALAR</v>
          </cell>
          <cell r="H108" t="str">
            <v>B</v>
          </cell>
          <cell r="I108" t="str">
            <v>S</v>
          </cell>
          <cell r="J108" t="str">
            <v>000315793</v>
          </cell>
          <cell r="K108">
            <v>44053</v>
          </cell>
          <cell r="L108" t="str">
            <v>26200808778201000126550010003157931902222011</v>
          </cell>
          <cell r="M108" t="str">
            <v>26 - Pernambuco</v>
          </cell>
        </row>
        <row r="109">
          <cell r="C109" t="str">
            <v>UPAE PETROLINA</v>
          </cell>
          <cell r="E109" t="str">
            <v>3.4 - Material Farmacológico</v>
          </cell>
          <cell r="F109" t="str">
            <v xml:space="preserve">07.484.373/0001-24 </v>
          </cell>
          <cell r="G109" t="str">
            <v>UNI HOSPITALAR LTDA</v>
          </cell>
          <cell r="H109" t="str">
            <v>B</v>
          </cell>
          <cell r="I109" t="str">
            <v>S</v>
          </cell>
          <cell r="J109" t="str">
            <v>000.105.225</v>
          </cell>
          <cell r="K109">
            <v>44057</v>
          </cell>
          <cell r="L109" t="str">
            <v>26200807484373000124550010001052251005043900</v>
          </cell>
          <cell r="M109" t="str">
            <v>26 - Pernambuco</v>
          </cell>
        </row>
        <row r="110">
          <cell r="C110" t="str">
            <v>UPAE PETROLINA</v>
          </cell>
          <cell r="E110" t="str">
            <v>3.4 - Material Farmacológico</v>
          </cell>
          <cell r="F110" t="str">
            <v xml:space="preserve">09.137.934/0002-25 </v>
          </cell>
          <cell r="G110" t="str">
            <v xml:space="preserve">NORDICA DIST HOSPITALAR LTDA </v>
          </cell>
          <cell r="H110" t="str">
            <v>B</v>
          </cell>
          <cell r="I110" t="str">
            <v>S</v>
          </cell>
          <cell r="J110" t="str">
            <v>000.001.815</v>
          </cell>
          <cell r="K110">
            <v>44057</v>
          </cell>
          <cell r="L110" t="str">
            <v>26200809137934005588800000000181513208279733</v>
          </cell>
          <cell r="M110" t="str">
            <v>26 - Pernambuco</v>
          </cell>
        </row>
        <row r="111">
          <cell r="C111" t="str">
            <v>UPAE PETROLINA</v>
          </cell>
          <cell r="E111" t="str">
            <v>3.4 - Material Farmacológico</v>
          </cell>
          <cell r="F111" t="str">
            <v xml:space="preserve">06.065.614/0001-38 </v>
          </cell>
          <cell r="G111" t="str">
            <v>SUPERMEDICA DISTRIBUIDORA HOSPITALAR EIRELI</v>
          </cell>
          <cell r="H111" t="str">
            <v>B</v>
          </cell>
          <cell r="I111" t="str">
            <v>S</v>
          </cell>
          <cell r="J111" t="str">
            <v>000.091.021</v>
          </cell>
          <cell r="K111">
            <v>44054</v>
          </cell>
          <cell r="L111" t="str">
            <v>52200806065614000138550000000910211020913231</v>
          </cell>
          <cell r="M111" t="str">
            <v>52 - Goiás</v>
          </cell>
        </row>
        <row r="112">
          <cell r="C112" t="str">
            <v>UPAE PETROLINA</v>
          </cell>
          <cell r="E112" t="str">
            <v>3.4 - Material Farmacológico</v>
          </cell>
          <cell r="F112" t="str">
            <v xml:space="preserve">12.882.932/0001-94 </v>
          </cell>
          <cell r="G112" t="str">
            <v>EXOMED COMERCIO ATACADISTA DE MEDICAMENTOS</v>
          </cell>
          <cell r="H112" t="str">
            <v>B</v>
          </cell>
          <cell r="I112" t="str">
            <v>S</v>
          </cell>
          <cell r="J112" t="str">
            <v>144040</v>
          </cell>
          <cell r="K112">
            <v>44061</v>
          </cell>
          <cell r="L112" t="str">
            <v>26200812882932000194550010001440401187884552</v>
          </cell>
          <cell r="M112" t="str">
            <v>26 - Pernambuco</v>
          </cell>
        </row>
        <row r="113">
          <cell r="C113" t="str">
            <v>UPAE PETROLINA</v>
          </cell>
          <cell r="E113" t="str">
            <v>3.4 - Material Farmacológico</v>
          </cell>
          <cell r="F113" t="str">
            <v xml:space="preserve">12.882.932/0001-94 </v>
          </cell>
          <cell r="G113" t="str">
            <v>EXOMED COMERCIO ATACADISTA DE MEDICAMENTOS</v>
          </cell>
          <cell r="H113" t="str">
            <v>B</v>
          </cell>
          <cell r="I113" t="str">
            <v>S</v>
          </cell>
          <cell r="J113" t="str">
            <v>144041</v>
          </cell>
          <cell r="K113">
            <v>44061</v>
          </cell>
          <cell r="L113" t="str">
            <v>26200812882932000194550010001440411641655603</v>
          </cell>
          <cell r="M113" t="str">
            <v>26 - Pernambuco</v>
          </cell>
        </row>
        <row r="114">
          <cell r="C114" t="str">
            <v>UPAE PETROLINA</v>
          </cell>
          <cell r="E114" t="str">
            <v>3.4 - Material Farmacológico</v>
          </cell>
          <cell r="F114" t="str">
            <v xml:space="preserve">03.817.043/0001-52 </v>
          </cell>
          <cell r="G114" t="str">
            <v>PHARMAPLUS LTDA</v>
          </cell>
          <cell r="H114" t="str">
            <v>B</v>
          </cell>
          <cell r="I114" t="str">
            <v>S</v>
          </cell>
          <cell r="J114" t="str">
            <v>000.022.603</v>
          </cell>
          <cell r="K114">
            <v>44057</v>
          </cell>
          <cell r="L114" t="str">
            <v>26200803817043000152550010000226031013714362</v>
          </cell>
          <cell r="M114" t="str">
            <v>26 - Pernambuco</v>
          </cell>
        </row>
        <row r="115">
          <cell r="C115" t="str">
            <v>UPAE PETROLINA</v>
          </cell>
          <cell r="E115" t="str">
            <v>3.4 - Material Farmacológico</v>
          </cell>
          <cell r="F115" t="str">
            <v xml:space="preserve">03.817.043/0001-52 </v>
          </cell>
          <cell r="G115" t="str">
            <v>PHARMAPLUS LTDA</v>
          </cell>
          <cell r="H115" t="str">
            <v>B</v>
          </cell>
          <cell r="I115" t="str">
            <v>S</v>
          </cell>
          <cell r="J115" t="str">
            <v>000.022.604</v>
          </cell>
          <cell r="K115">
            <v>44057</v>
          </cell>
          <cell r="L115" t="str">
            <v>26200803817043000152550010000226041015727604</v>
          </cell>
          <cell r="M115" t="str">
            <v>26 - Pernambuco</v>
          </cell>
        </row>
        <row r="116">
          <cell r="C116" t="str">
            <v>UPAE PETROLINA</v>
          </cell>
          <cell r="E116" t="str">
            <v>3.4 - Material Farmacológico</v>
          </cell>
          <cell r="F116" t="str">
            <v xml:space="preserve">09.007.162/0001-26 </v>
          </cell>
          <cell r="G116" t="str">
            <v>MAUES LOBATO COM E REP LTDA</v>
          </cell>
          <cell r="H116" t="str">
            <v>B</v>
          </cell>
          <cell r="I116" t="str">
            <v>S</v>
          </cell>
          <cell r="J116" t="str">
            <v>000.077.025</v>
          </cell>
          <cell r="K116">
            <v>44061</v>
          </cell>
          <cell r="L116" t="str">
            <v>26200809007162000126550010000770251624934803</v>
          </cell>
          <cell r="M116" t="str">
            <v>26 - Pernambuco</v>
          </cell>
        </row>
        <row r="117">
          <cell r="C117" t="str">
            <v>UPAE PETROLINA</v>
          </cell>
          <cell r="E117" t="str">
            <v>3.4 - Material Farmacológico</v>
          </cell>
          <cell r="F117" t="str">
            <v xml:space="preserve">09.007.162/0001-26 </v>
          </cell>
          <cell r="G117" t="str">
            <v>MAUES LOBATO COM E REP LTDA</v>
          </cell>
          <cell r="H117" t="str">
            <v>B</v>
          </cell>
          <cell r="I117" t="str">
            <v>S</v>
          </cell>
          <cell r="J117" t="str">
            <v>000.077.033</v>
          </cell>
          <cell r="K117">
            <v>44061</v>
          </cell>
          <cell r="L117" t="str">
            <v>26200809007162000126550010000770331364846529</v>
          </cell>
          <cell r="M117" t="str">
            <v>26 - Pernambuco</v>
          </cell>
        </row>
        <row r="118">
          <cell r="C118" t="str">
            <v>UPAE PETROLINA</v>
          </cell>
          <cell r="E118" t="str">
            <v>3.4 - Material Farmacológico</v>
          </cell>
          <cell r="F118" t="str">
            <v xml:space="preserve">08.674.752/0001-40 </v>
          </cell>
          <cell r="G118" t="str">
            <v xml:space="preserve">CIRURGICA MONTEBELLO LTDA </v>
          </cell>
          <cell r="H118" t="str">
            <v>B</v>
          </cell>
          <cell r="I118" t="str">
            <v>S</v>
          </cell>
          <cell r="J118" t="str">
            <v>000.086.114</v>
          </cell>
          <cell r="K118">
            <v>44055</v>
          </cell>
          <cell r="L118" t="str">
            <v>26200808674752000140550010000861141052549610</v>
          </cell>
          <cell r="M118" t="str">
            <v>26 - Pernambuco</v>
          </cell>
        </row>
        <row r="119">
          <cell r="C119" t="str">
            <v>UPAE PETROLINA</v>
          </cell>
          <cell r="E119" t="str">
            <v>3.4 - Material Farmacológico</v>
          </cell>
          <cell r="F119" t="str">
            <v xml:space="preserve">44.734.671/0001-51 </v>
          </cell>
          <cell r="G119" t="str">
            <v>CRISTALIA PROD. QUIM. FARMACEUTICOS LTDA</v>
          </cell>
          <cell r="H119" t="str">
            <v>B</v>
          </cell>
          <cell r="I119" t="str">
            <v>S</v>
          </cell>
          <cell r="J119" t="str">
            <v>2704187</v>
          </cell>
          <cell r="K119">
            <v>44057</v>
          </cell>
          <cell r="L119" t="str">
            <v>35200844734671000151550100027041871288168310</v>
          </cell>
          <cell r="M119" t="str">
            <v>35 - São Paulo</v>
          </cell>
        </row>
        <row r="120">
          <cell r="C120" t="str">
            <v>UPAE PETROLINA</v>
          </cell>
          <cell r="E120" t="str">
            <v>3.4 - Material Farmacológico</v>
          </cell>
          <cell r="F120" t="str">
            <v xml:space="preserve">17.010.735/0001-07 </v>
          </cell>
          <cell r="G120" t="str">
            <v>DERMATOFLORA LTDA ME</v>
          </cell>
          <cell r="H120" t="str">
            <v>B</v>
          </cell>
          <cell r="I120" t="str">
            <v>S</v>
          </cell>
          <cell r="J120" t="str">
            <v>000.002.149</v>
          </cell>
          <cell r="K120">
            <v>44056</v>
          </cell>
          <cell r="L120" t="str">
            <v>26200817010735000107550010000021491457881707</v>
          </cell>
          <cell r="M120" t="str">
            <v>26 - Pernambuco</v>
          </cell>
        </row>
        <row r="121">
          <cell r="C121" t="str">
            <v>UPAE PETROLINA</v>
          </cell>
          <cell r="E121" t="str">
            <v>3.4 - Material Farmacológico</v>
          </cell>
          <cell r="F121" t="str">
            <v xml:space="preserve">44.734.671/0001-51 </v>
          </cell>
          <cell r="G121" t="str">
            <v>CRISTALIA PROD. QUIM. FARMACEUTICOS LTDA</v>
          </cell>
          <cell r="H121" t="str">
            <v>B</v>
          </cell>
          <cell r="I121" t="str">
            <v>S</v>
          </cell>
          <cell r="J121" t="str">
            <v>2712043</v>
          </cell>
          <cell r="K121">
            <v>44063</v>
          </cell>
          <cell r="L121" t="str">
            <v>352008447346710001515501000027120431360349228</v>
          </cell>
          <cell r="M121" t="str">
            <v>35 - São Paulo</v>
          </cell>
        </row>
        <row r="122">
          <cell r="C122" t="str">
            <v>UPAE PETROLINA</v>
          </cell>
          <cell r="E122" t="str">
            <v>3.4 - Material Farmacológico</v>
          </cell>
          <cell r="F122" t="str">
            <v xml:space="preserve">12.420.164/0010-48 </v>
          </cell>
          <cell r="G122" t="str">
            <v xml:space="preserve">CM HOSPITALAR S.A. RECIFE </v>
          </cell>
          <cell r="H122" t="str">
            <v>B</v>
          </cell>
          <cell r="I122" t="str">
            <v>S</v>
          </cell>
          <cell r="J122" t="str">
            <v>000072931</v>
          </cell>
          <cell r="K122">
            <v>44064</v>
          </cell>
          <cell r="L122" t="str">
            <v>26200812420164001048550010000729311100259936</v>
          </cell>
          <cell r="M122" t="str">
            <v>26 - Pernambuco</v>
          </cell>
        </row>
        <row r="123">
          <cell r="C123" t="str">
            <v>UPAE PETROLINA</v>
          </cell>
          <cell r="E123" t="str">
            <v>3.4 - Material Farmacológico</v>
          </cell>
          <cell r="F123" t="str">
            <v xml:space="preserve">12.420.164/0010-48 </v>
          </cell>
          <cell r="G123" t="str">
            <v xml:space="preserve">CM HOSPITALAR S.A. RECIFE </v>
          </cell>
          <cell r="H123" t="str">
            <v>B</v>
          </cell>
          <cell r="I123" t="str">
            <v>S</v>
          </cell>
          <cell r="J123" t="str">
            <v>000072950</v>
          </cell>
          <cell r="K123">
            <v>44064</v>
          </cell>
          <cell r="L123" t="str">
            <v>26200812420164001048550010000729501100170477</v>
          </cell>
          <cell r="M123" t="str">
            <v>26 - Pernambuco</v>
          </cell>
        </row>
        <row r="124">
          <cell r="C124" t="str">
            <v>UPAE PETROLINA</v>
          </cell>
          <cell r="E124" t="str">
            <v>3.4 - Material Farmacológico</v>
          </cell>
          <cell r="F124" t="str">
            <v xml:space="preserve">03.817.043/0001-52 </v>
          </cell>
          <cell r="G124" t="str">
            <v>PHARMAPLUS LTDA</v>
          </cell>
          <cell r="H124" t="str">
            <v>B</v>
          </cell>
          <cell r="I124" t="str">
            <v>S</v>
          </cell>
          <cell r="J124" t="str">
            <v>000.022.914</v>
          </cell>
          <cell r="K124">
            <v>44067</v>
          </cell>
          <cell r="L124" t="str">
            <v>26200803817043000152550010000229141097931319</v>
          </cell>
          <cell r="M124" t="str">
            <v>26 - Pernambuco</v>
          </cell>
        </row>
        <row r="125">
          <cell r="C125" t="str">
            <v>UPAE PETROLINA</v>
          </cell>
          <cell r="E125" t="str">
            <v>3.4 - Material Farmacológico</v>
          </cell>
          <cell r="F125" t="str">
            <v xml:space="preserve">11.260.846/0001-87 </v>
          </cell>
          <cell r="G125" t="str">
            <v>ANBIOTON IMPORTADORA LTDA</v>
          </cell>
          <cell r="H125" t="str">
            <v>B</v>
          </cell>
          <cell r="I125" t="str">
            <v>S</v>
          </cell>
          <cell r="J125" t="str">
            <v>000120340</v>
          </cell>
          <cell r="K125">
            <v>44061</v>
          </cell>
          <cell r="L125" t="str">
            <v>35200811260846000187550010001203401100035084</v>
          </cell>
          <cell r="M125" t="str">
            <v>35 - São Paulo</v>
          </cell>
        </row>
        <row r="126">
          <cell r="C126" t="str">
            <v>UPAE PETROLINA</v>
          </cell>
          <cell r="E126" t="str">
            <v>3.4 - Material Farmacológico</v>
          </cell>
          <cell r="F126" t="str">
            <v xml:space="preserve">44.734.671/0001-51 </v>
          </cell>
          <cell r="G126" t="str">
            <v>CRISTALIA PROD. QUIM. FARMACEUTICOS LTDA</v>
          </cell>
          <cell r="H126" t="str">
            <v>B</v>
          </cell>
          <cell r="I126" t="str">
            <v>S</v>
          </cell>
          <cell r="J126" t="str">
            <v>2713882</v>
          </cell>
          <cell r="K126">
            <v>44067</v>
          </cell>
          <cell r="L126" t="str">
            <v>35200844734671000151550100027138821671500048</v>
          </cell>
          <cell r="M126" t="str">
            <v>35 - São Paulo</v>
          </cell>
        </row>
        <row r="127">
          <cell r="C127" t="str">
            <v>UPAE PETROLINA</v>
          </cell>
          <cell r="E127" t="str">
            <v>3.4 - Material Farmacológico</v>
          </cell>
          <cell r="F127" t="str">
            <v xml:space="preserve">07.914.775/0001-11 </v>
          </cell>
          <cell r="G127" t="str">
            <v xml:space="preserve">SUPRI VALE PRODUTOS MEDICOS </v>
          </cell>
          <cell r="H127" t="str">
            <v>B</v>
          </cell>
          <cell r="I127" t="str">
            <v>S</v>
          </cell>
          <cell r="J127" t="str">
            <v>7402</v>
          </cell>
          <cell r="K127">
            <v>44071</v>
          </cell>
          <cell r="L127" t="str">
            <v>26200807914775000111550010000074021959297706</v>
          </cell>
          <cell r="M127" t="str">
            <v>26 - Pernambuco</v>
          </cell>
        </row>
        <row r="128">
          <cell r="C128" t="str">
            <v>UPAE PETROLINA</v>
          </cell>
          <cell r="E128" t="str">
            <v>3.4 - Material Farmacológico</v>
          </cell>
          <cell r="F128" t="str">
            <v xml:space="preserve">10.854.165/0003-46 </v>
          </cell>
          <cell r="G128" t="str">
            <v xml:space="preserve">F E F DISTRIBUIDORA DE PRODUTOS HOSPITALARES </v>
          </cell>
          <cell r="H128" t="str">
            <v>B</v>
          </cell>
          <cell r="I128" t="str">
            <v>S</v>
          </cell>
          <cell r="J128" t="str">
            <v>78267</v>
          </cell>
          <cell r="K128">
            <v>44063</v>
          </cell>
          <cell r="L128" t="str">
            <v>23200810854165000346550010000782671680244187</v>
          </cell>
          <cell r="M128" t="str">
            <v>23 - Ceará</v>
          </cell>
        </row>
        <row r="129">
          <cell r="C129" t="str">
            <v>UPAE PETROLINA</v>
          </cell>
          <cell r="E129" t="str">
            <v>3.2 - Gás e Outros Materiais Engarrafados</v>
          </cell>
          <cell r="F129" t="str">
            <v xml:space="preserve">24.380.578/0029-80 </v>
          </cell>
          <cell r="G129" t="str">
            <v>WHITE  MARTINS GASES INDUSTRIAIS NE LTDA</v>
          </cell>
          <cell r="H129" t="str">
            <v>B</v>
          </cell>
          <cell r="I129" t="str">
            <v>S</v>
          </cell>
          <cell r="J129" t="str">
            <v>104215</v>
          </cell>
          <cell r="K129">
            <v>44047</v>
          </cell>
          <cell r="L129" t="str">
            <v>29200824380578002980550700001042151800282979</v>
          </cell>
          <cell r="M129" t="str">
            <v>29 - Bahia</v>
          </cell>
        </row>
        <row r="130">
          <cell r="C130" t="str">
            <v>UPAE PETROLINA</v>
          </cell>
          <cell r="E130" t="str">
            <v>3.2 - Gás e Outros Materiais Engarrafados</v>
          </cell>
          <cell r="F130" t="str">
            <v xml:space="preserve">24.380.578/0004-21 </v>
          </cell>
          <cell r="G130" t="str">
            <v>WHITE  MARTINS GASES INDUSTRIAIS NORDESTE LTDA</v>
          </cell>
          <cell r="H130" t="str">
            <v>B</v>
          </cell>
          <cell r="I130" t="str">
            <v>S</v>
          </cell>
          <cell r="J130" t="str">
            <v>303278</v>
          </cell>
          <cell r="K130">
            <v>44048</v>
          </cell>
          <cell r="L130" t="str">
            <v>29200824380578000421552000003032781800391080</v>
          </cell>
          <cell r="M130" t="str">
            <v>29 - Bahia</v>
          </cell>
        </row>
        <row r="131">
          <cell r="C131" t="str">
            <v>UPAE PETROLINA</v>
          </cell>
          <cell r="E131" t="str">
            <v>3.2 - Gás e Outros Materiais Engarrafados</v>
          </cell>
          <cell r="F131" t="str">
            <v xml:space="preserve">24.380.578/0004-21 </v>
          </cell>
          <cell r="G131" t="str">
            <v>WHITE  MARTINS GASES INDUSTRIAIS NORDESTE LTDA</v>
          </cell>
          <cell r="H131" t="str">
            <v>B</v>
          </cell>
          <cell r="I131" t="str">
            <v>S</v>
          </cell>
          <cell r="J131" t="str">
            <v>303510</v>
          </cell>
          <cell r="K131">
            <v>44050</v>
          </cell>
          <cell r="L131" t="str">
            <v>29200824380578000421552000003035101800681100</v>
          </cell>
          <cell r="M131" t="str">
            <v>29 - Bahia</v>
          </cell>
        </row>
        <row r="132">
          <cell r="C132" t="str">
            <v>UPAE PETROLINA</v>
          </cell>
          <cell r="E132" t="str">
            <v>3.2 - Gás e Outros Materiais Engarrafados</v>
          </cell>
          <cell r="F132" t="str">
            <v xml:space="preserve">24.380.578/0029-80 </v>
          </cell>
          <cell r="G132" t="str">
            <v>WHITE  MARTINS GASES INDUSTRIAIS NE LTDA</v>
          </cell>
          <cell r="H132" t="str">
            <v>B</v>
          </cell>
          <cell r="I132" t="str">
            <v>S</v>
          </cell>
          <cell r="J132" t="str">
            <v>104393</v>
          </cell>
          <cell r="K132">
            <v>44056</v>
          </cell>
          <cell r="L132" t="str">
            <v>29200824380578002980550700001043931801531486</v>
          </cell>
          <cell r="M132" t="str">
            <v>29 - Bahia</v>
          </cell>
        </row>
        <row r="133">
          <cell r="C133" t="str">
            <v>UPAE PETROLINA</v>
          </cell>
          <cell r="E133" t="str">
            <v>3.2 - Gás e Outros Materiais Engarrafados</v>
          </cell>
          <cell r="F133" t="str">
            <v xml:space="preserve">24.380.578/0029-80 </v>
          </cell>
          <cell r="G133" t="str">
            <v>WHITE  MARTINS GASES INDUSTRIAIS NE LTDA</v>
          </cell>
          <cell r="H133" t="str">
            <v>B</v>
          </cell>
          <cell r="I133" t="str">
            <v>S</v>
          </cell>
          <cell r="J133" t="str">
            <v>104454</v>
          </cell>
          <cell r="K133">
            <v>44060</v>
          </cell>
          <cell r="L133" t="str">
            <v>29200824380578002980550700010445418019108160</v>
          </cell>
          <cell r="M133" t="str">
            <v>29 - Bahia</v>
          </cell>
        </row>
        <row r="134">
          <cell r="C134" t="str">
            <v>UPAE PETROLINA</v>
          </cell>
          <cell r="E134" t="str">
            <v>3.2 - Gás e Outros Materiais Engarrafados</v>
          </cell>
          <cell r="F134" t="str">
            <v xml:space="preserve">24.380.578/0029-80 </v>
          </cell>
          <cell r="G134" t="str">
            <v>WHITE  MARTINS GASES INDUSTRIAIS NE LTDA</v>
          </cell>
          <cell r="H134" t="str">
            <v>B</v>
          </cell>
          <cell r="I134" t="str">
            <v>S</v>
          </cell>
          <cell r="J134" t="str">
            <v>303959</v>
          </cell>
          <cell r="K134">
            <v>44060</v>
          </cell>
          <cell r="L134" t="str">
            <v>29200824380578000421552000003039591801830935</v>
          </cell>
          <cell r="M134" t="str">
            <v>29 - Bahia</v>
          </cell>
        </row>
        <row r="135">
          <cell r="C135" t="str">
            <v>UPAE PETROLINA</v>
          </cell>
          <cell r="E135" t="str">
            <v>3.2 - Gás e Outros Materiais Engarrafados</v>
          </cell>
          <cell r="F135" t="str">
            <v xml:space="preserve">24.380.578/0029-80 </v>
          </cell>
          <cell r="G135" t="str">
            <v>WHITE  MARTINS GASES INDUSTRIAIS NE LTDA</v>
          </cell>
          <cell r="H135" t="str">
            <v>B</v>
          </cell>
          <cell r="I135" t="str">
            <v>S</v>
          </cell>
          <cell r="J135" t="str">
            <v>104693</v>
          </cell>
          <cell r="K135">
            <v>44070</v>
          </cell>
          <cell r="L135" t="str">
            <v>29200824380578002980550700001046931803267278</v>
          </cell>
          <cell r="M135" t="str">
            <v>29 - Bahia</v>
          </cell>
        </row>
        <row r="136">
          <cell r="C136" t="str">
            <v>UPAE PETROLINA</v>
          </cell>
          <cell r="E136" t="str">
            <v>3.2 - Gás e Outros Materiais Engarrafados</v>
          </cell>
          <cell r="F136" t="str">
            <v xml:space="preserve">24.380.578/0029-80 </v>
          </cell>
          <cell r="G136" t="str">
            <v>WHITE  MARTINS GASES INDUSTRIAIS NE LTDA</v>
          </cell>
          <cell r="H136" t="str">
            <v>B</v>
          </cell>
          <cell r="I136" t="str">
            <v>S</v>
          </cell>
          <cell r="J136" t="str">
            <v>104731</v>
          </cell>
          <cell r="K136">
            <v>44071</v>
          </cell>
          <cell r="L136" t="str">
            <v>29200824380578002980550700001047311703434436</v>
          </cell>
          <cell r="M136" t="str">
            <v>29 - Bahia</v>
          </cell>
        </row>
        <row r="137">
          <cell r="C137" t="str">
            <v>UPAE PETROLINA</v>
          </cell>
          <cell r="E137" t="str">
            <v>3.2 - Gás e Outros Materiais Engarrafados</v>
          </cell>
          <cell r="F137" t="str">
            <v xml:space="preserve">24.380.578/0029-80 </v>
          </cell>
          <cell r="G137" t="str">
            <v>WHITE  MARTINS GASES INDUSTRIAIS NE LTDA</v>
          </cell>
          <cell r="H137" t="str">
            <v>B</v>
          </cell>
          <cell r="I137" t="str">
            <v>S</v>
          </cell>
          <cell r="J137" t="str">
            <v>304453</v>
          </cell>
          <cell r="K137">
            <v>44067</v>
          </cell>
          <cell r="L137" t="str">
            <v>29200824380578000421552000003044531802728550</v>
          </cell>
          <cell r="M137" t="str">
            <v>29 - Bahia</v>
          </cell>
        </row>
        <row r="138">
          <cell r="C138" t="str">
            <v>UPAE PETROLINA</v>
          </cell>
          <cell r="E138" t="str">
            <v>3.11 - Material Laboratorial</v>
          </cell>
          <cell r="F138" t="str">
            <v xml:space="preserve">10.779.833/0001-56 </v>
          </cell>
          <cell r="G138" t="str">
            <v xml:space="preserve">MEDICAL MERCANTIL DE APARELHAGEM MEDICA LTDA </v>
          </cell>
          <cell r="H138" t="str">
            <v>B</v>
          </cell>
          <cell r="I138" t="str">
            <v>S</v>
          </cell>
          <cell r="J138" t="str">
            <v>508848</v>
          </cell>
          <cell r="K138">
            <v>44050</v>
          </cell>
          <cell r="L138" t="str">
            <v>26200810779833000156550010005088481110327898</v>
          </cell>
          <cell r="M138" t="str">
            <v>26 - Pernambuco</v>
          </cell>
        </row>
        <row r="139">
          <cell r="C139" t="str">
            <v>UPAE PETROLINA</v>
          </cell>
          <cell r="E139" t="str">
            <v>3.99 - Outras despesas com Material de Consumo</v>
          </cell>
          <cell r="F139" t="str">
            <v xml:space="preserve">07.914.775/0001-11 </v>
          </cell>
          <cell r="G139" t="str">
            <v xml:space="preserve">SUPRI VALE PRODUTOS MEDICOS </v>
          </cell>
          <cell r="H139" t="str">
            <v>B</v>
          </cell>
          <cell r="I139" t="str">
            <v>S</v>
          </cell>
          <cell r="J139" t="str">
            <v>7212</v>
          </cell>
          <cell r="K139">
            <v>44043</v>
          </cell>
          <cell r="L139" t="str">
            <v>26200707919775000111550010000721213968019878</v>
          </cell>
          <cell r="M139" t="str">
            <v>26 - Pernambuco</v>
          </cell>
        </row>
        <row r="140">
          <cell r="C140" t="str">
            <v>UPAE PETROLINA</v>
          </cell>
          <cell r="E140" t="str">
            <v>3.99 - Outras despesas com Material de Consumo</v>
          </cell>
          <cell r="F140" t="str">
            <v xml:space="preserve">26.326.200/0001-22 </v>
          </cell>
          <cell r="G140" t="str">
            <v>MEDVASF DISTRIBUIDORA DE PRODUYOS HOSPITALARES LTDA</v>
          </cell>
          <cell r="H140" t="str">
            <v>B</v>
          </cell>
          <cell r="I140" t="str">
            <v>S</v>
          </cell>
          <cell r="J140" t="str">
            <v>000.004.884</v>
          </cell>
          <cell r="K140">
            <v>44043</v>
          </cell>
          <cell r="L140" t="str">
            <v>26200726326200000122550010000048841000948847</v>
          </cell>
          <cell r="M140" t="str">
            <v>26 - Pernambuco</v>
          </cell>
        </row>
        <row r="141">
          <cell r="C141" t="str">
            <v>UPAE PETROLINA</v>
          </cell>
          <cell r="E141" t="str">
            <v>3.7 - Material de Limpeza e Produtos de Hgienização</v>
          </cell>
          <cell r="F141" t="str">
            <v xml:space="preserve">26.792.106/0001-69 </v>
          </cell>
          <cell r="G141" t="str">
            <v xml:space="preserve">DPLO - PRODUTOS DE LIMPEZA LTDA </v>
          </cell>
          <cell r="H141" t="str">
            <v>B</v>
          </cell>
          <cell r="I141" t="str">
            <v>S</v>
          </cell>
          <cell r="J141" t="str">
            <v>000.002.076</v>
          </cell>
          <cell r="K141">
            <v>44043</v>
          </cell>
          <cell r="L141" t="str">
            <v>26200726792106000169550010000020761364052755</v>
          </cell>
          <cell r="M141" t="str">
            <v>26 - Pernambuco</v>
          </cell>
        </row>
        <row r="142">
          <cell r="C142" t="str">
            <v>UPAE PETROLINA</v>
          </cell>
          <cell r="E142" t="str">
            <v>3.7 - Material de Limpeza e Produtos de Hgienização</v>
          </cell>
          <cell r="F142" t="str">
            <v xml:space="preserve">08.613.183/0001-22 </v>
          </cell>
          <cell r="G142" t="str">
            <v>ENIVALDO BARBOSA NOGUEIRA - ME - PONTO DA LIMPEZA</v>
          </cell>
          <cell r="H142" t="str">
            <v>B</v>
          </cell>
          <cell r="I142" t="str">
            <v>S</v>
          </cell>
          <cell r="J142" t="str">
            <v>000.052.453</v>
          </cell>
          <cell r="K142">
            <v>44049</v>
          </cell>
          <cell r="L142" t="str">
            <v>26200808613183000122550010000524531000725788</v>
          </cell>
          <cell r="M142" t="str">
            <v>26 - Pernambuco</v>
          </cell>
        </row>
        <row r="143">
          <cell r="C143" t="str">
            <v>UPAE PETROLINA</v>
          </cell>
          <cell r="E143" t="str">
            <v>3.7 - Material de Limpeza e Produtos de Hgienização</v>
          </cell>
          <cell r="F143" t="str">
            <v xml:space="preserve">00.193.374/0001-70 </v>
          </cell>
          <cell r="G143" t="str">
            <v>JOSE ERNESTO PEREIRA BARROS</v>
          </cell>
          <cell r="H143" t="str">
            <v>B</v>
          </cell>
          <cell r="I143" t="str">
            <v>S</v>
          </cell>
          <cell r="J143" t="str">
            <v>37506</v>
          </cell>
          <cell r="K143">
            <v>44049</v>
          </cell>
          <cell r="L143" t="str">
            <v>26200800193374000170550550000375061115642999</v>
          </cell>
          <cell r="M143" t="str">
            <v>26 - Pernambuco</v>
          </cell>
        </row>
        <row r="144">
          <cell r="C144" t="str">
            <v>UPAE PETROLINA</v>
          </cell>
          <cell r="E144" t="str">
            <v>3.7 - Material de Limpeza e Produtos de Hgienização</v>
          </cell>
          <cell r="F144" t="str">
            <v xml:space="preserve">06.129.929/0001-00 </v>
          </cell>
          <cell r="G144" t="str">
            <v xml:space="preserve">MACARIO E SILVA COMERCIAL DE EMBALAGENS </v>
          </cell>
          <cell r="H144" t="str">
            <v>B</v>
          </cell>
          <cell r="I144" t="str">
            <v>S</v>
          </cell>
          <cell r="J144" t="str">
            <v>000.014.278</v>
          </cell>
          <cell r="K144">
            <v>44049</v>
          </cell>
          <cell r="L144" t="str">
            <v>26200806129929000100550010000142781000077154</v>
          </cell>
          <cell r="M144" t="str">
            <v>26 - Pernambuco</v>
          </cell>
        </row>
        <row r="145">
          <cell r="C145" t="str">
            <v>UPAE PETROLINA</v>
          </cell>
          <cell r="E145" t="str">
            <v>3.7 - Material de Limpeza e Produtos de Hgienização</v>
          </cell>
          <cell r="F145" t="str">
            <v xml:space="preserve">02.060.098/0001-06 </v>
          </cell>
          <cell r="G145" t="str">
            <v xml:space="preserve">VIRLANIA LOPES SALES -ME </v>
          </cell>
          <cell r="H145" t="str">
            <v>B</v>
          </cell>
          <cell r="I145" t="str">
            <v>S</v>
          </cell>
          <cell r="J145" t="str">
            <v>487</v>
          </cell>
          <cell r="K145">
            <v>44053</v>
          </cell>
          <cell r="L145" t="str">
            <v>26200802060098000106550010000004871880925880</v>
          </cell>
          <cell r="M145" t="str">
            <v>26 - Pernambuco</v>
          </cell>
        </row>
        <row r="146">
          <cell r="C146" t="str">
            <v>UPAE PETROLINA</v>
          </cell>
          <cell r="E146" t="str">
            <v>3.7 - Material de Limpeza e Produtos de Hgienização</v>
          </cell>
          <cell r="F146" t="str">
            <v xml:space="preserve">24.681.457/0001-77 </v>
          </cell>
          <cell r="G146" t="str">
            <v xml:space="preserve">FRANCISCO JOSE ALEXANDRO ALVES </v>
          </cell>
          <cell r="H146" t="str">
            <v>B</v>
          </cell>
          <cell r="I146" t="str">
            <v>S</v>
          </cell>
          <cell r="J146" t="str">
            <v>000000138</v>
          </cell>
          <cell r="K146">
            <v>44050</v>
          </cell>
          <cell r="L146" t="str">
            <v>26200824681457000177550010000001381951542060</v>
          </cell>
          <cell r="M146" t="str">
            <v>26 - Pernambuco</v>
          </cell>
        </row>
        <row r="147">
          <cell r="C147" t="str">
            <v>UPAE PETROLINA</v>
          </cell>
          <cell r="E147" t="str">
            <v>3.7 - Material de Limpeza e Produtos de Hgienização</v>
          </cell>
          <cell r="F147" t="str">
            <v xml:space="preserve">33.105.741/0001-96 </v>
          </cell>
          <cell r="G147" t="str">
            <v xml:space="preserve">ALISOM M DA SILVA PAZ </v>
          </cell>
          <cell r="H147" t="str">
            <v>B</v>
          </cell>
          <cell r="I147" t="str">
            <v>S</v>
          </cell>
          <cell r="J147" t="str">
            <v>000.000.159</v>
          </cell>
          <cell r="K147">
            <v>44049</v>
          </cell>
          <cell r="L147" t="str">
            <v>26200833105741000196550010000001591322769350</v>
          </cell>
          <cell r="M147" t="str">
            <v>26 - Pernambuco</v>
          </cell>
        </row>
        <row r="148">
          <cell r="C148" t="str">
            <v>UPAE PETROLINA</v>
          </cell>
          <cell r="E148" t="str">
            <v>3.7 - Material de Limpeza e Produtos de Hgienização</v>
          </cell>
          <cell r="F148" t="str">
            <v xml:space="preserve">26.792.106/0001-69 </v>
          </cell>
          <cell r="G148" t="str">
            <v xml:space="preserve">DPLO - PRODUTOS DE LIMPEZA LTDA </v>
          </cell>
          <cell r="H148" t="str">
            <v>B</v>
          </cell>
          <cell r="I148" t="str">
            <v>S</v>
          </cell>
          <cell r="J148" t="str">
            <v>000.002.090</v>
          </cell>
          <cell r="K148">
            <v>44055</v>
          </cell>
          <cell r="L148" t="str">
            <v>26200826792106000169550010000020901205139123</v>
          </cell>
          <cell r="M148" t="str">
            <v>26 - Pernambuco</v>
          </cell>
        </row>
        <row r="149">
          <cell r="C149" t="str">
            <v>UPAE PETROLINA</v>
          </cell>
          <cell r="E149" t="str">
            <v>3.7 - Material de Limpeza e Produtos de Hgienização</v>
          </cell>
          <cell r="F149" t="str">
            <v xml:space="preserve">00.175.233/0001-25 </v>
          </cell>
          <cell r="G149" t="str">
            <v xml:space="preserve">TRES LEÕES MATERIAL HOSPITALAR </v>
          </cell>
          <cell r="H149" t="str">
            <v>B</v>
          </cell>
          <cell r="I149" t="str">
            <v>S</v>
          </cell>
          <cell r="J149" t="str">
            <v>0052264</v>
          </cell>
          <cell r="K149">
            <v>44057</v>
          </cell>
          <cell r="L149" t="str">
            <v>28200800175233000125550010000522641177137730</v>
          </cell>
          <cell r="M149" t="str">
            <v>28 - Sergipe</v>
          </cell>
        </row>
        <row r="150">
          <cell r="C150" t="str">
            <v>UPAE PETROLINA</v>
          </cell>
          <cell r="E150" t="str">
            <v>3.7 - Material de Limpeza e Produtos de Hgienização</v>
          </cell>
          <cell r="F150" t="str">
            <v xml:space="preserve">25.016.182/0001-10 </v>
          </cell>
          <cell r="G150" t="str">
            <v xml:space="preserve">TOTALMED HOSPITALAR LTDA ME </v>
          </cell>
          <cell r="H150" t="str">
            <v>B</v>
          </cell>
          <cell r="I150" t="str">
            <v>S</v>
          </cell>
          <cell r="J150" t="str">
            <v>000261</v>
          </cell>
          <cell r="K150">
            <v>44060</v>
          </cell>
          <cell r="L150" t="str">
            <v>26200825016182000110550010000002611644830453</v>
          </cell>
          <cell r="M150" t="str">
            <v>26 - Pernambuco</v>
          </cell>
        </row>
        <row r="151">
          <cell r="C151" t="str">
            <v>UPAE PETROLINA</v>
          </cell>
          <cell r="E151" t="str">
            <v>3.7 - Material de Limpeza e Produtos de Hgienização</v>
          </cell>
          <cell r="F151" t="str">
            <v xml:space="preserve">05.509.824/0003-77 </v>
          </cell>
          <cell r="G151" t="str">
            <v xml:space="preserve">NORMANDO JOSE NOSSA VILLAR - ME </v>
          </cell>
          <cell r="H151" t="str">
            <v>B</v>
          </cell>
          <cell r="I151" t="str">
            <v>S</v>
          </cell>
          <cell r="K151">
            <v>44064</v>
          </cell>
          <cell r="L151" t="str">
            <v>26200805500821000377550010009191711000119230</v>
          </cell>
          <cell r="M151" t="str">
            <v>26 - Pernambuco</v>
          </cell>
        </row>
        <row r="152">
          <cell r="C152" t="str">
            <v>UPAE PETROLINA</v>
          </cell>
          <cell r="E152" t="str">
            <v>3.7 - Material de Limpeza e Produtos de Hgienização</v>
          </cell>
          <cell r="F152" t="str">
            <v xml:space="preserve">11.449.180/0001-00 </v>
          </cell>
          <cell r="G152" t="str">
            <v>DPROSMED DIST PROD MED HOSP LTDA</v>
          </cell>
          <cell r="H152" t="str">
            <v>B</v>
          </cell>
          <cell r="I152" t="str">
            <v>S</v>
          </cell>
          <cell r="J152" t="str">
            <v>000.036.182</v>
          </cell>
          <cell r="K152">
            <v>44049</v>
          </cell>
          <cell r="L152" t="str">
            <v>26200811449180000100550010000361821859450097</v>
          </cell>
          <cell r="M152" t="str">
            <v>26 - Pernambuco</v>
          </cell>
        </row>
        <row r="153">
          <cell r="C153" t="str">
            <v>UPAE PETROLINA</v>
          </cell>
          <cell r="E153" t="str">
            <v>3.7 - Material de Limpeza e Produtos de Hgienização</v>
          </cell>
          <cell r="F153" t="str">
            <v xml:space="preserve">09.607.807/0001-61 </v>
          </cell>
          <cell r="G153" t="str">
            <v xml:space="preserve">INJEFARMA C E S DIST LTDA </v>
          </cell>
          <cell r="H153" t="str">
            <v>B</v>
          </cell>
          <cell r="I153" t="str">
            <v>S</v>
          </cell>
          <cell r="J153" t="str">
            <v>000.016.342</v>
          </cell>
          <cell r="K153">
            <v>44055</v>
          </cell>
          <cell r="L153" t="str">
            <v>26200809607807000161550010000163421798078012</v>
          </cell>
          <cell r="M153" t="str">
            <v>26 - Pernambuco</v>
          </cell>
        </row>
        <row r="154">
          <cell r="C154" t="str">
            <v>UPAE PETROLINA</v>
          </cell>
          <cell r="E154" t="str">
            <v>3.14 - Alimentação Preparada</v>
          </cell>
          <cell r="F154" t="str">
            <v xml:space="preserve">04.454.080/0001-06 </v>
          </cell>
          <cell r="G154" t="str">
            <v xml:space="preserve">MARIA AUXILIADORA VASCONCELOS DE FREITAS ME </v>
          </cell>
          <cell r="H154" t="str">
            <v>B</v>
          </cell>
          <cell r="I154" t="str">
            <v>S</v>
          </cell>
          <cell r="J154" t="str">
            <v>000.000.442</v>
          </cell>
          <cell r="K154">
            <v>44074</v>
          </cell>
          <cell r="L154" t="str">
            <v>26200804454080000106550010000004221560132114</v>
          </cell>
          <cell r="M154" t="str">
            <v>26 - Pernambuco</v>
          </cell>
        </row>
        <row r="155">
          <cell r="C155" t="str">
            <v>UPAE PETROLINA</v>
          </cell>
          <cell r="E155" t="str">
            <v>3.14 - Alimentação Preparada</v>
          </cell>
          <cell r="F155" t="str">
            <v xml:space="preserve">24.681.457/0001-77 </v>
          </cell>
          <cell r="G155" t="str">
            <v xml:space="preserve">FRANCISCO JOSE ALEXANDRO ALVES </v>
          </cell>
          <cell r="H155" t="str">
            <v>B</v>
          </cell>
          <cell r="I155" t="str">
            <v>S</v>
          </cell>
          <cell r="J155" t="str">
            <v>000000137</v>
          </cell>
          <cell r="K155">
            <v>44050</v>
          </cell>
          <cell r="L155" t="str">
            <v>26200824681457000177550010000001371947085842</v>
          </cell>
          <cell r="M155" t="str">
            <v>26 - Pernambuco</v>
          </cell>
        </row>
        <row r="156">
          <cell r="C156" t="str">
            <v>UPAE PETROLINA</v>
          </cell>
          <cell r="E156" t="str">
            <v>3.14 - Alimentação Preparada</v>
          </cell>
          <cell r="F156" t="str">
            <v xml:space="preserve">26.792.106/0001-69 </v>
          </cell>
          <cell r="G156" t="str">
            <v xml:space="preserve">DPLO - PRODUTOS DE LIMPEZA LTDA </v>
          </cell>
          <cell r="H156" t="str">
            <v>B</v>
          </cell>
          <cell r="I156" t="str">
            <v>S</v>
          </cell>
          <cell r="J156" t="str">
            <v>000.002.090</v>
          </cell>
          <cell r="K156">
            <v>44055</v>
          </cell>
          <cell r="L156" t="str">
            <v>26200826792106000169550010000020901205139123</v>
          </cell>
          <cell r="M156" t="str">
            <v>26 - Pernambuco</v>
          </cell>
        </row>
        <row r="157">
          <cell r="C157" t="str">
            <v>UPAE PETROLINA</v>
          </cell>
          <cell r="E157" t="str">
            <v>3.14 - Alimentação Preparada</v>
          </cell>
          <cell r="F157" t="str">
            <v xml:space="preserve">03.887.021/0001-69 </v>
          </cell>
          <cell r="G157" t="str">
            <v xml:space="preserve">PONTO CERTO M. DE ALIMENTOS LTDA - ME </v>
          </cell>
          <cell r="H157" t="str">
            <v>B</v>
          </cell>
          <cell r="I157" t="str">
            <v>S</v>
          </cell>
          <cell r="J157" t="str">
            <v>000019111</v>
          </cell>
          <cell r="K157">
            <v>44061</v>
          </cell>
          <cell r="L157" t="str">
            <v>26200803887021000169550010000191111980370902</v>
          </cell>
          <cell r="M157" t="str">
            <v>26 - Pernambuco</v>
          </cell>
        </row>
        <row r="158">
          <cell r="C158" t="str">
            <v>UPAE PETROLINA</v>
          </cell>
          <cell r="E158" t="str">
            <v>3.14 - Alimentação Preparada</v>
          </cell>
          <cell r="F158" t="str">
            <v xml:space="preserve">00.193.374/0001-70 </v>
          </cell>
          <cell r="G158" t="str">
            <v>JOSE ERNESTO PEREIRA BARROS</v>
          </cell>
          <cell r="H158" t="str">
            <v>B</v>
          </cell>
          <cell r="I158" t="str">
            <v>S</v>
          </cell>
          <cell r="J158" t="str">
            <v>37717</v>
          </cell>
          <cell r="K158">
            <v>44061</v>
          </cell>
          <cell r="L158" t="str">
            <v>26200800193374000170550050000377171622228128</v>
          </cell>
          <cell r="M158" t="str">
            <v>26 - Pernambuco</v>
          </cell>
        </row>
        <row r="159">
          <cell r="C159" t="str">
            <v>UPAE PETROLINA</v>
          </cell>
          <cell r="E159" t="str">
            <v>3.14 - Alimentação Preparada</v>
          </cell>
          <cell r="F159" t="str">
            <v xml:space="preserve">17.622.610/0001-20 </v>
          </cell>
          <cell r="G159" t="str">
            <v>MARIA JOSE OLIVEIRA DA SILVA ME</v>
          </cell>
          <cell r="H159" t="str">
            <v>B</v>
          </cell>
          <cell r="I159" t="str">
            <v>S</v>
          </cell>
          <cell r="J159" t="str">
            <v>000.005.236</v>
          </cell>
          <cell r="K159">
            <v>44061</v>
          </cell>
          <cell r="L159" t="str">
            <v>29200817622610000120550010000052361120519831</v>
          </cell>
          <cell r="M159" t="str">
            <v>26 - Pernambuco</v>
          </cell>
        </row>
        <row r="160">
          <cell r="C160" t="str">
            <v>UPAE PETROLINA</v>
          </cell>
          <cell r="E160" t="str">
            <v>3.14 - Alimentação Preparada</v>
          </cell>
          <cell r="F160" t="str">
            <v xml:space="preserve">05.486.009/0001-78 </v>
          </cell>
          <cell r="G160" t="str">
            <v>LABPLAST INDUSTRIA E COMERCIO DE ARTEFATOS PLASTICOS LTDA</v>
          </cell>
          <cell r="H160" t="str">
            <v>B</v>
          </cell>
          <cell r="I160" t="str">
            <v>S</v>
          </cell>
          <cell r="J160" t="str">
            <v>000.020.952</v>
          </cell>
          <cell r="K160">
            <v>44041</v>
          </cell>
          <cell r="L160" t="str">
            <v>33200705486009000178550010000209521841427619</v>
          </cell>
          <cell r="M160" t="str">
            <v>33 - Rio de Janeiro</v>
          </cell>
        </row>
        <row r="161">
          <cell r="C161" t="str">
            <v>UPAE PETROLINA</v>
          </cell>
          <cell r="E161" t="str">
            <v>3.14 - Alimentação Preparada</v>
          </cell>
          <cell r="F161" t="str">
            <v xml:space="preserve">03.887.021/0001-69 </v>
          </cell>
          <cell r="G161" t="str">
            <v xml:space="preserve">PONTO CERTO M. DE ALIMENTOS LTDA - ME </v>
          </cell>
          <cell r="H161" t="str">
            <v>B</v>
          </cell>
          <cell r="I161" t="str">
            <v>S</v>
          </cell>
          <cell r="J161" t="str">
            <v>000019177</v>
          </cell>
          <cell r="K161">
            <v>44063</v>
          </cell>
          <cell r="L161" t="str">
            <v>26200803887021000169550010000191771976334290</v>
          </cell>
          <cell r="M161" t="str">
            <v>26 - Pernambuco</v>
          </cell>
        </row>
        <row r="162">
          <cell r="C162" t="str">
            <v>UPAE PETROLINA</v>
          </cell>
          <cell r="E162" t="str">
            <v>3.14 - Alimentação Preparada</v>
          </cell>
          <cell r="F162" t="str">
            <v xml:space="preserve">00.375.108/0001-69 </v>
          </cell>
          <cell r="G162" t="str">
            <v>SN SOARES E CIA LTDA</v>
          </cell>
          <cell r="H162" t="str">
            <v>B</v>
          </cell>
          <cell r="I162" t="str">
            <v>S</v>
          </cell>
          <cell r="J162" t="str">
            <v>38139</v>
          </cell>
          <cell r="K162">
            <v>44062</v>
          </cell>
          <cell r="L162" t="str">
            <v>26200800375108000169550010000381391165612013</v>
          </cell>
          <cell r="M162" t="str">
            <v>26 - Pernambuco</v>
          </cell>
        </row>
        <row r="163">
          <cell r="C163" t="str">
            <v>UPAE PETROLINA</v>
          </cell>
          <cell r="E163" t="str">
            <v>3.14 - Alimentação Preparada</v>
          </cell>
          <cell r="F163" t="str">
            <v xml:space="preserve">17.622.610/0001-20 </v>
          </cell>
          <cell r="G163" t="str">
            <v>MARIA JOSE OLIVEIRA DA SILVA ME</v>
          </cell>
          <cell r="H163" t="str">
            <v>B</v>
          </cell>
          <cell r="I163" t="str">
            <v>S</v>
          </cell>
          <cell r="J163" t="str">
            <v>000.005.240</v>
          </cell>
          <cell r="K163">
            <v>44063</v>
          </cell>
          <cell r="L163" t="str">
            <v>29200817622610000120550010000052401120519834</v>
          </cell>
          <cell r="M163" t="str">
            <v>26 - Pernambuco</v>
          </cell>
        </row>
        <row r="164">
          <cell r="C164" t="str">
            <v>UPAE PETROLINA</v>
          </cell>
          <cell r="E164" t="str">
            <v>3.14 - Alimentação Preparada</v>
          </cell>
          <cell r="F164" t="str">
            <v xml:space="preserve">31.022.721/0001-26 </v>
          </cell>
          <cell r="G164" t="str">
            <v>SUPERMERCADO ESTRELA COMECIO VAREJISTA</v>
          </cell>
          <cell r="H164" t="str">
            <v>B</v>
          </cell>
          <cell r="I164" t="str">
            <v>S</v>
          </cell>
          <cell r="J164" t="str">
            <v>224</v>
          </cell>
          <cell r="K164">
            <v>44064</v>
          </cell>
          <cell r="L164" t="str">
            <v>26200831022721000126550010000002241005229690</v>
          </cell>
          <cell r="M164" t="str">
            <v>26 - Pernambuco</v>
          </cell>
        </row>
        <row r="165">
          <cell r="C165" t="str">
            <v>UPAE PETROLINA</v>
          </cell>
          <cell r="E165" t="str">
            <v>3.14 - Alimentação Preparada</v>
          </cell>
          <cell r="F165" t="str">
            <v xml:space="preserve">32.395.122/0001-10 </v>
          </cell>
          <cell r="G165" t="str">
            <v>ALENCAR MAIA E MARTINS AYRES LTDA</v>
          </cell>
          <cell r="H165" t="str">
            <v>B</v>
          </cell>
          <cell r="I165" t="str">
            <v>S</v>
          </cell>
          <cell r="J165" t="str">
            <v>000.003.021</v>
          </cell>
          <cell r="K165">
            <v>44069</v>
          </cell>
          <cell r="L165" t="str">
            <v>26200832395122000110550010000030211558972138</v>
          </cell>
          <cell r="M165" t="str">
            <v>26 - Pernambuco</v>
          </cell>
        </row>
        <row r="166">
          <cell r="C166" t="str">
            <v>UPAE PETROLINA</v>
          </cell>
          <cell r="E166" t="str">
            <v>3.14 - Alimentação Preparada</v>
          </cell>
          <cell r="F166" t="str">
            <v xml:space="preserve">24.681.457/0001-77 </v>
          </cell>
          <cell r="G166" t="str">
            <v xml:space="preserve">FRANCISCO JOSE ALEXANDRO ALVES </v>
          </cell>
          <cell r="H166" t="str">
            <v>B</v>
          </cell>
          <cell r="I166" t="str">
            <v>S</v>
          </cell>
          <cell r="J166" t="str">
            <v>000000135</v>
          </cell>
          <cell r="K166">
            <v>44044</v>
          </cell>
          <cell r="L166" t="str">
            <v>26200824681457000177550010000001351076224072</v>
          </cell>
          <cell r="M166" t="str">
            <v>26 - Pernambuco</v>
          </cell>
        </row>
        <row r="167">
          <cell r="C167" t="str">
            <v>UPAE PETROLINA</v>
          </cell>
          <cell r="E167" t="str">
            <v>3.14 - Alimentação Preparada</v>
          </cell>
          <cell r="F167" t="str">
            <v xml:space="preserve">24.681.457/0001-77 </v>
          </cell>
          <cell r="G167" t="str">
            <v xml:space="preserve">FRANCISCO JOSE ALEXANDRO ALVES </v>
          </cell>
          <cell r="H167" t="str">
            <v>B</v>
          </cell>
          <cell r="I167" t="str">
            <v>S</v>
          </cell>
          <cell r="J167" t="str">
            <v>000000157</v>
          </cell>
          <cell r="K167">
            <v>44046</v>
          </cell>
          <cell r="L167" t="str">
            <v>26200833105741000196550010000001571027888404</v>
          </cell>
          <cell r="M167" t="str">
            <v>26 - Pernambuco</v>
          </cell>
        </row>
        <row r="168">
          <cell r="C168" t="str">
            <v>UPAE PETROLINA</v>
          </cell>
          <cell r="E168" t="str">
            <v>3.14 - Alimentação Preparada</v>
          </cell>
          <cell r="F168" t="str">
            <v xml:space="preserve">29.556.314/0001-57 </v>
          </cell>
          <cell r="G168" t="str">
            <v xml:space="preserve">NUTRIQUALY NUTRIÇÃO HOSPITALAR EIRELI </v>
          </cell>
          <cell r="H168" t="str">
            <v>B</v>
          </cell>
          <cell r="I168" t="str">
            <v>S</v>
          </cell>
          <cell r="J168" t="str">
            <v>000000494</v>
          </cell>
          <cell r="K168">
            <v>44053</v>
          </cell>
          <cell r="L168" t="str">
            <v>26200829556314000157550010000004941209567045</v>
          </cell>
          <cell r="M168" t="str">
            <v>26 - Pernambuco</v>
          </cell>
        </row>
        <row r="169">
          <cell r="C169" t="str">
            <v>UPAE PETROLINA</v>
          </cell>
          <cell r="E169" t="str">
            <v>3.14 - Alimentação Preparada</v>
          </cell>
          <cell r="F169" t="str">
            <v xml:space="preserve">08.832.421/0001-90 </v>
          </cell>
          <cell r="G169" t="str">
            <v>COMERCIAL DE EMBALAGENS GRANDE RIO LTDA</v>
          </cell>
          <cell r="H169" t="str">
            <v>B</v>
          </cell>
          <cell r="I169" t="str">
            <v>S</v>
          </cell>
          <cell r="J169" t="str">
            <v>000.000.998</v>
          </cell>
          <cell r="K169">
            <v>44055</v>
          </cell>
          <cell r="L169" t="str">
            <v>26200808832421000190550010000009981444261497</v>
          </cell>
          <cell r="M169" t="str">
            <v>26 - Pernambuco</v>
          </cell>
        </row>
        <row r="170">
          <cell r="C170" t="str">
            <v>UPAE PETROLINA</v>
          </cell>
          <cell r="E170" t="str">
            <v>3.14 - Alimentação Preparada</v>
          </cell>
          <cell r="F170" t="str">
            <v xml:space="preserve">03.887.021/0001-69 </v>
          </cell>
          <cell r="G170" t="str">
            <v xml:space="preserve">PONTO CERTO M. DE ALIMENTOS LTDA - ME </v>
          </cell>
          <cell r="H170" t="str">
            <v>B</v>
          </cell>
          <cell r="I170" t="str">
            <v>S</v>
          </cell>
          <cell r="J170" t="str">
            <v>000019111</v>
          </cell>
          <cell r="K170">
            <v>44061</v>
          </cell>
          <cell r="L170" t="str">
            <v>26200803887021000169550010000191111980370902</v>
          </cell>
          <cell r="M170" t="str">
            <v>26 - Pernambuco</v>
          </cell>
        </row>
        <row r="171">
          <cell r="C171" t="str">
            <v>UPAE PETROLINA</v>
          </cell>
          <cell r="E171" t="str">
            <v>3.14 - Alimentação Preparada</v>
          </cell>
          <cell r="F171" t="str">
            <v xml:space="preserve">17.622.610/0001-20 </v>
          </cell>
          <cell r="G171" t="str">
            <v>MARIA JOSE OLIVEIRA DA SILVA ME</v>
          </cell>
          <cell r="H171" t="str">
            <v>B</v>
          </cell>
          <cell r="I171" t="str">
            <v>S</v>
          </cell>
          <cell r="J171" t="str">
            <v>000.005.236</v>
          </cell>
          <cell r="K171">
            <v>44061</v>
          </cell>
          <cell r="L171" t="str">
            <v>29200817622610000120550010000052361120519831</v>
          </cell>
          <cell r="M171" t="str">
            <v>26 - Pernambuco</v>
          </cell>
        </row>
        <row r="172">
          <cell r="C172" t="str">
            <v>UPAE PETROLINA</v>
          </cell>
          <cell r="E172" t="str">
            <v>3.14 - Alimentação Preparada</v>
          </cell>
          <cell r="F172" t="str">
            <v xml:space="preserve">00.375.108/0001-69 </v>
          </cell>
          <cell r="G172" t="str">
            <v>SN SOARES E CIA LTDA</v>
          </cell>
          <cell r="H172" t="str">
            <v>B</v>
          </cell>
          <cell r="I172" t="str">
            <v>S</v>
          </cell>
          <cell r="J172" t="str">
            <v>38139</v>
          </cell>
          <cell r="K172">
            <v>44062</v>
          </cell>
          <cell r="L172" t="str">
            <v>2620080037510800016955001000038139116561621</v>
          </cell>
          <cell r="M172" t="str">
            <v>26 - Pernambuco</v>
          </cell>
        </row>
        <row r="173">
          <cell r="C173" t="str">
            <v>UPAE PETROLINA</v>
          </cell>
          <cell r="E173" t="str">
            <v>3.6 - Material de Expediente</v>
          </cell>
          <cell r="F173" t="str">
            <v xml:space="preserve">15.430.638/0001-30 </v>
          </cell>
          <cell r="G173" t="str">
            <v xml:space="preserve">DS SUPRIMENTOS LTDA ME </v>
          </cell>
          <cell r="H173" t="str">
            <v>B</v>
          </cell>
          <cell r="I173" t="str">
            <v>S</v>
          </cell>
          <cell r="J173" t="str">
            <v>000.054.564</v>
          </cell>
          <cell r="K173">
            <v>44061</v>
          </cell>
          <cell r="L173" t="str">
            <v>26200815430638000130550010000545641349308045</v>
          </cell>
          <cell r="M173" t="str">
            <v>26 - Pernambuco</v>
          </cell>
        </row>
        <row r="174">
          <cell r="C174" t="str">
            <v>UPAE PETROLINA</v>
          </cell>
          <cell r="E174" t="str">
            <v>3.6 - Material de Expediente</v>
          </cell>
          <cell r="F174" t="str">
            <v xml:space="preserve">18.500.605/0001-07 </v>
          </cell>
          <cell r="G174" t="str">
            <v xml:space="preserve">EAC LIVRARIA E PAPELARIA LTDA </v>
          </cell>
          <cell r="H174" t="str">
            <v>B</v>
          </cell>
          <cell r="I174" t="str">
            <v>S</v>
          </cell>
          <cell r="J174" t="str">
            <v>10453</v>
          </cell>
          <cell r="K174">
            <v>44062</v>
          </cell>
          <cell r="L174" t="str">
            <v>26200818500605000107550010000104531745512557</v>
          </cell>
          <cell r="M174" t="str">
            <v>26 - Pernambuco</v>
          </cell>
        </row>
        <row r="175">
          <cell r="C175" t="str">
            <v>UPAE PETROLINA</v>
          </cell>
          <cell r="E175" t="str">
            <v>3.6 - Material de Expediente</v>
          </cell>
          <cell r="F175" t="str">
            <v xml:space="preserve">32.346.166/0001-50 </v>
          </cell>
          <cell r="G175" t="str">
            <v xml:space="preserve">AQUINO E MORAIS PAPELARIA LTDA </v>
          </cell>
          <cell r="H175" t="str">
            <v>B</v>
          </cell>
          <cell r="I175" t="str">
            <v>S</v>
          </cell>
          <cell r="J175" t="str">
            <v>000.001.222</v>
          </cell>
          <cell r="K175">
            <v>44061</v>
          </cell>
          <cell r="L175" t="str">
            <v>29200832346166000150550010000012221120519839</v>
          </cell>
          <cell r="M175" t="str">
            <v>26 - Pernambuco</v>
          </cell>
        </row>
        <row r="176">
          <cell r="C176" t="str">
            <v>UPAE PETROLINA</v>
          </cell>
          <cell r="E176" t="str">
            <v>3.6 - Material de Expediente</v>
          </cell>
          <cell r="F176" t="str">
            <v xml:space="preserve">41.043.332/0001-30 </v>
          </cell>
          <cell r="G176" t="str">
            <v xml:space="preserve">COMERCIAL CESAR FIUSA LTDA </v>
          </cell>
          <cell r="H176" t="str">
            <v>B</v>
          </cell>
          <cell r="I176" t="str">
            <v>S</v>
          </cell>
          <cell r="J176" t="str">
            <v>000.021.852</v>
          </cell>
          <cell r="K176">
            <v>44063</v>
          </cell>
          <cell r="L176" t="str">
            <v>26200841043332000130550010000218521726692778</v>
          </cell>
          <cell r="M176" t="str">
            <v>26 - Pernambuco</v>
          </cell>
        </row>
        <row r="177">
          <cell r="C177" t="str">
            <v>UPAE PETROLINA</v>
          </cell>
          <cell r="E177" t="str">
            <v>3.6 - Material de Expediente</v>
          </cell>
          <cell r="F177" t="str">
            <v xml:space="preserve">04.936.163/0002-12 </v>
          </cell>
          <cell r="G177" t="str">
            <v xml:space="preserve">FRANCISCOFERREIRA DE ARAUJO ME </v>
          </cell>
          <cell r="H177" t="str">
            <v>B</v>
          </cell>
          <cell r="I177" t="str">
            <v>S</v>
          </cell>
          <cell r="J177" t="str">
            <v>000.000.713</v>
          </cell>
          <cell r="K177">
            <v>44067</v>
          </cell>
          <cell r="L177" t="str">
            <v>29200804936163000212550010000007131286210322</v>
          </cell>
          <cell r="M177" t="str">
            <v>26 - Pernambuco</v>
          </cell>
        </row>
        <row r="178">
          <cell r="C178" t="str">
            <v>UPAE PETROLINA</v>
          </cell>
          <cell r="E178" t="str">
            <v>3.6 - Material de Expediente</v>
          </cell>
          <cell r="F178" t="str">
            <v xml:space="preserve">18.500.605/0001-07 </v>
          </cell>
          <cell r="G178" t="str">
            <v xml:space="preserve">EAC LIVRARIA E PAPELARIA LTDA </v>
          </cell>
          <cell r="H178" t="str">
            <v>B</v>
          </cell>
          <cell r="I178" t="str">
            <v>S</v>
          </cell>
          <cell r="J178" t="str">
            <v>10499</v>
          </cell>
          <cell r="K178">
            <v>44069</v>
          </cell>
          <cell r="L178" t="str">
            <v>26200818500605001075500100000104991526720315</v>
          </cell>
          <cell r="M178" t="str">
            <v>26 - Pernambuco</v>
          </cell>
        </row>
        <row r="179">
          <cell r="C179" t="str">
            <v>UPAE PETROLINA</v>
          </cell>
          <cell r="E179" t="str">
            <v>3.6 - Material de Expediente</v>
          </cell>
          <cell r="F179" t="str">
            <v xml:space="preserve">34.175.516/0001-99 </v>
          </cell>
          <cell r="G179" t="str">
            <v xml:space="preserve">JULIANA OLIVEIRA DE LIRA DIAS </v>
          </cell>
          <cell r="H179" t="str">
            <v>B</v>
          </cell>
          <cell r="I179" t="str">
            <v>S</v>
          </cell>
          <cell r="J179" t="str">
            <v>000.001.817</v>
          </cell>
          <cell r="K179">
            <v>44068</v>
          </cell>
          <cell r="L179" t="str">
            <v>2620083417551600019955001000001817106984984</v>
          </cell>
          <cell r="M179" t="str">
            <v>26 - Pernambuco</v>
          </cell>
        </row>
        <row r="180">
          <cell r="C180" t="str">
            <v>UPAE PETROLINA</v>
          </cell>
          <cell r="E180" t="str">
            <v>3.1 - Combustíveis e Lubrificantes Automotivos</v>
          </cell>
          <cell r="F180" t="str">
            <v xml:space="preserve">08.042.052/0001-32 </v>
          </cell>
          <cell r="G180" t="str">
            <v>ESTACAO - COMERCIO DE COMBUSTIVEIS E LUBRIFICANTES LTDA</v>
          </cell>
          <cell r="H180" t="str">
            <v>B</v>
          </cell>
          <cell r="I180" t="str">
            <v>S</v>
          </cell>
          <cell r="J180" t="str">
            <v>000.006.349</v>
          </cell>
          <cell r="K180">
            <v>44046</v>
          </cell>
          <cell r="L180" t="str">
            <v>29200808042052000132550010000063491662242041</v>
          </cell>
          <cell r="M180" t="str">
            <v>26 - Pernambuco</v>
          </cell>
        </row>
        <row r="181">
          <cell r="C181" t="str">
            <v>UPAE PETROLINA</v>
          </cell>
          <cell r="E181" t="str">
            <v>3.1 - Combustíveis e Lubrificantes Automotivos</v>
          </cell>
          <cell r="F181" t="str">
            <v xml:space="preserve">25.188.215/0001-09 </v>
          </cell>
          <cell r="G181" t="str">
            <v>POSTO VALDIVINO</v>
          </cell>
          <cell r="H181" t="str">
            <v>B</v>
          </cell>
          <cell r="I181" t="str">
            <v>S</v>
          </cell>
          <cell r="J181" t="str">
            <v>000.088.534</v>
          </cell>
          <cell r="K181">
            <v>44051</v>
          </cell>
          <cell r="L181" t="str">
            <v>26200825188215000109650010000885341298993399</v>
          </cell>
          <cell r="M181" t="str">
            <v>26 - Pernambuco</v>
          </cell>
        </row>
        <row r="182">
          <cell r="C182" t="str">
            <v>UPAE PETROLINA</v>
          </cell>
          <cell r="E182" t="str">
            <v>3.1 - Combustíveis e Lubrificantes Automotivos</v>
          </cell>
          <cell r="F182" t="str">
            <v xml:space="preserve">70.081.518/0002-63 </v>
          </cell>
          <cell r="G182" t="str">
            <v xml:space="preserve">POSTO PAIZÃO </v>
          </cell>
          <cell r="H182" t="str">
            <v>B</v>
          </cell>
          <cell r="I182" t="str">
            <v>S</v>
          </cell>
          <cell r="J182" t="str">
            <v>000.300.200</v>
          </cell>
          <cell r="K182">
            <v>44058</v>
          </cell>
          <cell r="L182" t="str">
            <v>26200870081518000263650010003002001237045212</v>
          </cell>
          <cell r="M182" t="str">
            <v>26 - Pernambuco</v>
          </cell>
        </row>
        <row r="183">
          <cell r="C183" t="str">
            <v>UPAE PETROLINA</v>
          </cell>
          <cell r="E183" t="str">
            <v>3.1 - Combustíveis e Lubrificantes Automotivos</v>
          </cell>
          <cell r="F183" t="str">
            <v xml:space="preserve">11.040.395/0001-72 </v>
          </cell>
          <cell r="G183" t="str">
            <v>CRUZEIRO DO NORDESTE COMBUSTIVEIS LIMITDA</v>
          </cell>
          <cell r="H183" t="str">
            <v>B</v>
          </cell>
          <cell r="I183" t="str">
            <v>S</v>
          </cell>
          <cell r="J183" t="str">
            <v>59078</v>
          </cell>
          <cell r="K183">
            <v>44070</v>
          </cell>
          <cell r="L183" t="str">
            <v>26200811040395000172650010000590781830748430</v>
          </cell>
          <cell r="M183" t="str">
            <v>26 - Pernambuco</v>
          </cell>
        </row>
        <row r="184">
          <cell r="C184" t="str">
            <v>UPAE PETROLINA</v>
          </cell>
          <cell r="E184" t="str">
            <v>3.1 - Combustíveis e Lubrificantes Automotivos</v>
          </cell>
          <cell r="F184" t="str">
            <v xml:space="preserve">08.724.485/0001-78 </v>
          </cell>
          <cell r="G184" t="str">
            <v xml:space="preserve">M E M COMERCIO DE COMBUSTIVEIS </v>
          </cell>
          <cell r="H184" t="str">
            <v>B</v>
          </cell>
          <cell r="I184" t="str">
            <v>S</v>
          </cell>
          <cell r="J184" t="str">
            <v>000061534</v>
          </cell>
          <cell r="K184">
            <v>44070</v>
          </cell>
          <cell r="L184" t="str">
            <v>26200808724485000178650020000615341000617432</v>
          </cell>
          <cell r="M184" t="str">
            <v>26 - Pernambuco</v>
          </cell>
        </row>
        <row r="185">
          <cell r="C185" t="str">
            <v>UPAE PETROLINA</v>
          </cell>
          <cell r="E185" t="str">
            <v>3.1 - Combustíveis e Lubrificantes Automotivos</v>
          </cell>
          <cell r="F185" t="str">
            <v xml:space="preserve">09.566.613/0001-65 </v>
          </cell>
          <cell r="G185" t="str">
            <v>POSTO SERRANO LTDA</v>
          </cell>
          <cell r="H185" t="str">
            <v>B</v>
          </cell>
          <cell r="I185" t="str">
            <v>S</v>
          </cell>
          <cell r="J185" t="str">
            <v>56382</v>
          </cell>
          <cell r="K185">
            <v>44070</v>
          </cell>
          <cell r="L185" t="str">
            <v>2520080956613000165650010000563821902671555</v>
          </cell>
          <cell r="M185" t="str">
            <v>26 - Pernambuco</v>
          </cell>
        </row>
        <row r="186">
          <cell r="C186" t="str">
            <v>UPAE PETROLINA</v>
          </cell>
          <cell r="E186" t="str">
            <v>3.1 - Combustíveis e Lubrificantes Automotivos</v>
          </cell>
          <cell r="F186" t="str">
            <v xml:space="preserve">26.271.187/0001-51 </v>
          </cell>
          <cell r="G186" t="str">
            <v xml:space="preserve">PETROLINA DERIVADOS DE PETROLIO EIRELI </v>
          </cell>
          <cell r="H186" t="str">
            <v>B</v>
          </cell>
          <cell r="I186" t="str">
            <v>S</v>
          </cell>
          <cell r="J186" t="str">
            <v>000.110.761</v>
          </cell>
          <cell r="K186">
            <v>44071</v>
          </cell>
          <cell r="L186" t="str">
            <v>26200826271187000151650010001107611575113280</v>
          </cell>
          <cell r="M186" t="str">
            <v>26 - Pernambuco</v>
          </cell>
        </row>
        <row r="187">
          <cell r="C187" t="str">
            <v>UPAE PETROLINA</v>
          </cell>
          <cell r="E187" t="str">
            <v xml:space="preserve">3.9 - Material para Manutenção de Bens Imóveis </v>
          </cell>
          <cell r="F187" t="str">
            <v xml:space="preserve">27.903.825/0001-72 </v>
          </cell>
          <cell r="G187" t="str">
            <v>MENEZES E FREITAS MAT. CONST.LTDA EPP</v>
          </cell>
          <cell r="H187" t="str">
            <v>B</v>
          </cell>
          <cell r="I187" t="str">
            <v>S</v>
          </cell>
          <cell r="J187" t="str">
            <v>000004599</v>
          </cell>
          <cell r="K187">
            <v>44049</v>
          </cell>
          <cell r="L187" t="str">
            <v>26200827903825000172550010000045991742544917</v>
          </cell>
          <cell r="M187" t="str">
            <v>26 - Pernambuco</v>
          </cell>
        </row>
        <row r="188">
          <cell r="C188" t="str">
            <v>UPAE PETROLINA</v>
          </cell>
          <cell r="E188" t="str">
            <v xml:space="preserve">3.9 - Material para Manutenção de Bens Imóveis </v>
          </cell>
          <cell r="F188" t="str">
            <v xml:space="preserve">01.113.005/0001-93 </v>
          </cell>
          <cell r="G188" t="str">
            <v>LEONARDO GALINDO GOMES - ME</v>
          </cell>
          <cell r="H188" t="str">
            <v>B</v>
          </cell>
          <cell r="I188" t="str">
            <v>S</v>
          </cell>
          <cell r="J188" t="str">
            <v>000.007.869</v>
          </cell>
          <cell r="K188">
            <v>44043</v>
          </cell>
          <cell r="L188" t="str">
            <v>26200701113005000193550010000078691679077938</v>
          </cell>
          <cell r="M188" t="str">
            <v>26 - Pernambuco</v>
          </cell>
        </row>
        <row r="189">
          <cell r="C189" t="str">
            <v>UPAE PETROLINA</v>
          </cell>
          <cell r="E189" t="str">
            <v xml:space="preserve">3.9 - Material para Manutenção de Bens Imóveis </v>
          </cell>
          <cell r="F189" t="str">
            <v xml:space="preserve">06.911.668/0001-77 </v>
          </cell>
          <cell r="G189" t="str">
            <v xml:space="preserve">SUPORTWARE INFORMATICA DO VALE LTDA </v>
          </cell>
          <cell r="H189" t="str">
            <v>B</v>
          </cell>
          <cell r="I189" t="str">
            <v>S</v>
          </cell>
          <cell r="J189" t="str">
            <v>00004106</v>
          </cell>
          <cell r="K189">
            <v>44054</v>
          </cell>
          <cell r="L189" t="str">
            <v>2620080691166800017755003000041061111701381</v>
          </cell>
          <cell r="M189" t="str">
            <v>26 - Pernambuco</v>
          </cell>
        </row>
        <row r="190">
          <cell r="C190" t="str">
            <v>UPAE PETROLINA</v>
          </cell>
          <cell r="E190" t="str">
            <v xml:space="preserve">3.9 - Material para Manutenção de Bens Imóveis </v>
          </cell>
          <cell r="F190" t="str">
            <v xml:space="preserve">04.936.163/0002-12 </v>
          </cell>
          <cell r="G190" t="str">
            <v>FRANCINALDO FERREIRA DE ARAUJO ME</v>
          </cell>
          <cell r="H190" t="str">
            <v>B</v>
          </cell>
          <cell r="I190" t="str">
            <v>S</v>
          </cell>
          <cell r="J190" t="str">
            <v>000.000.713</v>
          </cell>
          <cell r="K190">
            <v>44067</v>
          </cell>
          <cell r="L190" t="str">
            <v>2920080493616300021255001000007131286210322</v>
          </cell>
          <cell r="M190" t="str">
            <v>29 - Bahia</v>
          </cell>
        </row>
        <row r="191">
          <cell r="C191" t="str">
            <v>UPAE PETROLINA</v>
          </cell>
          <cell r="E191" t="str">
            <v xml:space="preserve">3.9 - Material para Manutenção de Bens Imóveis </v>
          </cell>
          <cell r="F191" t="str">
            <v xml:space="preserve">35.781.938/0001-70 </v>
          </cell>
          <cell r="G191" t="str">
            <v>MJ MARTINS COMERCIO DE MATERIAL DE CONSTRUÇÃO EIRELI</v>
          </cell>
          <cell r="H191" t="str">
            <v>B</v>
          </cell>
          <cell r="I191" t="str">
            <v>S</v>
          </cell>
          <cell r="J191" t="str">
            <v>000.000.021</v>
          </cell>
          <cell r="K191">
            <v>44054</v>
          </cell>
          <cell r="L191" t="str">
            <v>29200835781938000170550010000000211579634680</v>
          </cell>
          <cell r="M191" t="str">
            <v>29 - Bahia</v>
          </cell>
        </row>
        <row r="192">
          <cell r="C192" t="str">
            <v>UPAE PETROLINA</v>
          </cell>
          <cell r="E192" t="str">
            <v xml:space="preserve">3.9 - Material para Manutenção de Bens Imóveis </v>
          </cell>
          <cell r="F192" t="str">
            <v xml:space="preserve">27.903.825/0001-72 </v>
          </cell>
          <cell r="G192" t="str">
            <v>MENEZES E FREITAS MAT. CONST.LTDA EPP</v>
          </cell>
          <cell r="H192" t="str">
            <v>B</v>
          </cell>
          <cell r="I192" t="str">
            <v>S</v>
          </cell>
          <cell r="J192" t="str">
            <v>000004599</v>
          </cell>
          <cell r="K192">
            <v>44049</v>
          </cell>
          <cell r="L192" t="str">
            <v>26200827903825000172550010000045991742544917</v>
          </cell>
          <cell r="M192" t="str">
            <v>26 - Pernambuco</v>
          </cell>
        </row>
        <row r="193">
          <cell r="C193" t="str">
            <v>UPAE PETROLINA</v>
          </cell>
          <cell r="E193" t="str">
            <v xml:space="preserve">3.10 - Material para Manutenção de Bens Móveis </v>
          </cell>
          <cell r="F193" t="str">
            <v xml:space="preserve">00.132.082/0001-28 </v>
          </cell>
          <cell r="G193" t="str">
            <v>INFOCENTER COM MAT. INFORMATICA LTDA</v>
          </cell>
          <cell r="H193" t="str">
            <v>B</v>
          </cell>
          <cell r="I193" t="str">
            <v>S</v>
          </cell>
          <cell r="J193" t="str">
            <v>000019952</v>
          </cell>
          <cell r="K193">
            <v>44061</v>
          </cell>
          <cell r="L193" t="str">
            <v>26200800132082000128550010000199521882149989</v>
          </cell>
          <cell r="M193" t="str">
            <v>26 - Pernambuco</v>
          </cell>
        </row>
        <row r="194">
          <cell r="C194" t="str">
            <v>UPAE PETROLINA</v>
          </cell>
          <cell r="E194" t="str">
            <v xml:space="preserve">3.10 - Material para Manutenção de Bens Móveis </v>
          </cell>
          <cell r="F194" t="str">
            <v xml:space="preserve">36.517.550/0001-20 </v>
          </cell>
          <cell r="G194" t="str">
            <v>JOSE CARLOS DA SILVA FILHO</v>
          </cell>
          <cell r="H194" t="str">
            <v>B</v>
          </cell>
          <cell r="I194" t="str">
            <v>S</v>
          </cell>
          <cell r="J194" t="str">
            <v>000000009</v>
          </cell>
          <cell r="K194">
            <v>44061</v>
          </cell>
          <cell r="L194" t="str">
            <v>26200836517550000120055001000009100000000917</v>
          </cell>
          <cell r="M194" t="str">
            <v>26 - Pernambuco</v>
          </cell>
        </row>
        <row r="195">
          <cell r="C195" t="str">
            <v>UPAE PETROLINA</v>
          </cell>
          <cell r="E195" t="str">
            <v xml:space="preserve">3.10 - Material para Manutenção de Bens Móveis </v>
          </cell>
          <cell r="F195" t="str">
            <v xml:space="preserve">15.430.638/0001-30 </v>
          </cell>
          <cell r="G195" t="str">
            <v xml:space="preserve">DS SUPRIMENTOS LTDA ME </v>
          </cell>
          <cell r="H195" t="str">
            <v>B</v>
          </cell>
          <cell r="I195" t="str">
            <v>S</v>
          </cell>
          <cell r="J195" t="str">
            <v>000.054.705</v>
          </cell>
          <cell r="K195">
            <v>44068</v>
          </cell>
          <cell r="L195" t="str">
            <v>26200815430638000130550010000547051264875328</v>
          </cell>
          <cell r="M195" t="str">
            <v>26 - Pernambuco</v>
          </cell>
        </row>
        <row r="196">
          <cell r="C196" t="str">
            <v>UPAE PETROLINA</v>
          </cell>
          <cell r="E196" t="str">
            <v xml:space="preserve">3.10 - Material para Manutenção de Bens Móveis </v>
          </cell>
          <cell r="F196" t="str">
            <v xml:space="preserve">06.911.668/0001-77 </v>
          </cell>
          <cell r="G196" t="str">
            <v xml:space="preserve">SUPORTWARE INFORMATICA DO VALE LTDA </v>
          </cell>
          <cell r="H196" t="str">
            <v>B</v>
          </cell>
          <cell r="I196" t="str">
            <v>S</v>
          </cell>
          <cell r="J196" t="str">
            <v>000004115</v>
          </cell>
          <cell r="K196">
            <v>44063</v>
          </cell>
          <cell r="L196" t="str">
            <v>26200806911668000177550030000041151201615122</v>
          </cell>
          <cell r="M196" t="str">
            <v>26 - Pernambuco</v>
          </cell>
        </row>
        <row r="197">
          <cell r="C197" t="str">
            <v>UPAE PETROLINA</v>
          </cell>
          <cell r="E197" t="str">
            <v xml:space="preserve">3.10 - Material para Manutenção de Bens Móveis </v>
          </cell>
          <cell r="F197" t="str">
            <v xml:space="preserve">22.423.890/0001-87 </v>
          </cell>
          <cell r="G197" t="str">
            <v>HOSP LIGTH - MATERIAIS HOSPITALARES E ELETRICOS ESP. LTDA</v>
          </cell>
          <cell r="H197" t="str">
            <v>B</v>
          </cell>
          <cell r="I197" t="str">
            <v>S</v>
          </cell>
          <cell r="J197" t="str">
            <v>0000008235</v>
          </cell>
          <cell r="K197">
            <v>44056</v>
          </cell>
          <cell r="L197" t="str">
            <v>35200822423890000187550010000082351932108651</v>
          </cell>
          <cell r="M197" t="str">
            <v>26 - Pernambuco</v>
          </cell>
        </row>
        <row r="198">
          <cell r="C198" t="str">
            <v>UPAE PETROLINA</v>
          </cell>
          <cell r="E198" t="str">
            <v xml:space="preserve">3.10 - Material para Manutenção de Bens Móveis </v>
          </cell>
          <cell r="F198" t="str">
            <v xml:space="preserve">13.047.802/0001-07 </v>
          </cell>
          <cell r="G198" t="str">
            <v xml:space="preserve">REDMED COMERCIO E LOCAÇÃO EIRELI </v>
          </cell>
          <cell r="H198" t="str">
            <v>B</v>
          </cell>
          <cell r="I198" t="str">
            <v>S</v>
          </cell>
          <cell r="J198" t="str">
            <v>1034</v>
          </cell>
          <cell r="K198">
            <v>44061</v>
          </cell>
          <cell r="L198" t="str">
            <v>27200813047802000107550030000010341419367020</v>
          </cell>
          <cell r="M198" t="str">
            <v>27 - Alagoas</v>
          </cell>
        </row>
        <row r="199">
          <cell r="C199" t="str">
            <v>UPAE PETROLINA</v>
          </cell>
          <cell r="E199" t="str">
            <v xml:space="preserve">3.8 - Uniformes, Tecidos e Aviamentos </v>
          </cell>
          <cell r="F199" t="str">
            <v xml:space="preserve">12.784.161/0003-64 </v>
          </cell>
          <cell r="G199" t="str">
            <v>DVA COMERCIO VAREJISTA DE ARTIGOS ESPORTIVOS E FARDAMENTOS</v>
          </cell>
          <cell r="H199" t="str">
            <v>B</v>
          </cell>
          <cell r="I199" t="str">
            <v>S</v>
          </cell>
          <cell r="J199" t="str">
            <v>000.001.069</v>
          </cell>
          <cell r="K199">
            <v>44047</v>
          </cell>
          <cell r="L199" t="str">
            <v>26200812784161000100550020000010691127965583</v>
          </cell>
          <cell r="M199" t="str">
            <v>26 - Pernambuco</v>
          </cell>
        </row>
        <row r="200">
          <cell r="C200" t="str">
            <v>UPAE PETROLINA</v>
          </cell>
          <cell r="E200" t="str">
            <v xml:space="preserve">3.8 - Uniformes, Tecidos e Aviamentos </v>
          </cell>
          <cell r="F200" t="str">
            <v xml:space="preserve">33.765.038/0001-04 </v>
          </cell>
          <cell r="G200" t="str">
            <v xml:space="preserve">MIRANTE COMERCIO VAREJISTA DE FARDAMENTO E CAMISAS LTDA </v>
          </cell>
          <cell r="H200" t="str">
            <v>B</v>
          </cell>
          <cell r="I200" t="str">
            <v>S</v>
          </cell>
          <cell r="J200" t="str">
            <v>000.000.076</v>
          </cell>
          <cell r="K200">
            <v>44036</v>
          </cell>
          <cell r="L200" t="str">
            <v>262007337650380001045500100000007610003080168</v>
          </cell>
          <cell r="M200" t="str">
            <v>26 - Pernambuco</v>
          </cell>
        </row>
        <row r="201">
          <cell r="C201" t="str">
            <v>UPAE PETROLINA</v>
          </cell>
          <cell r="E201" t="str">
            <v xml:space="preserve">3.8 - Uniformes, Tecidos e Aviamentos </v>
          </cell>
          <cell r="F201" t="str">
            <v xml:space="preserve">22.477.514/0001-75 </v>
          </cell>
          <cell r="G201" t="str">
            <v>ATITUDE COMERCIO CONFECÇÃO DE UNIFOR PROF LTDA</v>
          </cell>
          <cell r="H201" t="str">
            <v>B</v>
          </cell>
          <cell r="I201" t="str">
            <v>S</v>
          </cell>
          <cell r="J201" t="str">
            <v>0000005289</v>
          </cell>
          <cell r="K201">
            <v>44069</v>
          </cell>
          <cell r="L201" t="str">
            <v>26200822477514000175550010000052891823720170</v>
          </cell>
          <cell r="M201" t="str">
            <v>26 - Pernambuco</v>
          </cell>
        </row>
        <row r="202">
          <cell r="C202" t="str">
            <v>UPAE PETROLINA</v>
          </cell>
          <cell r="E202" t="str">
            <v xml:space="preserve">3.8 - Uniformes, Tecidos e Aviamentos </v>
          </cell>
          <cell r="F202" t="str">
            <v xml:space="preserve">04.673.210/0001-00 </v>
          </cell>
          <cell r="G202" t="str">
            <v>CASE COMERCIO E ADMINISTRAÇÃO DE SERVIÇOS EIRELI</v>
          </cell>
          <cell r="H202" t="str">
            <v>B</v>
          </cell>
          <cell r="I202" t="str">
            <v>S</v>
          </cell>
          <cell r="J202" t="str">
            <v>825</v>
          </cell>
          <cell r="K202">
            <v>44040</v>
          </cell>
          <cell r="L202" t="str">
            <v>26200704673210000100550010000008251283919309</v>
          </cell>
          <cell r="M202" t="str">
            <v>26 - Pernambuco</v>
          </cell>
        </row>
        <row r="203">
          <cell r="C203" t="str">
            <v>UPAE PETROLINA</v>
          </cell>
          <cell r="E203" t="str">
            <v xml:space="preserve">3.8 - Uniformes, Tecidos e Aviamentos </v>
          </cell>
          <cell r="F203" t="str">
            <v xml:space="preserve">04.265.871/0001-98 </v>
          </cell>
          <cell r="G203" t="str">
            <v xml:space="preserve">LEAO EQUIPAMENTOS FERRAMENTAS LTDA </v>
          </cell>
          <cell r="H203" t="str">
            <v>B</v>
          </cell>
          <cell r="I203" t="str">
            <v>S</v>
          </cell>
          <cell r="J203" t="str">
            <v>152150</v>
          </cell>
          <cell r="K203">
            <v>44053</v>
          </cell>
          <cell r="L203" t="str">
            <v>26200804265871000198550050001521501113101271</v>
          </cell>
          <cell r="M203" t="str">
            <v>26 - Pernambuco</v>
          </cell>
        </row>
        <row r="204">
          <cell r="C204" t="str">
            <v>UPAE PETROLINA</v>
          </cell>
          <cell r="E204" t="str">
            <v xml:space="preserve">3.8 - Uniformes, Tecidos e Aviamentos </v>
          </cell>
          <cell r="F204" t="str">
            <v xml:space="preserve">04.673.210/0001-00 </v>
          </cell>
          <cell r="G204" t="str">
            <v>CASE COMERCIO E ADMINISTRAÇÃO DE SERVIÇOS EIRELI</v>
          </cell>
          <cell r="H204" t="str">
            <v>B</v>
          </cell>
          <cell r="I204" t="str">
            <v>S</v>
          </cell>
          <cell r="J204" t="str">
            <v>829</v>
          </cell>
          <cell r="K204">
            <v>44043</v>
          </cell>
          <cell r="L204" t="str">
            <v>26200704673210000100550010000008291094072278</v>
          </cell>
          <cell r="M204" t="str">
            <v>26 - Pernambuco</v>
          </cell>
        </row>
        <row r="205">
          <cell r="C205" t="str">
            <v>UPAE PETROLINA</v>
          </cell>
          <cell r="E205" t="str">
            <v xml:space="preserve">3.8 - Uniformes, Tecidos e Aviamentos </v>
          </cell>
          <cell r="F205" t="str">
            <v xml:space="preserve">26.326.200/0001-22 </v>
          </cell>
          <cell r="G205" t="str">
            <v>MEDVASF DISTRIBUIDORA DE PRODUYOS HOSPITALARES LTDA</v>
          </cell>
          <cell r="H205" t="str">
            <v>B</v>
          </cell>
          <cell r="I205" t="str">
            <v>S</v>
          </cell>
          <cell r="J205" t="str">
            <v>000.005.094</v>
          </cell>
          <cell r="K205">
            <v>44057</v>
          </cell>
          <cell r="L205" t="str">
            <v>26200826326200000122550010000050941000950940</v>
          </cell>
          <cell r="M205" t="str">
            <v>26 - Pernambuco</v>
          </cell>
        </row>
        <row r="206">
          <cell r="C206" t="str">
            <v>UPAE PETROLINA</v>
          </cell>
          <cell r="E206" t="str">
            <v xml:space="preserve">3.8 - Uniformes, Tecidos e Aviamentos </v>
          </cell>
          <cell r="F206" t="str">
            <v xml:space="preserve">30.848.237/0001-98 </v>
          </cell>
          <cell r="G206" t="str">
            <v>PH COMERCIO DE PRODUTOS MEDICOS HOSPITAL</v>
          </cell>
          <cell r="H206" t="str">
            <v>B</v>
          </cell>
          <cell r="I206" t="str">
            <v>S</v>
          </cell>
          <cell r="J206" t="str">
            <v>000.003.965</v>
          </cell>
          <cell r="K206">
            <v>44056</v>
          </cell>
          <cell r="L206" t="str">
            <v>26200830848237000198550010000039651258796763</v>
          </cell>
          <cell r="M206" t="str">
            <v>26 - Pernambuco</v>
          </cell>
        </row>
        <row r="207">
          <cell r="C207" t="str">
            <v>UPAE PETROLINA</v>
          </cell>
          <cell r="E207" t="str">
            <v xml:space="preserve">3.8 - Uniformes, Tecidos e Aviamentos </v>
          </cell>
          <cell r="F207" t="str">
            <v xml:space="preserve">04.673.210/0001-00 </v>
          </cell>
          <cell r="G207" t="str">
            <v>CASE COMERCIO E ADMINISTRAÇÃO DE SERVIÇOS EIRELI</v>
          </cell>
          <cell r="H207" t="str">
            <v>B</v>
          </cell>
          <cell r="I207" t="str">
            <v>S</v>
          </cell>
          <cell r="J207" t="str">
            <v>854</v>
          </cell>
          <cell r="K207">
            <v>44056</v>
          </cell>
          <cell r="L207" t="str">
            <v>26200804673210000100550010000008541538291402</v>
          </cell>
          <cell r="M207" t="str">
            <v>26 - Pernambuco</v>
          </cell>
        </row>
        <row r="208">
          <cell r="C208" t="str">
            <v>UPAE PETROLINA</v>
          </cell>
          <cell r="E208" t="str">
            <v xml:space="preserve">3.10 - Material para Manutenção de Bens Móveis </v>
          </cell>
          <cell r="F208" t="str">
            <v xml:space="preserve">06.911.668/0001-77 </v>
          </cell>
          <cell r="G208" t="str">
            <v xml:space="preserve">SUPORTWARE INFORMATICA DO VALE LTDA </v>
          </cell>
          <cell r="H208" t="str">
            <v>B</v>
          </cell>
          <cell r="I208" t="str">
            <v>S</v>
          </cell>
          <cell r="J208" t="str">
            <v>000004106</v>
          </cell>
          <cell r="K208">
            <v>44054</v>
          </cell>
          <cell r="L208" t="str">
            <v>26200806911668000177550030000041061111701380</v>
          </cell>
          <cell r="M208" t="str">
            <v>26 - Pernambuco</v>
          </cell>
        </row>
        <row r="209">
          <cell r="C209" t="str">
            <v>UPAE PETROLINA</v>
          </cell>
          <cell r="E209" t="str">
            <v xml:space="preserve">3.10 - Material para Manutenção de Bens Móveis </v>
          </cell>
          <cell r="F209" t="str">
            <v xml:space="preserve">36.517.550/0001-20 </v>
          </cell>
          <cell r="G209" t="str">
            <v>JOSE CARLOS DA SILVA FILHO</v>
          </cell>
          <cell r="H209" t="str">
            <v>B</v>
          </cell>
          <cell r="I209" t="str">
            <v>S</v>
          </cell>
          <cell r="J209" t="str">
            <v>0000000008</v>
          </cell>
          <cell r="K209">
            <v>44055</v>
          </cell>
          <cell r="L209" t="str">
            <v>2620083651755000012055001000000008100000000</v>
          </cell>
          <cell r="M209" t="str">
            <v>26 - Pernambuco</v>
          </cell>
        </row>
        <row r="210">
          <cell r="C210" t="str">
            <v>UPAE PETROLINA</v>
          </cell>
          <cell r="E210" t="str">
            <v>5.17 - Manutenção de Software, Certificação Digital e Microfilmagem</v>
          </cell>
          <cell r="F210" t="str">
            <v xml:space="preserve">92.306.257/0007-80 </v>
          </cell>
          <cell r="G210" t="str">
            <v>MV INFORMATICA NORDESTE LTDA</v>
          </cell>
          <cell r="H210" t="str">
            <v>S</v>
          </cell>
          <cell r="I210" t="str">
            <v>S</v>
          </cell>
          <cell r="J210" t="str">
            <v>00012254</v>
          </cell>
          <cell r="K210">
            <v>43985</v>
          </cell>
          <cell r="L210" t="str">
            <v>DQJ99GNL</v>
          </cell>
          <cell r="M210" t="str">
            <v>2611606 - Recife - PE</v>
          </cell>
        </row>
        <row r="211">
          <cell r="C211" t="str">
            <v>UPAE PETROLINA</v>
          </cell>
          <cell r="E211" t="str">
            <v>4.6 - Serviços de Profissionais de Saúde</v>
          </cell>
          <cell r="F211">
            <v>2683169450</v>
          </cell>
          <cell r="G211" t="str">
            <v>AGLAILTON SANTOS DE MENEZES</v>
          </cell>
          <cell r="H211" t="str">
            <v>S</v>
          </cell>
          <cell r="I211" t="str">
            <v>N</v>
          </cell>
          <cell r="J211" t="str">
            <v>0001</v>
          </cell>
          <cell r="K211">
            <v>44044</v>
          </cell>
          <cell r="M211" t="str">
            <v>26 - Pernambuco</v>
          </cell>
          <cell r="N211">
            <v>1927.92</v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C214" t="str">
            <v>UPAE PETROLINA</v>
          </cell>
          <cell r="E214" t="str">
            <v>5.17 - Manutenção de Software, Certificação Digital e Microfilmagem</v>
          </cell>
          <cell r="F214" t="str">
            <v xml:space="preserve">92.306.257/0007-80 </v>
          </cell>
          <cell r="G214" t="str">
            <v>MV INFORMATICA NORDESTE LTDA</v>
          </cell>
          <cell r="H214" t="str">
            <v>S</v>
          </cell>
          <cell r="I214" t="str">
            <v>S</v>
          </cell>
          <cell r="J214" t="str">
            <v>00010229</v>
          </cell>
          <cell r="K214">
            <v>43928</v>
          </cell>
          <cell r="L214" t="str">
            <v>2AQHECKA</v>
          </cell>
          <cell r="M214" t="str">
            <v>26 - Pernambuco</v>
          </cell>
        </row>
        <row r="215">
          <cell r="C215" t="str">
            <v>UPAE PETROLINA</v>
          </cell>
          <cell r="E215" t="str">
            <v>5.17 - Manutenção de Software, Certificação Digital e Microfilmagem</v>
          </cell>
          <cell r="F215" t="str">
            <v xml:space="preserve">92.306.257/0007-80 </v>
          </cell>
          <cell r="G215" t="str">
            <v>MV INFORMATICA NORDESTE LTDA</v>
          </cell>
          <cell r="H215" t="str">
            <v>S</v>
          </cell>
          <cell r="I215" t="str">
            <v>S</v>
          </cell>
          <cell r="J215" t="str">
            <v>00011322</v>
          </cell>
          <cell r="K215">
            <v>43957</v>
          </cell>
          <cell r="L215" t="str">
            <v>CBYVF8SF</v>
          </cell>
          <cell r="M215" t="str">
            <v>26 - Pernambuco</v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2"/>
  <sheetViews>
    <sheetView tabSelected="1" workbookViewId="0">
      <selection activeCell="C7" sqref="C7"/>
    </sheetView>
  </sheetViews>
  <sheetFormatPr defaultColWidth="8.7109375" defaultRowHeight="15" x14ac:dyDescent="0.25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5">
      <c r="A2" s="3">
        <f>IFERROR(VLOOKUP(B2,'[1]DADOS (OCULTAR)'!$P$3:$R$56,3,0),"")</f>
        <v>10988301000714</v>
      </c>
      <c r="B2" s="4" t="str">
        <f>'[1]TCE - ANEXO IV - Preencher'!C11</f>
        <v>UPAE PETROLINA</v>
      </c>
      <c r="C2" s="4" t="str">
        <f>'[1]TCE - ANEXO IV - Preencher'!E11</f>
        <v xml:space="preserve">5.21 - Seguros em geral </v>
      </c>
      <c r="D2" s="3" t="str">
        <f>'[1]TCE - ANEXO IV - Preencher'!F11</f>
        <v xml:space="preserve">33.054.826/0001-92 </v>
      </c>
      <c r="E2" s="5" t="str">
        <f>'[1]TCE - ANEXO IV - Preencher'!G11</f>
        <v>EXCELSIOR SEGUROS</v>
      </c>
      <c r="F2" s="5" t="str">
        <f>'[1]TCE - ANEXO IV - Preencher'!H11</f>
        <v>S</v>
      </c>
      <c r="G2" s="5" t="str">
        <f>'[1]TCE - ANEXO IV - Preencher'!I11</f>
        <v>N</v>
      </c>
      <c r="H2" s="5" t="str">
        <f>'[1]TCE - ANEXO IV - Preencher'!J11</f>
        <v>082020</v>
      </c>
      <c r="I2" s="6">
        <f>IF('[1]TCE - ANEXO IV - Preencher'!K11="","",'[1]TCE - ANEXO IV - Preencher'!K11)</f>
        <v>44044</v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2611606</v>
      </c>
      <c r="L2" s="7">
        <f>'[1]TCE - ANEXO IV - Preencher'!N11</f>
        <v>0</v>
      </c>
    </row>
    <row r="3" spans="1:12" s="8" customFormat="1" ht="19.5" customHeight="1" x14ac:dyDescent="0.25">
      <c r="A3" s="3">
        <f>IFERROR(VLOOKUP(B3,'[1]DADOS (OCULTAR)'!$P$3:$R$56,3,0),"")</f>
        <v>10988301000714</v>
      </c>
      <c r="B3" s="4" t="str">
        <f>'[1]TCE - ANEXO IV - Preencher'!C12</f>
        <v>UPAE PETROLINA</v>
      </c>
      <c r="C3" s="4" t="str">
        <f>'[1]TCE - ANEXO IV - Preencher'!E12</f>
        <v xml:space="preserve">5.25 - Serviços Bancários </v>
      </c>
      <c r="D3" s="3" t="str">
        <f>'[1]TCE - ANEXO IV - Preencher'!F12</f>
        <v xml:space="preserve">00.360.305/3548-52 </v>
      </c>
      <c r="E3" s="5" t="str">
        <f>'[1]TCE - ANEXO IV - Preencher'!G12</f>
        <v>CAIXA</v>
      </c>
      <c r="F3" s="5" t="str">
        <f>'[1]TCE - ANEXO IV - Preencher'!H12</f>
        <v>S</v>
      </c>
      <c r="G3" s="5" t="str">
        <f>'[1]TCE - ANEXO IV - Preencher'!I12</f>
        <v>N</v>
      </c>
      <c r="H3" s="5">
        <f>'[1]TCE - ANEXO IV - Preencher'!J12</f>
        <v>0</v>
      </c>
      <c r="I3" s="6" t="str">
        <f>IF('[1]TCE - ANEXO IV - Preencher'!K12="","",'[1]TCE - ANEXO IV - Preencher'!K12)</f>
        <v/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2611101</v>
      </c>
      <c r="L3" s="7">
        <f>'[1]TCE - ANEXO IV - Preencher'!N12</f>
        <v>0</v>
      </c>
    </row>
    <row r="4" spans="1:12" s="8" customFormat="1" ht="19.5" customHeight="1" x14ac:dyDescent="0.25">
      <c r="A4" s="3">
        <f>IFERROR(VLOOKUP(B4,'[1]DADOS (OCULTAR)'!$P$3:$R$56,3,0),"")</f>
        <v>10988301000714</v>
      </c>
      <c r="B4" s="4" t="str">
        <f>'[1]TCE - ANEXO IV - Preencher'!C13</f>
        <v>UPAE PETROLINA</v>
      </c>
      <c r="C4" s="4" t="str">
        <f>'[1]TCE - ANEXO IV - Preencher'!E13</f>
        <v xml:space="preserve">5.25 - Serviços Bancários </v>
      </c>
      <c r="D4" s="3" t="str">
        <f>'[1]TCE - ANEXO IV - Preencher'!F13</f>
        <v xml:space="preserve">00.360.305/3548-52 </v>
      </c>
      <c r="E4" s="5" t="str">
        <f>'[1]TCE - ANEXO IV - Preencher'!G13</f>
        <v>CAIXA</v>
      </c>
      <c r="F4" s="5" t="str">
        <f>'[1]TCE - ANEXO IV - Preencher'!H13</f>
        <v>S</v>
      </c>
      <c r="G4" s="5" t="str">
        <f>'[1]TCE - ANEXO IV - Preencher'!I13</f>
        <v>N</v>
      </c>
      <c r="H4" s="5">
        <f>'[1]TCE - ANEXO IV - Preencher'!J13</f>
        <v>0</v>
      </c>
      <c r="I4" s="6" t="str">
        <f>IF('[1]TCE - ANEXO IV - Preencher'!K13="","",'[1]TCE - ANEXO IV - Preencher'!K13)</f>
        <v/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2611101</v>
      </c>
      <c r="L4" s="7">
        <f>'[1]TCE - ANEXO IV - Preencher'!N13</f>
        <v>0</v>
      </c>
    </row>
    <row r="5" spans="1:12" s="8" customFormat="1" ht="19.5" customHeight="1" x14ac:dyDescent="0.25">
      <c r="A5" s="3">
        <f>IFERROR(VLOOKUP(B5,'[1]DADOS (OCULTAR)'!$P$3:$R$56,3,0),"")</f>
        <v>10988301000714</v>
      </c>
      <c r="B5" s="4" t="str">
        <f>'[1]TCE - ANEXO IV - Preencher'!C14</f>
        <v>UPAE PETROLINA</v>
      </c>
      <c r="C5" s="4" t="str">
        <f>'[1]TCE - ANEXO IV - Preencher'!E14</f>
        <v>5.9 - Telefonia Móvel</v>
      </c>
      <c r="D5" s="3" t="str">
        <f>'[1]TCE - ANEXO IV - Preencher'!F14</f>
        <v xml:space="preserve">02.421.421/0013-55 </v>
      </c>
      <c r="E5" s="5" t="str">
        <f>'[1]TCE - ANEXO IV - Preencher'!G14</f>
        <v>TIM S.A</v>
      </c>
      <c r="F5" s="5" t="str">
        <f>'[1]TCE - ANEXO IV - Preencher'!H14</f>
        <v>S</v>
      </c>
      <c r="G5" s="5" t="str">
        <f>'[1]TCE - ANEXO IV - Preencher'!I14</f>
        <v>N</v>
      </c>
      <c r="H5" s="5" t="str">
        <f>'[1]TCE - ANEXO IV - Preencher'!J14</f>
        <v>082020</v>
      </c>
      <c r="I5" s="6">
        <f>IF('[1]TCE - ANEXO IV - Preencher'!K14="","",'[1]TCE - ANEXO IV - Preencher'!K14)</f>
        <v>44057</v>
      </c>
      <c r="J5" s="5">
        <f>'[1]TCE - ANEXO IV - Preencher'!L14</f>
        <v>0</v>
      </c>
      <c r="K5" s="5" t="str">
        <f>IF(F5="B",LEFT('[1]TCE - ANEXO IV - Preencher'!M14,2),IF(F5="S",LEFT('[1]TCE - ANEXO IV - Preencher'!M14,7),IF('[1]TCE - ANEXO IV - Preencher'!H14="","")))</f>
        <v>2611606</v>
      </c>
      <c r="L5" s="7">
        <f>'[1]TCE - ANEXO IV - Preencher'!N14</f>
        <v>0</v>
      </c>
    </row>
    <row r="6" spans="1:12" s="8" customFormat="1" ht="19.5" customHeight="1" x14ac:dyDescent="0.25">
      <c r="A6" s="3">
        <f>IFERROR(VLOOKUP(B6,'[1]DADOS (OCULTAR)'!$P$3:$R$56,3,0),"")</f>
        <v>10988301000714</v>
      </c>
      <c r="B6" s="4" t="str">
        <f>'[1]TCE - ANEXO IV - Preencher'!C15</f>
        <v>UPAE PETROLINA</v>
      </c>
      <c r="C6" s="4" t="str">
        <f>'[1]TCE - ANEXO IV - Preencher'!E15</f>
        <v>5.18 - Teledonia Fixa</v>
      </c>
      <c r="D6" s="3" t="str">
        <f>'[1]TCE - ANEXO IV - Preencher'!F15</f>
        <v xml:space="preserve">24.341.140/0001-91 </v>
      </c>
      <c r="E6" s="5" t="str">
        <f>'[1]TCE - ANEXO IV - Preencher'!G15</f>
        <v>A V TELECOMUNICAÇOES EIRELI-ME</v>
      </c>
      <c r="F6" s="5" t="str">
        <f>'[1]TCE - ANEXO IV - Preencher'!H15</f>
        <v>S</v>
      </c>
      <c r="G6" s="5" t="str">
        <f>'[1]TCE - ANEXO IV - Preencher'!I15</f>
        <v>N</v>
      </c>
      <c r="H6" s="5" t="str">
        <f>'[1]TCE - ANEXO IV - Preencher'!J15</f>
        <v>000061989</v>
      </c>
      <c r="I6" s="6">
        <f>IF('[1]TCE - ANEXO IV - Preencher'!K15="","",'[1]TCE - ANEXO IV - Preencher'!K15)</f>
        <v>44076</v>
      </c>
      <c r="J6" s="5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>2611101</v>
      </c>
      <c r="L6" s="7">
        <f>'[1]TCE - ANEXO IV - Preencher'!N15</f>
        <v>0</v>
      </c>
    </row>
    <row r="7" spans="1:12" s="8" customFormat="1" ht="19.5" customHeight="1" x14ac:dyDescent="0.25">
      <c r="A7" s="3">
        <f>IFERROR(VLOOKUP(B7,'[1]DADOS (OCULTAR)'!$P$3:$R$56,3,0),"")</f>
        <v>10988301000714</v>
      </c>
      <c r="B7" s="4" t="str">
        <f>'[1]TCE - ANEXO IV - Preencher'!C16</f>
        <v>UPAE PETROLINA</v>
      </c>
      <c r="C7" s="4" t="str">
        <f>'[1]TCE - ANEXO IV - Preencher'!E16</f>
        <v>5.13 - Água e Esgoto</v>
      </c>
      <c r="D7" s="3" t="str">
        <f>'[1]TCE - ANEXO IV - Preencher'!F16</f>
        <v xml:space="preserve">09.769.035/0001-64 </v>
      </c>
      <c r="E7" s="5" t="str">
        <f>'[1]TCE - ANEXO IV - Preencher'!G16</f>
        <v>COMPESA</v>
      </c>
      <c r="F7" s="5" t="str">
        <f>'[1]TCE - ANEXO IV - Preencher'!H16</f>
        <v>S</v>
      </c>
      <c r="G7" s="5" t="str">
        <f>'[1]TCE - ANEXO IV - Preencher'!I16</f>
        <v>N</v>
      </c>
      <c r="H7" s="5" t="str">
        <f>'[1]TCE - ANEXO IV - Preencher'!J16</f>
        <v>082020</v>
      </c>
      <c r="I7" s="6">
        <f>IF('[1]TCE - ANEXO IV - Preencher'!K16="","",'[1]TCE - ANEXO IV - Preencher'!K16)</f>
        <v>44088</v>
      </c>
      <c r="J7" s="5">
        <f>'[1]TCE - ANEXO IV - Preencher'!L16</f>
        <v>0</v>
      </c>
      <c r="K7" s="5" t="str">
        <f>IF(F7="B",LEFT('[1]TCE - ANEXO IV - Preencher'!M16,2),IF(F7="S",LEFT('[1]TCE - ANEXO IV - Preencher'!M16,7),IF('[1]TCE - ANEXO IV - Preencher'!H16="","")))</f>
        <v>2611101</v>
      </c>
      <c r="L7" s="7">
        <f>'[1]TCE - ANEXO IV - Preencher'!N16</f>
        <v>7268.61</v>
      </c>
    </row>
    <row r="8" spans="1:12" s="8" customFormat="1" ht="19.5" customHeight="1" x14ac:dyDescent="0.25">
      <c r="A8" s="3">
        <f>IFERROR(VLOOKUP(B8,'[1]DADOS (OCULTAR)'!$P$3:$R$56,3,0),"")</f>
        <v>10988301000714</v>
      </c>
      <c r="B8" s="4" t="str">
        <f>'[1]TCE - ANEXO IV - Preencher'!C17</f>
        <v>UPAE PETROLINA</v>
      </c>
      <c r="C8" s="4" t="str">
        <f>'[1]TCE - ANEXO IV - Preencher'!E17</f>
        <v>5.12 - Energia Elétrica</v>
      </c>
      <c r="D8" s="3" t="str">
        <f>'[1]TCE - ANEXO IV - Preencher'!F17</f>
        <v xml:space="preserve">10.835.932/0001-08 </v>
      </c>
      <c r="E8" s="5" t="str">
        <f>'[1]TCE - ANEXO IV - Preencher'!G17</f>
        <v>COMPANHIA ENERGETICA DE PERNAMBUCO CELPE</v>
      </c>
      <c r="F8" s="5" t="str">
        <f>'[1]TCE - ANEXO IV - Preencher'!H17</f>
        <v>S</v>
      </c>
      <c r="G8" s="5" t="str">
        <f>'[1]TCE - ANEXO IV - Preencher'!I17</f>
        <v>N</v>
      </c>
      <c r="H8" s="5" t="str">
        <f>'[1]TCE - ANEXO IV - Preencher'!J17</f>
        <v>121673227</v>
      </c>
      <c r="I8" s="6">
        <f>IF('[1]TCE - ANEXO IV - Preencher'!K17="","",'[1]TCE - ANEXO IV - Preencher'!K17)</f>
        <v>44067</v>
      </c>
      <c r="J8" s="5">
        <f>'[1]TCE - ANEXO IV - Preencher'!L17</f>
        <v>0</v>
      </c>
      <c r="K8" s="5" t="str">
        <f>IF(F8="B",LEFT('[1]TCE - ANEXO IV - Preencher'!M17,2),IF(F8="S",LEFT('[1]TCE - ANEXO IV - Preencher'!M17,7),IF('[1]TCE - ANEXO IV - Preencher'!H17="","")))</f>
        <v>2611606</v>
      </c>
      <c r="L8" s="7">
        <f>'[1]TCE - ANEXO IV - Preencher'!N17</f>
        <v>23942.05</v>
      </c>
    </row>
    <row r="9" spans="1:12" s="8" customFormat="1" ht="19.5" customHeight="1" x14ac:dyDescent="0.25">
      <c r="A9" s="3">
        <f>IFERROR(VLOOKUP(B9,'[1]DADOS (OCULTAR)'!$P$3:$R$56,3,0),"")</f>
        <v>10988301000714</v>
      </c>
      <c r="B9" s="4" t="str">
        <f>'[1]TCE - ANEXO IV - Preencher'!C18</f>
        <v>UPAE PETROLINA</v>
      </c>
      <c r="C9" s="4" t="str">
        <f>'[1]TCE - ANEXO IV - Preencher'!E18</f>
        <v>5.3 - Locação de Máquinas e Equipamentos</v>
      </c>
      <c r="D9" s="3" t="str">
        <f>'[1]TCE - ANEXO IV - Preencher'!F18</f>
        <v xml:space="preserve">09.014.387/0001-00 </v>
      </c>
      <c r="E9" s="5" t="str">
        <f>'[1]TCE - ANEXO IV - Preencher'!G18</f>
        <v>COMPLETA SERV DE AR CONDICIONADO E LOCAÇAO LTDA</v>
      </c>
      <c r="F9" s="5" t="str">
        <f>'[1]TCE - ANEXO IV - Preencher'!H18</f>
        <v>S</v>
      </c>
      <c r="G9" s="5" t="str">
        <f>'[1]TCE - ANEXO IV - Preencher'!I18</f>
        <v>N</v>
      </c>
      <c r="H9" s="5" t="str">
        <f>'[1]TCE - ANEXO IV - Preencher'!J18</f>
        <v>0015</v>
      </c>
      <c r="I9" s="6">
        <f>IF('[1]TCE - ANEXO IV - Preencher'!K18="","",'[1]TCE - ANEXO IV - Preencher'!K18)</f>
        <v>44044</v>
      </c>
      <c r="J9" s="5">
        <f>'[1]TCE - ANEXO IV - Preencher'!L18</f>
        <v>0</v>
      </c>
      <c r="K9" s="5" t="str">
        <f>IF(F9="B",LEFT('[1]TCE - ANEXO IV - Preencher'!M18,2),IF(F9="S",LEFT('[1]TCE - ANEXO IV - Preencher'!M18,7),IF('[1]TCE - ANEXO IV - Preencher'!H18="","")))</f>
        <v>2611606</v>
      </c>
      <c r="L9" s="7">
        <f>'[1]TCE - ANEXO IV - Preencher'!N18</f>
        <v>0</v>
      </c>
    </row>
    <row r="10" spans="1:12" s="8" customFormat="1" ht="19.5" customHeight="1" x14ac:dyDescent="0.25">
      <c r="A10" s="3">
        <f>IFERROR(VLOOKUP(B10,'[1]DADOS (OCULTAR)'!$P$3:$R$56,3,0),"")</f>
        <v>10988301000714</v>
      </c>
      <c r="B10" s="4" t="str">
        <f>'[1]TCE - ANEXO IV - Preencher'!C19</f>
        <v>UPAE PETROLINA</v>
      </c>
      <c r="C10" s="4" t="str">
        <f>'[1]TCE - ANEXO IV - Preencher'!E19</f>
        <v>5.3 - Locação de Máquinas e Equipamentos</v>
      </c>
      <c r="D10" s="3" t="str">
        <f>'[1]TCE - ANEXO IV - Preencher'!F19</f>
        <v xml:space="preserve">13.409.775/0006-71 </v>
      </c>
      <c r="E10" s="5" t="str">
        <f>'[1]TCE - ANEXO IV - Preencher'!G19</f>
        <v>LINUS LOG LTDA ME</v>
      </c>
      <c r="F10" s="5" t="str">
        <f>'[1]TCE - ANEXO IV - Preencher'!H19</f>
        <v>S</v>
      </c>
      <c r="G10" s="5" t="str">
        <f>'[1]TCE - ANEXO IV - Preencher'!I19</f>
        <v>S</v>
      </c>
      <c r="H10" s="5" t="str">
        <f>'[1]TCE - ANEXO IV - Preencher'!J19</f>
        <v>94</v>
      </c>
      <c r="I10" s="6">
        <f>IF('[1]TCE - ANEXO IV - Preencher'!K19="","",'[1]TCE - ANEXO IV - Preencher'!K19)</f>
        <v>44090</v>
      </c>
      <c r="J10" s="5" t="str">
        <f>'[1]TCE - ANEXO IV - Preencher'!L19</f>
        <v>189255403</v>
      </c>
      <c r="K10" s="5" t="str">
        <f>IF(F10="B",LEFT('[1]TCE - ANEXO IV - Preencher'!M19,2),IF(F10="S",LEFT('[1]TCE - ANEXO IV - Preencher'!M19,7),IF('[1]TCE - ANEXO IV - Preencher'!H19="","")))</f>
        <v>2611101</v>
      </c>
      <c r="L10" s="7">
        <f>'[1]TCE - ANEXO IV - Preencher'!N19</f>
        <v>0</v>
      </c>
    </row>
    <row r="11" spans="1:12" s="8" customFormat="1" ht="19.5" customHeight="1" x14ac:dyDescent="0.25">
      <c r="A11" s="3">
        <f>IFERROR(VLOOKUP(B11,'[1]DADOS (OCULTAR)'!$P$3:$R$56,3,0),"")</f>
        <v>10988301000714</v>
      </c>
      <c r="B11" s="4" t="str">
        <f>'[1]TCE - ANEXO IV - Preencher'!C20</f>
        <v>UPAE PETROLINA</v>
      </c>
      <c r="C11" s="4" t="str">
        <f>'[1]TCE - ANEXO IV - Preencher'!E20</f>
        <v>5.3 - Locação de Máquinas e Equipamentos</v>
      </c>
      <c r="D11" s="3" t="str">
        <f>'[1]TCE - ANEXO IV - Preencher'!F20</f>
        <v xml:space="preserve">10.279.299/0001-19 </v>
      </c>
      <c r="E11" s="5" t="str">
        <f>'[1]TCE - ANEXO IV - Preencher'!G20</f>
        <v>RGRAPH LOC SERV LTDA</v>
      </c>
      <c r="F11" s="5" t="str">
        <f>'[1]TCE - ANEXO IV - Preencher'!H20</f>
        <v>S</v>
      </c>
      <c r="G11" s="5" t="str">
        <f>'[1]TCE - ANEXO IV - Preencher'!I20</f>
        <v>N</v>
      </c>
      <c r="H11" s="5" t="str">
        <f>'[1]TCE - ANEXO IV - Preencher'!J20</f>
        <v>03074</v>
      </c>
      <c r="I11" s="6">
        <f>IF('[1]TCE - ANEXO IV - Preencher'!K20="","",'[1]TCE - ANEXO IV - Preencher'!K20)</f>
        <v>44083</v>
      </c>
      <c r="J11" s="5">
        <f>'[1]TCE - ANEXO IV - Preencher'!L20</f>
        <v>0</v>
      </c>
      <c r="K11" s="5" t="str">
        <f>IF(F11="B",LEFT('[1]TCE - ANEXO IV - Preencher'!M20,2),IF(F11="S",LEFT('[1]TCE - ANEXO IV - Preencher'!M20,7),IF('[1]TCE - ANEXO IV - Preencher'!H20="","")))</f>
        <v>2611606</v>
      </c>
      <c r="L11" s="7">
        <f>'[1]TCE - ANEXO IV - Preencher'!N20</f>
        <v>2076.4299999999998</v>
      </c>
    </row>
    <row r="12" spans="1:12" s="8" customFormat="1" ht="19.5" customHeight="1" x14ac:dyDescent="0.25">
      <c r="A12" s="3">
        <f>IFERROR(VLOOKUP(B12,'[1]DADOS (OCULTAR)'!$P$3:$R$56,3,0),"")</f>
        <v>10988301000714</v>
      </c>
      <c r="B12" s="4" t="str">
        <f>'[1]TCE - ANEXO IV - Preencher'!C21</f>
        <v>UPAE PETROLINA</v>
      </c>
      <c r="C12" s="4" t="str">
        <f>'[1]TCE - ANEXO IV - Preencher'!E21</f>
        <v>5.3 - Locação de Máquinas e Equipamentos</v>
      </c>
      <c r="D12" s="3" t="str">
        <f>'[1]TCE - ANEXO IV - Preencher'!F21</f>
        <v xml:space="preserve">11.349.634/0001-70 </v>
      </c>
      <c r="E12" s="5" t="str">
        <f>'[1]TCE - ANEXO IV - Preencher'!G21</f>
        <v>NADIEL DAWLEY NUNES GOMES ME</v>
      </c>
      <c r="F12" s="5" t="str">
        <f>'[1]TCE - ANEXO IV - Preencher'!H21</f>
        <v>S</v>
      </c>
      <c r="G12" s="5" t="str">
        <f>'[1]TCE - ANEXO IV - Preencher'!I21</f>
        <v>S</v>
      </c>
      <c r="H12" s="5" t="str">
        <f>'[1]TCE - ANEXO IV - Preencher'!J21</f>
        <v>1316</v>
      </c>
      <c r="I12" s="6">
        <f>IF('[1]TCE - ANEXO IV - Preencher'!K21="","",'[1]TCE - ANEXO IV - Preencher'!K21)</f>
        <v>44060</v>
      </c>
      <c r="J12" s="5">
        <f>'[1]TCE - ANEXO IV - Preencher'!L21</f>
        <v>0</v>
      </c>
      <c r="K12" s="5" t="str">
        <f>IF(F12="B",LEFT('[1]TCE - ANEXO IV - Preencher'!M21,2),IF(F12="S",LEFT('[1]TCE - ANEXO IV - Preencher'!M21,7),IF('[1]TCE - ANEXO IV - Preencher'!H21="","")))</f>
        <v>2611101</v>
      </c>
      <c r="L12" s="7">
        <f>'[1]TCE - ANEXO IV - Preencher'!N21</f>
        <v>0</v>
      </c>
    </row>
    <row r="13" spans="1:12" s="8" customFormat="1" ht="19.5" customHeight="1" x14ac:dyDescent="0.25">
      <c r="A13" s="3">
        <f>IFERROR(VLOOKUP(B13,'[1]DADOS (OCULTAR)'!$P$3:$R$56,3,0),"")</f>
        <v>10988301000714</v>
      </c>
      <c r="B13" s="4" t="str">
        <f>'[1]TCE - ANEXO IV - Preencher'!C22</f>
        <v>UPAE PETROLINA</v>
      </c>
      <c r="C13" s="4" t="str">
        <f>'[1]TCE - ANEXO IV - Preencher'!E22</f>
        <v>5.3 - Locação de Máquinas e Equipamentos</v>
      </c>
      <c r="D13" s="3" t="str">
        <f>'[1]TCE - ANEXO IV - Preencher'!F22</f>
        <v xml:space="preserve">24.380.578/0004-21 </v>
      </c>
      <c r="E13" s="5" t="str">
        <f>'[1]TCE - ANEXO IV - Preencher'!G22</f>
        <v>WHITE  MARTINS GASES INDUSTRIAIS DO NORDESTE LTDA</v>
      </c>
      <c r="F13" s="5" t="str">
        <f>'[1]TCE - ANEXO IV - Preencher'!H22</f>
        <v>S</v>
      </c>
      <c r="G13" s="5" t="str">
        <f>'[1]TCE - ANEXO IV - Preencher'!I22</f>
        <v>S</v>
      </c>
      <c r="H13" s="5" t="str">
        <f>'[1]TCE - ANEXO IV - Preencher'!J22</f>
        <v>376719</v>
      </c>
      <c r="I13" s="6">
        <f>IF('[1]TCE - ANEXO IV - Preencher'!K22="","",'[1]TCE - ANEXO IV - Preencher'!K22)</f>
        <v>44051</v>
      </c>
      <c r="J13" s="5">
        <f>'[1]TCE - ANEXO IV - Preencher'!L22</f>
        <v>0</v>
      </c>
      <c r="K13" s="5" t="str">
        <f>IF(F13="B",LEFT('[1]TCE - ANEXO IV - Preencher'!M22,2),IF(F13="S",LEFT('[1]TCE - ANEXO IV - Preencher'!M22,7),IF('[1]TCE - ANEXO IV - Preencher'!H22="","")))</f>
        <v>2927408</v>
      </c>
      <c r="L13" s="7">
        <f>'[1]TCE - ANEXO IV - Preencher'!N22</f>
        <v>0</v>
      </c>
    </row>
    <row r="14" spans="1:12" s="8" customFormat="1" ht="19.5" customHeight="1" x14ac:dyDescent="0.25">
      <c r="A14" s="3">
        <f>IFERROR(VLOOKUP(B14,'[1]DADOS (OCULTAR)'!$P$3:$R$56,3,0),"")</f>
        <v>10988301000714</v>
      </c>
      <c r="B14" s="4" t="str">
        <f>'[1]TCE - ANEXO IV - Preencher'!C23</f>
        <v>UPAE PETROLINA</v>
      </c>
      <c r="C14" s="4" t="str">
        <f>'[1]TCE - ANEXO IV - Preencher'!E23</f>
        <v>5.1 - Locação de Equipamentos Médicos-Hospitalares</v>
      </c>
      <c r="D14" s="3" t="str">
        <f>'[1]TCE - ANEXO IV - Preencher'!F23</f>
        <v xml:space="preserve">10.859.287/0001-63 </v>
      </c>
      <c r="E14" s="5" t="str">
        <f>'[1]TCE - ANEXO IV - Preencher'!G23</f>
        <v>NEWMED ASSISTENCIA E LOCACAO DE EQUIPAMNETOS HOSPITALAR</v>
      </c>
      <c r="F14" s="5" t="str">
        <f>'[1]TCE - ANEXO IV - Preencher'!H23</f>
        <v>S</v>
      </c>
      <c r="G14" s="5" t="str">
        <f>'[1]TCE - ANEXO IV - Preencher'!I23</f>
        <v>N</v>
      </c>
      <c r="H14" s="5" t="str">
        <f>'[1]TCE - ANEXO IV - Preencher'!J23</f>
        <v>250920</v>
      </c>
      <c r="I14" s="6">
        <f>IF('[1]TCE - ANEXO IV - Preencher'!K23="","",'[1]TCE - ANEXO IV - Preencher'!K23)</f>
        <v>44099</v>
      </c>
      <c r="J14" s="5">
        <f>'[1]TCE - ANEXO IV - Preencher'!L23</f>
        <v>0</v>
      </c>
      <c r="K14" s="5" t="str">
        <f>IF(F14="B",LEFT('[1]TCE - ANEXO IV - Preencher'!M23,2),IF(F14="S",LEFT('[1]TCE - ANEXO IV - Preencher'!M23,7),IF('[1]TCE - ANEXO IV - Preencher'!H23="","")))</f>
        <v>2609600</v>
      </c>
      <c r="L14" s="7">
        <f>'[1]TCE - ANEXO IV - Preencher'!N23</f>
        <v>0</v>
      </c>
    </row>
    <row r="15" spans="1:12" s="8" customFormat="1" ht="19.5" customHeight="1" x14ac:dyDescent="0.25">
      <c r="A15" s="3">
        <f>IFERROR(VLOOKUP(B15,'[1]DADOS (OCULTAR)'!$P$3:$R$56,3,0),"")</f>
        <v>10988301000714</v>
      </c>
      <c r="B15" s="4" t="str">
        <f>'[1]TCE - ANEXO IV - Preencher'!C24</f>
        <v>UPAE PETROLINA</v>
      </c>
      <c r="C15" s="4" t="str">
        <f>'[1]TCE - ANEXO IV - Preencher'!E24</f>
        <v>5.8 - Locação de Veículos Automotores</v>
      </c>
      <c r="D15" s="3" t="str">
        <f>'[1]TCE - ANEXO IV - Preencher'!F24</f>
        <v xml:space="preserve">05.215.154/0001-14 </v>
      </c>
      <c r="E15" s="5" t="str">
        <f>'[1]TCE - ANEXO IV - Preencher'!G24</f>
        <v>JOAO EMIDIO CARVALHO E CIA LTDA-EPP</v>
      </c>
      <c r="F15" s="5" t="str">
        <f>'[1]TCE - ANEXO IV - Preencher'!H24</f>
        <v>S</v>
      </c>
      <c r="G15" s="5" t="str">
        <f>'[1]TCE - ANEXO IV - Preencher'!I24</f>
        <v>N</v>
      </c>
      <c r="H15" s="5" t="str">
        <f>'[1]TCE - ANEXO IV - Preencher'!J24</f>
        <v>00000003</v>
      </c>
      <c r="I15" s="6">
        <f>IF('[1]TCE - ANEXO IV - Preencher'!K24="","",'[1]TCE - ANEXO IV - Preencher'!K24)</f>
        <v>44070</v>
      </c>
      <c r="J15" s="5">
        <f>'[1]TCE - ANEXO IV - Preencher'!L24</f>
        <v>0</v>
      </c>
      <c r="K15" s="5" t="str">
        <f>IF(F15="B",LEFT('[1]TCE - ANEXO IV - Preencher'!M24,2),IF(F15="S",LEFT('[1]TCE - ANEXO IV - Preencher'!M24,7),IF('[1]TCE - ANEXO IV - Preencher'!H24="","")))</f>
        <v>2611101</v>
      </c>
      <c r="L15" s="7">
        <f>'[1]TCE - ANEXO IV - Preencher'!N24</f>
        <v>2150</v>
      </c>
    </row>
    <row r="16" spans="1:12" s="8" customFormat="1" ht="19.5" customHeight="1" x14ac:dyDescent="0.25">
      <c r="A16" s="3">
        <f>IFERROR(VLOOKUP(B16,'[1]DADOS (OCULTAR)'!$P$3:$R$56,3,0),"")</f>
        <v>10988301000714</v>
      </c>
      <c r="B16" s="4" t="str">
        <f>'[1]TCE - ANEXO IV - Preencher'!C25</f>
        <v>UPAE PETROLINA</v>
      </c>
      <c r="C16" s="4" t="str">
        <f>'[1]TCE - ANEXO IV - Preencher'!E25</f>
        <v>5.8 - Locação de Veículos Automotores</v>
      </c>
      <c r="D16" s="3" t="str">
        <f>'[1]TCE - ANEXO IV - Preencher'!F25</f>
        <v xml:space="preserve">05.215.154/0001-14 </v>
      </c>
      <c r="E16" s="5" t="str">
        <f>'[1]TCE - ANEXO IV - Preencher'!G25</f>
        <v>JOAO EMIDIO CARVALHO E CIA LTDA-EPP</v>
      </c>
      <c r="F16" s="5" t="str">
        <f>'[1]TCE - ANEXO IV - Preencher'!H25</f>
        <v>S</v>
      </c>
      <c r="G16" s="5" t="str">
        <f>'[1]TCE - ANEXO IV - Preencher'!I25</f>
        <v>N</v>
      </c>
      <c r="H16" s="5" t="str">
        <f>'[1]TCE - ANEXO IV - Preencher'!J25</f>
        <v>00000036</v>
      </c>
      <c r="I16" s="6">
        <f>IF('[1]TCE - ANEXO IV - Preencher'!K25="","",'[1]TCE - ANEXO IV - Preencher'!K25)</f>
        <v>44077</v>
      </c>
      <c r="J16" s="5">
        <f>'[1]TCE - ANEXO IV - Preencher'!L25</f>
        <v>0</v>
      </c>
      <c r="K16" s="5" t="str">
        <f>IF(F16="B",LEFT('[1]TCE - ANEXO IV - Preencher'!M25,2),IF(F16="S",LEFT('[1]TCE - ANEXO IV - Preencher'!M25,7),IF('[1]TCE - ANEXO IV - Preencher'!H25="","")))</f>
        <v>2611101</v>
      </c>
      <c r="L16" s="7">
        <f>'[1]TCE - ANEXO IV - Preencher'!N25</f>
        <v>0</v>
      </c>
    </row>
    <row r="17" spans="1:12" s="8" customFormat="1" ht="19.5" customHeight="1" x14ac:dyDescent="0.25">
      <c r="A17" s="3">
        <f>IFERROR(VLOOKUP(B17,'[1]DADOS (OCULTAR)'!$P$3:$R$56,3,0),"")</f>
        <v>10988301000714</v>
      </c>
      <c r="B17" s="4" t="str">
        <f>'[1]TCE - ANEXO IV - Preencher'!C26</f>
        <v>UPAE PETROLINA</v>
      </c>
      <c r="C17" s="4" t="str">
        <f>'[1]TCE - ANEXO IV - Preencher'!E26</f>
        <v>5.20 - Serviços Judicíarios e Cartoriais</v>
      </c>
      <c r="D17" s="3" t="str">
        <f>'[1]TCE - ANEXO IV - Preencher'!F26</f>
        <v xml:space="preserve">34.028.316/0021-57 </v>
      </c>
      <c r="E17" s="5" t="str">
        <f>'[1]TCE - ANEXO IV - Preencher'!G26</f>
        <v>EMPRESA BRASILEIRA DE CORREIOS E TELEGRAFOS</v>
      </c>
      <c r="F17" s="5" t="str">
        <f>'[1]TCE - ANEXO IV - Preencher'!H26</f>
        <v>S</v>
      </c>
      <c r="G17" s="5" t="str">
        <f>'[1]TCE - ANEXO IV - Preencher'!I26</f>
        <v>N</v>
      </c>
      <c r="H17" s="5" t="str">
        <f>'[1]TCE - ANEXO IV - Preencher'!J26</f>
        <v>143862</v>
      </c>
      <c r="I17" s="6">
        <f>IF('[1]TCE - ANEXO IV - Preencher'!K26="","",'[1]TCE - ANEXO IV - Preencher'!K26)</f>
        <v>44068</v>
      </c>
      <c r="J17" s="5">
        <f>'[1]TCE - ANEXO IV - Preencher'!L26</f>
        <v>0</v>
      </c>
      <c r="K17" s="5" t="str">
        <f>IF(F17="B",LEFT('[1]TCE - ANEXO IV - Preencher'!M26,2),IF(F17="S",LEFT('[1]TCE - ANEXO IV - Preencher'!M26,7),IF('[1]TCE - ANEXO IV - Preencher'!H26="","")))</f>
        <v>2611101</v>
      </c>
      <c r="L17" s="7">
        <f>'[1]TCE - ANEXO IV - Preencher'!N26</f>
        <v>0</v>
      </c>
    </row>
    <row r="18" spans="1:12" s="8" customFormat="1" ht="19.5" customHeight="1" x14ac:dyDescent="0.25">
      <c r="A18" s="3">
        <f>IFERROR(VLOOKUP(B18,'[1]DADOS (OCULTAR)'!$P$3:$R$56,3,0),"")</f>
        <v>10988301000714</v>
      </c>
      <c r="B18" s="4" t="str">
        <f>'[1]TCE - ANEXO IV - Preencher'!C27</f>
        <v>UPAE PETROLINA</v>
      </c>
      <c r="C18" s="4" t="str">
        <f>'[1]TCE - ANEXO IV - Preencher'!E27</f>
        <v>5.20 - Serviços Judicíarios e Cartoriais</v>
      </c>
      <c r="D18" s="3" t="str">
        <f>'[1]TCE - ANEXO IV - Preencher'!F27</f>
        <v xml:space="preserve">02.566.224/0001-90 </v>
      </c>
      <c r="E18" s="5" t="str">
        <f>'[1]TCE - ANEXO IV - Preencher'!G27</f>
        <v xml:space="preserve">TRIBUNAL REGIONAL DO TRANALHO DA 6ª REGIAO PE GUIA DE DEPOSITO JUDICIAL </v>
      </c>
      <c r="F18" s="5" t="str">
        <f>'[1]TCE - ANEXO IV - Preencher'!H27</f>
        <v>S</v>
      </c>
      <c r="G18" s="5" t="str">
        <f>'[1]TCE - ANEXO IV - Preencher'!I27</f>
        <v>N</v>
      </c>
      <c r="H18" s="5" t="str">
        <f>'[1]TCE - ANEXO IV - Preencher'!J27</f>
        <v>00001</v>
      </c>
      <c r="I18" s="6">
        <f>IF('[1]TCE - ANEXO IV - Preencher'!K27="","",'[1]TCE - ANEXO IV - Preencher'!K27)</f>
        <v>44053</v>
      </c>
      <c r="J18" s="5">
        <f>'[1]TCE - ANEXO IV - Preencher'!L27</f>
        <v>0</v>
      </c>
      <c r="K18" s="5" t="str">
        <f>IF(F18="B",LEFT('[1]TCE - ANEXO IV - Preencher'!M27,2),IF(F18="S",LEFT('[1]TCE - ANEXO IV - Preencher'!M27,7),IF('[1]TCE - ANEXO IV - Preencher'!H27="","")))</f>
        <v>2611101</v>
      </c>
      <c r="L18" s="7">
        <f>'[1]TCE - ANEXO IV - Preencher'!N27</f>
        <v>0</v>
      </c>
    </row>
    <row r="19" spans="1:12" s="8" customFormat="1" ht="19.5" customHeight="1" x14ac:dyDescent="0.25">
      <c r="A19" s="3">
        <f>IFERROR(VLOOKUP(B19,'[1]DADOS (OCULTAR)'!$P$3:$R$56,3,0),"")</f>
        <v>10988301000714</v>
      </c>
      <c r="B19" s="4" t="str">
        <f>'[1]TCE - ANEXO IV - Preencher'!C28</f>
        <v>UPAE PETROLINA</v>
      </c>
      <c r="C19" s="4" t="str">
        <f>'[1]TCE - ANEXO IV - Preencher'!E28</f>
        <v>5.20 - Serviços Judicíarios e Cartoriais</v>
      </c>
      <c r="D19" s="3" t="str">
        <f>'[1]TCE - ANEXO IV - Preencher'!F28</f>
        <v xml:space="preserve">11.470.275/0001-05 </v>
      </c>
      <c r="E19" s="5" t="str">
        <f>'[1]TCE - ANEXO IV - Preencher'!G28</f>
        <v>CARTORIO DO PRIMEIRO OFICIO DE NOTAS E DE PROTESTOS DE PETROLINA</v>
      </c>
      <c r="F19" s="5" t="str">
        <f>'[1]TCE - ANEXO IV - Preencher'!H28</f>
        <v>S</v>
      </c>
      <c r="G19" s="5" t="str">
        <f>'[1]TCE - ANEXO IV - Preencher'!I28</f>
        <v>N</v>
      </c>
      <c r="H19" s="5" t="str">
        <f>'[1]TCE - ANEXO IV - Preencher'!J28</f>
        <v>22382</v>
      </c>
      <c r="I19" s="6">
        <f>IF('[1]TCE - ANEXO IV - Preencher'!K28="","",'[1]TCE - ANEXO IV - Preencher'!K28)</f>
        <v>44068</v>
      </c>
      <c r="J19" s="5">
        <f>'[1]TCE - ANEXO IV - Preencher'!L28</f>
        <v>0</v>
      </c>
      <c r="K19" s="5" t="str">
        <f>IF(F19="B",LEFT('[1]TCE - ANEXO IV - Preencher'!M28,2),IF(F19="S",LEFT('[1]TCE - ANEXO IV - Preencher'!M28,7),IF('[1]TCE - ANEXO IV - Preencher'!H28="","")))</f>
        <v>2611101</v>
      </c>
      <c r="L19" s="7">
        <f>'[1]TCE - ANEXO IV - Preencher'!N28</f>
        <v>0</v>
      </c>
    </row>
    <row r="20" spans="1:12" s="8" customFormat="1" ht="19.5" customHeight="1" x14ac:dyDescent="0.25">
      <c r="A20" s="3">
        <f>IFERROR(VLOOKUP(B20,'[1]DADOS (OCULTAR)'!$P$3:$R$56,3,0),"")</f>
        <v>10988301000714</v>
      </c>
      <c r="B20" s="4" t="str">
        <f>'[1]TCE - ANEXO IV - Preencher'!C29</f>
        <v>UPAE PETROLINA</v>
      </c>
      <c r="C20" s="4" t="str">
        <f>'[1]TCE - ANEXO IV - Preencher'!E29</f>
        <v>5.99 - Outros Serviços de Terceiros Pessoa Jurídica</v>
      </c>
      <c r="D20" s="3" t="str">
        <f>'[1]TCE - ANEXO IV - Preencher'!F29</f>
        <v xml:space="preserve">19.998.623/0001-23 </v>
      </c>
      <c r="E20" s="5" t="str">
        <f>'[1]TCE - ANEXO IV - Preencher'!G29</f>
        <v>IRMAOS CORDEIROS  LTDA</v>
      </c>
      <c r="F20" s="5" t="str">
        <f>'[1]TCE - ANEXO IV - Preencher'!H29</f>
        <v>S</v>
      </c>
      <c r="G20" s="5" t="str">
        <f>'[1]TCE - ANEXO IV - Preencher'!I29</f>
        <v>S</v>
      </c>
      <c r="H20" s="5" t="str">
        <f>'[1]TCE - ANEXO IV - Preencher'!J29</f>
        <v>00001968</v>
      </c>
      <c r="I20" s="6">
        <f>IF('[1]TCE - ANEXO IV - Preencher'!K29="","",'[1]TCE - ANEXO IV - Preencher'!K29)</f>
        <v>44070</v>
      </c>
      <c r="J20" s="5" t="str">
        <f>'[1]TCE - ANEXO IV - Preencher'!L29</f>
        <v>R9E7-J9K8</v>
      </c>
      <c r="K20" s="5" t="str">
        <f>IF(F20="B",LEFT('[1]TCE - ANEXO IV - Preencher'!M29,2),IF(F20="S",LEFT('[1]TCE - ANEXO IV - Preencher'!M29,7),IF('[1]TCE - ANEXO IV - Preencher'!H29="","")))</f>
        <v>2610905</v>
      </c>
      <c r="L20" s="7">
        <f>'[1]TCE - ANEXO IV - Preencher'!N29</f>
        <v>0</v>
      </c>
    </row>
    <row r="21" spans="1:12" s="8" customFormat="1" ht="19.5" customHeight="1" x14ac:dyDescent="0.25">
      <c r="A21" s="3">
        <f>IFERROR(VLOOKUP(B21,'[1]DADOS (OCULTAR)'!$P$3:$R$56,3,0),"")</f>
        <v>10988301000714</v>
      </c>
      <c r="B21" s="4" t="str">
        <f>'[1]TCE - ANEXO IV - Preencher'!C30</f>
        <v>UPAE PETROLINA</v>
      </c>
      <c r="C21" s="4" t="str">
        <f>'[1]TCE - ANEXO IV - Preencher'!E30</f>
        <v>5.2 - Serviços Técnicos Profissionais</v>
      </c>
      <c r="D21" s="3" t="str">
        <f>'[1]TCE - ANEXO IV - Preencher'!F30</f>
        <v xml:space="preserve">02.512.303/0001-19 </v>
      </c>
      <c r="E21" s="5" t="str">
        <f>'[1]TCE - ANEXO IV - Preencher'!G30</f>
        <v>NOROES AZEVEDO SOCIEDADE DE ADVOGADOS</v>
      </c>
      <c r="F21" s="5" t="str">
        <f>'[1]TCE - ANEXO IV - Preencher'!H30</f>
        <v>S</v>
      </c>
      <c r="G21" s="5" t="str">
        <f>'[1]TCE - ANEXO IV - Preencher'!I30</f>
        <v>S</v>
      </c>
      <c r="H21" s="5" t="str">
        <f>'[1]TCE - ANEXO IV - Preencher'!J30</f>
        <v>00004264</v>
      </c>
      <c r="I21" s="6">
        <f>IF('[1]TCE - ANEXO IV - Preencher'!K30="","",'[1]TCE - ANEXO IV - Preencher'!K30)</f>
        <v>44046</v>
      </c>
      <c r="J21" s="5" t="str">
        <f>'[1]TCE - ANEXO IV - Preencher'!L30</f>
        <v>WAAT-LJAL</v>
      </c>
      <c r="K21" s="5" t="str">
        <f>IF(F21="B",LEFT('[1]TCE - ANEXO IV - Preencher'!M30,2),IF(F21="S",LEFT('[1]TCE - ANEXO IV - Preencher'!M30,7),IF('[1]TCE - ANEXO IV - Preencher'!H30="","")))</f>
        <v>2611606</v>
      </c>
      <c r="L21" s="7">
        <f>'[1]TCE - ANEXO IV - Preencher'!N30</f>
        <v>0</v>
      </c>
    </row>
    <row r="22" spans="1:12" s="8" customFormat="1" ht="19.5" customHeight="1" x14ac:dyDescent="0.25">
      <c r="A22" s="3">
        <f>IFERROR(VLOOKUP(B22,'[1]DADOS (OCULTAR)'!$P$3:$R$56,3,0),"")</f>
        <v>10988301000714</v>
      </c>
      <c r="B22" s="4" t="str">
        <f>'[1]TCE - ANEXO IV - Preencher'!C31</f>
        <v>UPAE PETROLINA</v>
      </c>
      <c r="C22" s="4" t="str">
        <f>'[1]TCE - ANEXO IV - Preencher'!E31</f>
        <v>5.2 - Serviços Técnicos Profissionais</v>
      </c>
      <c r="D22" s="3" t="str">
        <f>'[1]TCE - ANEXO IV - Preencher'!F31</f>
        <v xml:space="preserve">02.512.303/0001-19 </v>
      </c>
      <c r="E22" s="5" t="str">
        <f>'[1]TCE - ANEXO IV - Preencher'!G31</f>
        <v>NOROES AZEVEDO SOCIEDADE DE ADVOGADOS</v>
      </c>
      <c r="F22" s="5" t="str">
        <f>'[1]TCE - ANEXO IV - Preencher'!H31</f>
        <v>S</v>
      </c>
      <c r="G22" s="5" t="str">
        <f>'[1]TCE - ANEXO IV - Preencher'!I31</f>
        <v>S</v>
      </c>
      <c r="H22" s="5" t="str">
        <f>'[1]TCE - ANEXO IV - Preencher'!J31</f>
        <v>00004265</v>
      </c>
      <c r="I22" s="6">
        <f>IF('[1]TCE - ANEXO IV - Preencher'!K31="","",'[1]TCE - ANEXO IV - Preencher'!K31)</f>
        <v>44046</v>
      </c>
      <c r="J22" s="5" t="str">
        <f>'[1]TCE - ANEXO IV - Preencher'!L31</f>
        <v>67Z6-DBJZ</v>
      </c>
      <c r="K22" s="5" t="str">
        <f>IF(F22="B",LEFT('[1]TCE - ANEXO IV - Preencher'!M31,2),IF(F22="S",LEFT('[1]TCE - ANEXO IV - Preencher'!M31,7),IF('[1]TCE - ANEXO IV - Preencher'!H31="","")))</f>
        <v>2611606</v>
      </c>
      <c r="L22" s="7">
        <f>'[1]TCE - ANEXO IV - Preencher'!N31</f>
        <v>0</v>
      </c>
    </row>
    <row r="23" spans="1:12" s="8" customFormat="1" ht="19.5" customHeight="1" x14ac:dyDescent="0.25">
      <c r="A23" s="3">
        <f>IFERROR(VLOOKUP(B23,'[1]DADOS (OCULTAR)'!$P$3:$R$56,3,0),"")</f>
        <v>10988301000714</v>
      </c>
      <c r="B23" s="4" t="str">
        <f>'[1]TCE - ANEXO IV - Preencher'!C32</f>
        <v>UPAE PETROLINA</v>
      </c>
      <c r="C23" s="4" t="str">
        <f>'[1]TCE - ANEXO IV - Preencher'!E32</f>
        <v>5.16 - Serviços Médico-Hospitalares, Odotonlogia e Laboratoriais</v>
      </c>
      <c r="D23" s="3" t="str">
        <f>'[1]TCE - ANEXO IV - Preencher'!F32</f>
        <v xml:space="preserve">24.281.596/0001-03 </v>
      </c>
      <c r="E23" s="5" t="str">
        <f>'[1]TCE - ANEXO IV - Preencher'!G32</f>
        <v>CENTRAL SAUDE SERVICOS MEDICOS LTSA ME</v>
      </c>
      <c r="F23" s="5" t="str">
        <f>'[1]TCE - ANEXO IV - Preencher'!H32</f>
        <v>S</v>
      </c>
      <c r="G23" s="5" t="str">
        <f>'[1]TCE - ANEXO IV - Preencher'!I32</f>
        <v>S</v>
      </c>
      <c r="H23" s="5" t="str">
        <f>'[1]TCE - ANEXO IV - Preencher'!J32</f>
        <v>00000333</v>
      </c>
      <c r="I23" s="6">
        <f>IF('[1]TCE - ANEXO IV - Preencher'!K32="","",'[1]TCE - ANEXO IV - Preencher'!K32)</f>
        <v>44078</v>
      </c>
      <c r="J23" s="5" t="str">
        <f>'[1]TCE - ANEXO IV - Preencher'!L32</f>
        <v>B3ZZ-46T5</v>
      </c>
      <c r="K23" s="5" t="str">
        <f>IF(F23="B",LEFT('[1]TCE - ANEXO IV - Preencher'!M32,2),IF(F23="S",LEFT('[1]TCE - ANEXO IV - Preencher'!M32,7),IF('[1]TCE - ANEXO IV - Preencher'!H32="","")))</f>
        <v>2611606</v>
      </c>
      <c r="L23" s="7">
        <f>'[1]TCE - ANEXO IV - Preencher'!N32</f>
        <v>10600</v>
      </c>
    </row>
    <row r="24" spans="1:12" s="8" customFormat="1" ht="19.5" customHeight="1" x14ac:dyDescent="0.25">
      <c r="A24" s="3">
        <f>IFERROR(VLOOKUP(B24,'[1]DADOS (OCULTAR)'!$P$3:$R$56,3,0),"")</f>
        <v>10988301000714</v>
      </c>
      <c r="B24" s="4" t="str">
        <f>'[1]TCE - ANEXO IV - Preencher'!C33</f>
        <v>UPAE PETROLINA</v>
      </c>
      <c r="C24" s="4" t="str">
        <f>'[1]TCE - ANEXO IV - Preencher'!E33</f>
        <v>5.16 - Serviços Médico-Hospitalares, Odotonlogia e Laboratoriais</v>
      </c>
      <c r="D24" s="3" t="str">
        <f>'[1]TCE - ANEXO IV - Preencher'!F33</f>
        <v xml:space="preserve">11.165.743/0001-38 </v>
      </c>
      <c r="E24" s="5" t="str">
        <f>'[1]TCE - ANEXO IV - Preencher'!G33</f>
        <v>LABORATORIO DE ANALISES CLINICAS ESPECIALIZADAS</v>
      </c>
      <c r="F24" s="5" t="str">
        <f>'[1]TCE - ANEXO IV - Preencher'!H33</f>
        <v>S</v>
      </c>
      <c r="G24" s="5" t="str">
        <f>'[1]TCE - ANEXO IV - Preencher'!I33</f>
        <v>S</v>
      </c>
      <c r="H24" s="5" t="str">
        <f>'[1]TCE - ANEXO IV - Preencher'!J33</f>
        <v>6979</v>
      </c>
      <c r="I24" s="6">
        <f>IF('[1]TCE - ANEXO IV - Preencher'!K33="","",'[1]TCE - ANEXO IV - Preencher'!K33)</f>
        <v>44046</v>
      </c>
      <c r="J24" s="5" t="str">
        <f>'[1]TCE - ANEXO IV - Preencher'!L33</f>
        <v>201937701</v>
      </c>
      <c r="K24" s="5" t="str">
        <f>IF(F24="B",LEFT('[1]TCE - ANEXO IV - Preencher'!M33,2),IF(F24="S",LEFT('[1]TCE - ANEXO IV - Preencher'!M33,7),IF('[1]TCE - ANEXO IV - Preencher'!H33="","")))</f>
        <v>2611101</v>
      </c>
      <c r="L24" s="7">
        <f>'[1]TCE - ANEXO IV - Preencher'!N33</f>
        <v>29632.94</v>
      </c>
    </row>
    <row r="25" spans="1:12" s="8" customFormat="1" ht="19.5" customHeight="1" x14ac:dyDescent="0.25">
      <c r="A25" s="3">
        <f>IFERROR(VLOOKUP(B25,'[1]DADOS (OCULTAR)'!$P$3:$R$56,3,0),"")</f>
        <v>10988301000714</v>
      </c>
      <c r="B25" s="4" t="str">
        <f>'[1]TCE - ANEXO IV - Preencher'!C34</f>
        <v>UPAE PETROLINA</v>
      </c>
      <c r="C25" s="4" t="str">
        <f>'[1]TCE - ANEXO IV - Preencher'!E34</f>
        <v>5.8 - Locação de Veículos Automotores</v>
      </c>
      <c r="D25" s="3" t="str">
        <f>'[1]TCE - ANEXO IV - Preencher'!F34</f>
        <v xml:space="preserve">17.471.548/0001-12 </v>
      </c>
      <c r="E25" s="5" t="str">
        <f>'[1]TCE - ANEXO IV - Preencher'!G34</f>
        <v>TRANSMED TRANSPORTE E LOCAÇAO DE VEICULOS LTDA</v>
      </c>
      <c r="F25" s="5" t="str">
        <f>'[1]TCE - ANEXO IV - Preencher'!H34</f>
        <v>S</v>
      </c>
      <c r="G25" s="5" t="str">
        <f>'[1]TCE - ANEXO IV - Preencher'!I34</f>
        <v>S</v>
      </c>
      <c r="H25" s="5" t="str">
        <f>'[1]TCE - ANEXO IV - Preencher'!J34</f>
        <v>00001013</v>
      </c>
      <c r="I25" s="6">
        <f>IF('[1]TCE - ANEXO IV - Preencher'!K34="","",'[1]TCE - ANEXO IV - Preencher'!K34)</f>
        <v>44075</v>
      </c>
      <c r="J25" s="5" t="str">
        <f>'[1]TCE - ANEXO IV - Preencher'!L34</f>
        <v>VUJF-LFRS</v>
      </c>
      <c r="K25" s="5" t="str">
        <f>IF(F25="B",LEFT('[1]TCE - ANEXO IV - Preencher'!M34,2),IF(F25="S",LEFT('[1]TCE - ANEXO IV - Preencher'!M34,7),IF('[1]TCE - ANEXO IV - Preencher'!H34="","")))</f>
        <v>2611606</v>
      </c>
      <c r="L25" s="7">
        <f>'[1]TCE - ANEXO IV - Preencher'!N34</f>
        <v>0</v>
      </c>
    </row>
    <row r="26" spans="1:12" s="8" customFormat="1" ht="19.5" customHeight="1" x14ac:dyDescent="0.25">
      <c r="A26" s="3">
        <f>IFERROR(VLOOKUP(B26,'[1]DADOS (OCULTAR)'!$P$3:$R$56,3,0),"")</f>
        <v>10988301000714</v>
      </c>
      <c r="B26" s="4" t="str">
        <f>'[1]TCE - ANEXO IV - Preencher'!C35</f>
        <v>UPAE PETROLINA</v>
      </c>
      <c r="C26" s="4" t="str">
        <f>'[1]TCE - ANEXO IV - Preencher'!E35</f>
        <v>5.15 - Serviços Domésticos</v>
      </c>
      <c r="D26" s="3" t="str">
        <f>'[1]TCE - ANEXO IV - Preencher'!F35</f>
        <v xml:space="preserve">09.039.744/0007-80 </v>
      </c>
      <c r="E26" s="5" t="str">
        <f>'[1]TCE - ANEXO IV - Preencher'!G35</f>
        <v>FUNDACAO PROFESSOR FERNANDO FIGUEIRA</v>
      </c>
      <c r="F26" s="5" t="str">
        <f>'[1]TCE - ANEXO IV - Preencher'!H35</f>
        <v>S</v>
      </c>
      <c r="G26" s="5" t="str">
        <f>'[1]TCE - ANEXO IV - Preencher'!I35</f>
        <v>N</v>
      </c>
      <c r="H26" s="5" t="str">
        <f>'[1]TCE - ANEXO IV - Preencher'!J35</f>
        <v>082020</v>
      </c>
      <c r="I26" s="6">
        <f>IF('[1]TCE - ANEXO IV - Preencher'!K35="","",'[1]TCE - ANEXO IV - Preencher'!K35)</f>
        <v>44099</v>
      </c>
      <c r="J26" s="5">
        <f>'[1]TCE - ANEXO IV - Preencher'!L35</f>
        <v>0</v>
      </c>
      <c r="K26" s="5" t="str">
        <f>IF(F26="B",LEFT('[1]TCE - ANEXO IV - Preencher'!M35,2),IF(F26="S",LEFT('[1]TCE - ANEXO IV - Preencher'!M35,7),IF('[1]TCE - ANEXO IV - Preencher'!H35="","")))</f>
        <v>2611101</v>
      </c>
      <c r="L26" s="7">
        <f>'[1]TCE - ANEXO IV - Preencher'!N35</f>
        <v>18302.62</v>
      </c>
    </row>
    <row r="27" spans="1:12" s="8" customFormat="1" ht="19.5" customHeight="1" x14ac:dyDescent="0.25">
      <c r="A27" s="3">
        <f>IFERROR(VLOOKUP(B27,'[1]DADOS (OCULTAR)'!$P$3:$R$56,3,0),"")</f>
        <v>10988301000714</v>
      </c>
      <c r="B27" s="4" t="str">
        <f>'[1]TCE - ANEXO IV - Preencher'!C36</f>
        <v>UPAE PETROLINA</v>
      </c>
      <c r="C27" s="4" t="str">
        <f>'[1]TCE - ANEXO IV - Preencher'!E36</f>
        <v>5.15 - Serviços Domésticos</v>
      </c>
      <c r="D27" s="3">
        <f>'[1]TCE - ANEXO IV - Preencher'!F36</f>
        <v>26052800000140</v>
      </c>
      <c r="E27" s="5" t="str">
        <f>'[1]TCE - ANEXO IV - Preencher'!G36</f>
        <v>BRILAV LAVANDERIA HOSPITALAR EIRELI</v>
      </c>
      <c r="F27" s="5" t="str">
        <f>'[1]TCE - ANEXO IV - Preencher'!H36</f>
        <v>S</v>
      </c>
      <c r="G27" s="5" t="str">
        <f>'[1]TCE - ANEXO IV - Preencher'!I36</f>
        <v>S</v>
      </c>
      <c r="H27" s="5" t="str">
        <f>'[1]TCE - ANEXO IV - Preencher'!J36</f>
        <v>697</v>
      </c>
      <c r="I27" s="6">
        <f>IF('[1]TCE - ANEXO IV - Preencher'!K36="","",'[1]TCE - ANEXO IV - Preencher'!K36)</f>
        <v>44090</v>
      </c>
      <c r="J27" s="5" t="str">
        <f>'[1]TCE - ANEXO IV - Preencher'!L36</f>
        <v>6885127</v>
      </c>
      <c r="K27" s="5" t="str">
        <f>IF(F27="B",LEFT('[1]TCE - ANEXO IV - Preencher'!M36,2),IF(F27="S",LEFT('[1]TCE - ANEXO IV - Preencher'!M36,7),IF('[1]TCE - ANEXO IV - Preencher'!H36="","")))</f>
        <v>2611101</v>
      </c>
      <c r="L27" s="7">
        <f>'[1]TCE - ANEXO IV - Preencher'!N36</f>
        <v>67.2</v>
      </c>
    </row>
    <row r="28" spans="1:12" s="8" customFormat="1" ht="19.5" customHeight="1" x14ac:dyDescent="0.25">
      <c r="A28" s="3">
        <f>IFERROR(VLOOKUP(B28,'[1]DADOS (OCULTAR)'!$P$3:$R$56,3,0),"")</f>
        <v>10988301000714</v>
      </c>
      <c r="B28" s="4" t="str">
        <f>'[1]TCE - ANEXO IV - Preencher'!C37</f>
        <v>UPAE PETROLINA</v>
      </c>
      <c r="C28" s="4" t="str">
        <f>'[1]TCE - ANEXO IV - Preencher'!E37</f>
        <v>5.10 - Detetização/Tratamento de Resíduos e Afins</v>
      </c>
      <c r="D28" s="3" t="str">
        <f>'[1]TCE - ANEXO IV - Preencher'!F37</f>
        <v xml:space="preserve">11.863.530/0001-80 </v>
      </c>
      <c r="E28" s="5" t="str">
        <f>'[1]TCE - ANEXO IV - Preencher'!G37</f>
        <v>BRASCON GESTAO AMBIENTAL LTDA</v>
      </c>
      <c r="F28" s="5" t="str">
        <f>'[1]TCE - ANEXO IV - Preencher'!H37</f>
        <v>S</v>
      </c>
      <c r="G28" s="5" t="str">
        <f>'[1]TCE - ANEXO IV - Preencher'!I37</f>
        <v>N</v>
      </c>
      <c r="H28" s="5" t="str">
        <f>'[1]TCE - ANEXO IV - Preencher'!J37</f>
        <v>00048988</v>
      </c>
      <c r="I28" s="6">
        <f>IF('[1]TCE - ANEXO IV - Preencher'!K37="","",'[1]TCE - ANEXO IV - Preencher'!K37)</f>
        <v>44076</v>
      </c>
      <c r="J28" s="5">
        <f>'[1]TCE - ANEXO IV - Preencher'!L37</f>
        <v>0</v>
      </c>
      <c r="K28" s="5" t="str">
        <f>IF(F28="B",LEFT('[1]TCE - ANEXO IV - Preencher'!M37,2),IF(F28="S",LEFT('[1]TCE - ANEXO IV - Preencher'!M37,7),IF('[1]TCE - ANEXO IV - Preencher'!H37="","")))</f>
        <v>2611309</v>
      </c>
      <c r="L28" s="7">
        <f>'[1]TCE - ANEXO IV - Preencher'!N37</f>
        <v>7755</v>
      </c>
    </row>
    <row r="29" spans="1:12" s="8" customFormat="1" ht="19.5" customHeight="1" x14ac:dyDescent="0.25">
      <c r="A29" s="3">
        <f>IFERROR(VLOOKUP(B29,'[1]DADOS (OCULTAR)'!$P$3:$R$56,3,0),"")</f>
        <v>10988301000714</v>
      </c>
      <c r="B29" s="4" t="str">
        <f>'[1]TCE - ANEXO IV - Preencher'!C38</f>
        <v>UPAE PETROLINA</v>
      </c>
      <c r="C29" s="4" t="str">
        <f>'[1]TCE - ANEXO IV - Preencher'!E38</f>
        <v>5.17 - Manutenção de Software, Certificação Digital e Microfilmagem</v>
      </c>
      <c r="D29" s="3" t="str">
        <f>'[1]TCE - ANEXO IV - Preencher'!F38</f>
        <v xml:space="preserve">16.783.034/0001-30 </v>
      </c>
      <c r="E29" s="5" t="str">
        <f>'[1]TCE - ANEXO IV - Preencher'!G38</f>
        <v>SINTESE LICENCIAMENTO PROG P COMPRAS ONLINE LTDA</v>
      </c>
      <c r="F29" s="5" t="str">
        <f>'[1]TCE - ANEXO IV - Preencher'!H38</f>
        <v>S</v>
      </c>
      <c r="G29" s="5" t="str">
        <f>'[1]TCE - ANEXO IV - Preencher'!I38</f>
        <v>S</v>
      </c>
      <c r="H29" s="5" t="str">
        <f>'[1]TCE - ANEXO IV - Preencher'!J38</f>
        <v>00011241</v>
      </c>
      <c r="I29" s="6">
        <f>IF('[1]TCE - ANEXO IV - Preencher'!K38="","",'[1]TCE - ANEXO IV - Preencher'!K38)</f>
        <v>44075</v>
      </c>
      <c r="J29" s="5" t="str">
        <f>'[1]TCE - ANEXO IV - Preencher'!L38</f>
        <v>CMUK-5XF1</v>
      </c>
      <c r="K29" s="5" t="str">
        <f>IF(F29="B",LEFT('[1]TCE - ANEXO IV - Preencher'!M38,2),IF(F29="S",LEFT('[1]TCE - ANEXO IV - Preencher'!M38,7),IF('[1]TCE - ANEXO IV - Preencher'!H38="","")))</f>
        <v>2611606</v>
      </c>
      <c r="L29" s="7">
        <f>'[1]TCE - ANEXO IV - Preencher'!N38</f>
        <v>0</v>
      </c>
    </row>
    <row r="30" spans="1:12" s="8" customFormat="1" ht="19.5" customHeight="1" x14ac:dyDescent="0.25">
      <c r="A30" s="3">
        <f>IFERROR(VLOOKUP(B30,'[1]DADOS (OCULTAR)'!$P$3:$R$56,3,0),"")</f>
        <v>10988301000714</v>
      </c>
      <c r="B30" s="4" t="str">
        <f>'[1]TCE - ANEXO IV - Preencher'!C39</f>
        <v>UPAE PETROLINA</v>
      </c>
      <c r="C30" s="4" t="str">
        <f>'[1]TCE - ANEXO IV - Preencher'!E39</f>
        <v>5.17 - Manutenção de Software, Certificação Digital e Microfilmagem</v>
      </c>
      <c r="D30" s="3" t="str">
        <f>'[1]TCE - ANEXO IV - Preencher'!F39</f>
        <v xml:space="preserve">92.306.257/0007-80 </v>
      </c>
      <c r="E30" s="5" t="str">
        <f>'[1]TCE - ANEXO IV - Preencher'!G39</f>
        <v>MV INFORMATICA NORDESTE LTDA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00014354</v>
      </c>
      <c r="I30" s="6">
        <f>IF('[1]TCE - ANEXO IV - Preencher'!K39="","",'[1]TCE - ANEXO IV - Preencher'!K39)</f>
        <v>44048</v>
      </c>
      <c r="J30" s="5" t="str">
        <f>'[1]TCE - ANEXO IV - Preencher'!L39</f>
        <v>D9BC-UZEU</v>
      </c>
      <c r="K30" s="5" t="str">
        <f>IF(F30="B",LEFT('[1]TCE - ANEXO IV - Preencher'!M39,2),IF(F30="S",LEFT('[1]TCE - ANEXO IV - Preencher'!M39,7),IF('[1]TCE - ANEXO IV - Preencher'!H39="","")))</f>
        <v>2611606</v>
      </c>
      <c r="L30" s="7">
        <f>'[1]TCE - ANEXO IV - Preencher'!N39</f>
        <v>0</v>
      </c>
    </row>
    <row r="31" spans="1:12" s="8" customFormat="1" ht="19.5" customHeight="1" x14ac:dyDescent="0.25">
      <c r="A31" s="3">
        <f>IFERROR(VLOOKUP(B31,'[1]DADOS (OCULTAR)'!$P$3:$R$56,3,0),"")</f>
        <v>10988301000714</v>
      </c>
      <c r="B31" s="4" t="str">
        <f>'[1]TCE - ANEXO IV - Preencher'!C40</f>
        <v>UPAE PETROLINA</v>
      </c>
      <c r="C31" s="4" t="str">
        <f>'[1]TCE - ANEXO IV - Preencher'!E40</f>
        <v>5.17 - Manutenção de Software, Certificação Digital e Microfilmagem</v>
      </c>
      <c r="D31" s="3" t="str">
        <f>'[1]TCE - ANEXO IV - Preencher'!F40</f>
        <v xml:space="preserve">27.814.653/0001-60 </v>
      </c>
      <c r="E31" s="5" t="str">
        <f>'[1]TCE - ANEXO IV - Preencher'!G40</f>
        <v>LUMI CONSULTORIA E SERVICOS LTDA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00000464</v>
      </c>
      <c r="I31" s="6">
        <f>IF('[1]TCE - ANEXO IV - Preencher'!K40="","",'[1]TCE - ANEXO IV - Preencher'!K40)</f>
        <v>44056</v>
      </c>
      <c r="J31" s="5" t="str">
        <f>'[1]TCE - ANEXO IV - Preencher'!L40</f>
        <v>9UPD-NNMW</v>
      </c>
      <c r="K31" s="5" t="str">
        <f>IF(F31="B",LEFT('[1]TCE - ANEXO IV - Preencher'!M40,2),IF(F31="S",LEFT('[1]TCE - ANEXO IV - Preencher'!M40,7),IF('[1]TCE - ANEXO IV - Preencher'!H40="","")))</f>
        <v>2611606</v>
      </c>
      <c r="L31" s="7">
        <f>'[1]TCE - ANEXO IV - Preencher'!N40</f>
        <v>0</v>
      </c>
    </row>
    <row r="32" spans="1:12" s="8" customFormat="1" ht="19.5" customHeight="1" x14ac:dyDescent="0.25">
      <c r="A32" s="3">
        <f>IFERROR(VLOOKUP(B32,'[1]DADOS (OCULTAR)'!$P$3:$R$56,3,0),"")</f>
        <v>10988301000714</v>
      </c>
      <c r="B32" s="4" t="str">
        <f>'[1]TCE - ANEXO IV - Preencher'!C41</f>
        <v>UPAE PETROLINA</v>
      </c>
      <c r="C32" s="4" t="str">
        <f>'[1]TCE - ANEXO IV - Preencher'!E41</f>
        <v>5.17 - Manutenção de Software, Certificação Digital e Microfilmagem</v>
      </c>
      <c r="D32" s="3" t="str">
        <f>'[1]TCE - ANEXO IV - Preencher'!F41</f>
        <v xml:space="preserve">53.113.791/0012-85 </v>
      </c>
      <c r="E32" s="5" t="str">
        <f>'[1]TCE - ANEXO IV - Preencher'!G41</f>
        <v>TOTVS AS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50607</v>
      </c>
      <c r="I32" s="6">
        <f>IF('[1]TCE - ANEXO IV - Preencher'!K41="","",'[1]TCE - ANEXO IV - Preencher'!K41)</f>
        <v>44046</v>
      </c>
      <c r="J32" s="5" t="str">
        <f>'[1]TCE - ANEXO IV - Preencher'!L41</f>
        <v>65c3a719</v>
      </c>
      <c r="K32" s="5" t="str">
        <f>IF(F32="B",LEFT('[1]TCE - ANEXO IV - Preencher'!M41,2),IF(F32="S",LEFT('[1]TCE - ANEXO IV - Preencher'!M41,7),IF('[1]TCE - ANEXO IV - Preencher'!H41="","")))</f>
        <v>3106200</v>
      </c>
      <c r="L32" s="7">
        <f>'[1]TCE - ANEXO IV - Preencher'!N41</f>
        <v>0</v>
      </c>
    </row>
    <row r="33" spans="1:12" s="8" customFormat="1" ht="19.5" customHeight="1" x14ac:dyDescent="0.25">
      <c r="A33" s="3">
        <f>IFERROR(VLOOKUP(B33,'[1]DADOS (OCULTAR)'!$P$3:$R$56,3,0),"")</f>
        <v>10988301000714</v>
      </c>
      <c r="B33" s="4" t="str">
        <f>'[1]TCE - ANEXO IV - Preencher'!C42</f>
        <v>UPAE PETROLINA</v>
      </c>
      <c r="C33" s="4" t="str">
        <f>'[1]TCE - ANEXO IV - Preencher'!E42</f>
        <v>5.17 - Manutenção de Software, Certificação Digital e Microfilmagem</v>
      </c>
      <c r="D33" s="3" t="str">
        <f>'[1]TCE - ANEXO IV - Preencher'!F42</f>
        <v xml:space="preserve">53.113.791/0012-85 </v>
      </c>
      <c r="E33" s="5" t="str">
        <f>'[1]TCE - ANEXO IV - Preencher'!G42</f>
        <v>TOTVS AS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50611</v>
      </c>
      <c r="I33" s="6">
        <f>IF('[1]TCE - ANEXO IV - Preencher'!K42="","",'[1]TCE - ANEXO IV - Preencher'!K42)</f>
        <v>44046</v>
      </c>
      <c r="J33" s="5" t="str">
        <f>'[1]TCE - ANEXO IV - Preencher'!L42</f>
        <v>903f7072</v>
      </c>
      <c r="K33" s="5" t="str">
        <f>IF(F33="B",LEFT('[1]TCE - ANEXO IV - Preencher'!M42,2),IF(F33="S",LEFT('[1]TCE - ANEXO IV - Preencher'!M42,7),IF('[1]TCE - ANEXO IV - Preencher'!H42="","")))</f>
        <v>3106200</v>
      </c>
      <c r="L33" s="7">
        <f>'[1]TCE - ANEXO IV - Preencher'!N42</f>
        <v>0</v>
      </c>
    </row>
    <row r="34" spans="1:12" s="8" customFormat="1" ht="19.5" customHeight="1" x14ac:dyDescent="0.25">
      <c r="A34" s="3">
        <f>IFERROR(VLOOKUP(B34,'[1]DADOS (OCULTAR)'!$P$3:$R$56,3,0),"")</f>
        <v>10988301000714</v>
      </c>
      <c r="B34" s="4" t="str">
        <f>'[1]TCE - ANEXO IV - Preencher'!C43</f>
        <v>UPAE PETROLINA</v>
      </c>
      <c r="C34" s="4" t="str">
        <f>'[1]TCE - ANEXO IV - Preencher'!E43</f>
        <v>5.99 - Outros Serviços de Terceiros Pessoa Jurídica</v>
      </c>
      <c r="D34" s="3" t="str">
        <f>'[1]TCE - ANEXO IV - Preencher'!F43</f>
        <v xml:space="preserve">35.521.046/0001-30 </v>
      </c>
      <c r="E34" s="5" t="str">
        <f>'[1]TCE - ANEXO IV - Preencher'!G43</f>
        <v>TGI CONSULTORIA EM GESTAO EMPRESARIAL LTDA</v>
      </c>
      <c r="F34" s="5" t="str">
        <f>'[1]TCE - ANEXO IV - Preencher'!H43</f>
        <v>S</v>
      </c>
      <c r="G34" s="5" t="str">
        <f>'[1]TCE - ANEXO IV - Preencher'!I43</f>
        <v>S</v>
      </c>
      <c r="H34" s="5" t="str">
        <f>'[1]TCE - ANEXO IV - Preencher'!J43</f>
        <v>00018946</v>
      </c>
      <c r="I34" s="6">
        <f>IF('[1]TCE - ANEXO IV - Preencher'!K43="","",'[1]TCE - ANEXO IV - Preencher'!K43)</f>
        <v>44048</v>
      </c>
      <c r="J34" s="5" t="str">
        <f>'[1]TCE - ANEXO IV - Preencher'!L43</f>
        <v>BBNQ-2LNM</v>
      </c>
      <c r="K34" s="5" t="str">
        <f>IF(F34="B",LEFT('[1]TCE - ANEXO IV - Preencher'!M43,2),IF(F34="S",LEFT('[1]TCE - ANEXO IV - Preencher'!M43,7),IF('[1]TCE - ANEXO IV - Preencher'!H43="","")))</f>
        <v>2611606</v>
      </c>
      <c r="L34" s="7">
        <f>'[1]TCE - ANEXO IV - Preencher'!N43</f>
        <v>0</v>
      </c>
    </row>
    <row r="35" spans="1:12" s="8" customFormat="1" ht="19.5" customHeight="1" x14ac:dyDescent="0.25">
      <c r="A35" s="3">
        <f>IFERROR(VLOOKUP(B35,'[1]DADOS (OCULTAR)'!$P$3:$R$56,3,0),"")</f>
        <v>10988301000714</v>
      </c>
      <c r="B35" s="4" t="str">
        <f>'[1]TCE - ANEXO IV - Preencher'!C44</f>
        <v>UPAE PETROLINA</v>
      </c>
      <c r="C35" s="4" t="str">
        <f>'[1]TCE - ANEXO IV - Preencher'!E44</f>
        <v>4.99 - Outros Serviços de Terceiros Pessoa Física</v>
      </c>
      <c r="D35" s="3" t="str">
        <f>'[1]TCE - ANEXO IV - Preencher'!F44</f>
        <v>073.611.254-50</v>
      </c>
      <c r="E35" s="5" t="str">
        <f>'[1]TCE - ANEXO IV - Preencher'!G44</f>
        <v>LUCELMA SILVA DE ASSIS</v>
      </c>
      <c r="F35" s="5" t="str">
        <f>'[1]TCE - ANEXO IV - Preencher'!H44</f>
        <v>S</v>
      </c>
      <c r="G35" s="5" t="str">
        <f>'[1]TCE - ANEXO IV - Preencher'!I44</f>
        <v>N</v>
      </c>
      <c r="H35" s="5" t="str">
        <f>'[1]TCE - ANEXO IV - Preencher'!J44</f>
        <v>00001</v>
      </c>
      <c r="I35" s="6">
        <f>IF('[1]TCE - ANEXO IV - Preencher'!K44="","",'[1]TCE - ANEXO IV - Preencher'!K44)</f>
        <v>44070</v>
      </c>
      <c r="J35" s="5">
        <f>'[1]TCE - ANEXO IV - Preencher'!L44</f>
        <v>0</v>
      </c>
      <c r="K35" s="5" t="str">
        <f>IF(F35="B",LEFT('[1]TCE - ANEXO IV - Preencher'!M44,2),IF(F35="S",LEFT('[1]TCE - ANEXO IV - Preencher'!M44,7),IF('[1]TCE - ANEXO IV - Preencher'!H44="","")))</f>
        <v>2611101</v>
      </c>
      <c r="L35" s="7">
        <f>'[1]TCE - ANEXO IV - Preencher'!N44</f>
        <v>0</v>
      </c>
    </row>
    <row r="36" spans="1:12" s="8" customFormat="1" ht="19.5" customHeight="1" x14ac:dyDescent="0.25">
      <c r="A36" s="3">
        <f>IFERROR(VLOOKUP(B36,'[1]DADOS (OCULTAR)'!$P$3:$R$56,3,0),"")</f>
        <v>10988301000714</v>
      </c>
      <c r="B36" s="4" t="str">
        <f>'[1]TCE - ANEXO IV - Preencher'!C45</f>
        <v>UPAE PETROLINA</v>
      </c>
      <c r="C36" s="4" t="str">
        <f>'[1]TCE - ANEXO IV - Preencher'!E45</f>
        <v>4.6 - Serviços de Profissionais de Saúde</v>
      </c>
      <c r="D36" s="3">
        <f>'[1]TCE - ANEXO IV - Preencher'!F45</f>
        <v>2829114485</v>
      </c>
      <c r="E36" s="5" t="str">
        <f>'[1]TCE - ANEXO IV - Preencher'!G45</f>
        <v>SEVERINO LOURENÇO DA SILVA JUNIOR</v>
      </c>
      <c r="F36" s="5" t="str">
        <f>'[1]TCE - ANEXO IV - Preencher'!H45</f>
        <v>S</v>
      </c>
      <c r="G36" s="5" t="str">
        <f>'[1]TCE - ANEXO IV - Preencher'!I45</f>
        <v>N</v>
      </c>
      <c r="H36" s="5" t="str">
        <f>'[1]TCE - ANEXO IV - Preencher'!J45</f>
        <v>0001</v>
      </c>
      <c r="I36" s="6">
        <f>IF('[1]TCE - ANEXO IV - Preencher'!K45="","",'[1]TCE - ANEXO IV - Preencher'!K45)</f>
        <v>44044</v>
      </c>
      <c r="J36" s="5">
        <f>'[1]TCE - ANEXO IV - Preencher'!L45</f>
        <v>0</v>
      </c>
      <c r="K36" s="5" t="str">
        <f>IF(F36="B",LEFT('[1]TCE - ANEXO IV - Preencher'!M45,2),IF(F36="S",LEFT('[1]TCE - ANEXO IV - Preencher'!M45,7),IF('[1]TCE - ANEXO IV - Preencher'!H45="","")))</f>
        <v>26 - Pe</v>
      </c>
      <c r="L36" s="7">
        <f>'[1]TCE - ANEXO IV - Preencher'!N45</f>
        <v>350</v>
      </c>
    </row>
    <row r="37" spans="1:12" s="8" customFormat="1" ht="19.5" customHeight="1" x14ac:dyDescent="0.25">
      <c r="A37" s="3">
        <f>IFERROR(VLOOKUP(B37,'[1]DADOS (OCULTAR)'!$P$3:$R$56,3,0),"")</f>
        <v>10988301000714</v>
      </c>
      <c r="B37" s="4" t="str">
        <f>'[1]TCE - ANEXO IV - Preencher'!C46</f>
        <v>UPAE PETROLINA</v>
      </c>
      <c r="C37" s="4" t="str">
        <f>'[1]TCE - ANEXO IV - Preencher'!E46</f>
        <v>5.2 - Serviços Técnicos Profissionais</v>
      </c>
      <c r="D37" s="3" t="str">
        <f>'[1]TCE - ANEXO IV - Preencher'!F46</f>
        <v xml:space="preserve">03.789.272/0008-87 </v>
      </c>
      <c r="E37" s="5" t="str">
        <f>'[1]TCE - ANEXO IV - Preencher'!G46</f>
        <v>SERVIÇO NACIONAL DE APRENDIZAGEM INDUSTRIAL</v>
      </c>
      <c r="F37" s="5" t="str">
        <f>'[1]TCE - ANEXO IV - Preencher'!H46</f>
        <v>S</v>
      </c>
      <c r="G37" s="5" t="str">
        <f>'[1]TCE - ANEXO IV - Preencher'!I46</f>
        <v>S</v>
      </c>
      <c r="H37" s="5" t="str">
        <f>'[1]TCE - ANEXO IV - Preencher'!J46</f>
        <v>00001</v>
      </c>
      <c r="I37" s="6">
        <f>IF('[1]TCE - ANEXO IV - Preencher'!K46="","",'[1]TCE - ANEXO IV - Preencher'!K46)</f>
        <v>44104</v>
      </c>
      <c r="J37" s="5">
        <f>'[1]TCE - ANEXO IV - Preencher'!L46</f>
        <v>0</v>
      </c>
      <c r="K37" s="5" t="str">
        <f>IF(F37="B",LEFT('[1]TCE - ANEXO IV - Preencher'!M46,2),IF(F37="S",LEFT('[1]TCE - ANEXO IV - Preencher'!M46,7),IF('[1]TCE - ANEXO IV - Preencher'!H46="","")))</f>
        <v>2611101</v>
      </c>
      <c r="L37" s="7">
        <f>'[1]TCE - ANEXO IV - Preencher'!N46</f>
        <v>0</v>
      </c>
    </row>
    <row r="38" spans="1:12" s="8" customFormat="1" ht="19.5" customHeight="1" x14ac:dyDescent="0.25">
      <c r="A38" s="3">
        <f>IFERROR(VLOOKUP(B38,'[1]DADOS (OCULTAR)'!$P$3:$R$56,3,0),"")</f>
        <v>10988301000714</v>
      </c>
      <c r="B38" s="4" t="str">
        <f>'[1]TCE - ANEXO IV - Preencher'!C47</f>
        <v>UPAE PETROLINA</v>
      </c>
      <c r="C38" s="4" t="str">
        <f>'[1]TCE - ANEXO IV - Preencher'!E47</f>
        <v>5.10 - Detetização/Tratamento de Resíduos e Afins</v>
      </c>
      <c r="D38" s="3" t="str">
        <f>'[1]TCE - ANEXO IV - Preencher'!F47</f>
        <v xml:space="preserve">10.858.157/0001-06 </v>
      </c>
      <c r="E38" s="5" t="str">
        <f>'[1]TCE - ANEXO IV - Preencher'!G47</f>
        <v>F GENES CIA LTDA</v>
      </c>
      <c r="F38" s="5" t="str">
        <f>'[1]TCE - ANEXO IV - Preencher'!H47</f>
        <v>S</v>
      </c>
      <c r="G38" s="5" t="str">
        <f>'[1]TCE - ANEXO IV - Preencher'!I47</f>
        <v>S</v>
      </c>
      <c r="H38" s="5" t="str">
        <f>'[1]TCE - ANEXO IV - Preencher'!J47</f>
        <v>00327357</v>
      </c>
      <c r="I38" s="6">
        <f>IF('[1]TCE - ANEXO IV - Preencher'!K47="","",'[1]TCE - ANEXO IV - Preencher'!K47)</f>
        <v>44075</v>
      </c>
      <c r="J38" s="5" t="str">
        <f>'[1]TCE - ANEXO IV - Preencher'!L47</f>
        <v>LYMM-DDTS</v>
      </c>
      <c r="K38" s="5" t="str">
        <f>IF(F38="B",LEFT('[1]TCE - ANEXO IV - Preencher'!M47,2),IF(F38="S",LEFT('[1]TCE - ANEXO IV - Preencher'!M47,7),IF('[1]TCE - ANEXO IV - Preencher'!H47="","")))</f>
        <v>2611606</v>
      </c>
      <c r="L38" s="7">
        <f>'[1]TCE - ANEXO IV - Preencher'!N47</f>
        <v>0</v>
      </c>
    </row>
    <row r="39" spans="1:12" s="8" customFormat="1" ht="19.5" customHeight="1" x14ac:dyDescent="0.25">
      <c r="A39" s="3">
        <f>IFERROR(VLOOKUP(B39,'[1]DADOS (OCULTAR)'!$P$3:$R$56,3,0),"")</f>
        <v>10988301000714</v>
      </c>
      <c r="B39" s="4" t="str">
        <f>'[1]TCE - ANEXO IV - Preencher'!C48</f>
        <v>UPAE PETROLINA</v>
      </c>
      <c r="C39" s="4" t="str">
        <f>'[1]TCE - ANEXO IV - Preencher'!E48</f>
        <v>5.23 - Limpeza e Conservação</v>
      </c>
      <c r="D39" s="3" t="str">
        <f>'[1]TCE - ANEXO IV - Preencher'!F48</f>
        <v xml:space="preserve">05.419.785/0001-55 </v>
      </c>
      <c r="E39" s="5" t="str">
        <f>'[1]TCE - ANEXO IV - Preencher'!G48</f>
        <v>SOLUNNI SERVIÇOS ESPECIALIZADOS EIRELI</v>
      </c>
      <c r="F39" s="5" t="str">
        <f>'[1]TCE - ANEXO IV - Preencher'!H48</f>
        <v>S</v>
      </c>
      <c r="G39" s="5" t="str">
        <f>'[1]TCE - ANEXO IV - Preencher'!I48</f>
        <v>S</v>
      </c>
      <c r="H39" s="5" t="str">
        <f>'[1]TCE - ANEXO IV - Preencher'!J48</f>
        <v>00000603</v>
      </c>
      <c r="I39" s="6">
        <f>IF('[1]TCE - ANEXO IV - Preencher'!K48="","",'[1]TCE - ANEXO IV - Preencher'!K48)</f>
        <v>44063</v>
      </c>
      <c r="J39" s="5" t="str">
        <f>'[1]TCE - ANEXO IV - Preencher'!L48</f>
        <v>SDFX-GEYV</v>
      </c>
      <c r="K39" s="5" t="str">
        <f>IF(F39="B",LEFT('[1]TCE - ANEXO IV - Preencher'!M48,2),IF(F39="S",LEFT('[1]TCE - ANEXO IV - Preencher'!M48,7),IF('[1]TCE - ANEXO IV - Preencher'!H48="","")))</f>
        <v>2611606</v>
      </c>
      <c r="L39" s="7">
        <f>'[1]TCE - ANEXO IV - Preencher'!N48</f>
        <v>54956.37</v>
      </c>
    </row>
    <row r="40" spans="1:12" s="8" customFormat="1" ht="19.5" customHeight="1" x14ac:dyDescent="0.25">
      <c r="A40" s="3">
        <f>IFERROR(VLOOKUP(B40,'[1]DADOS (OCULTAR)'!$P$3:$R$56,3,0),"")</f>
        <v>10988301000714</v>
      </c>
      <c r="B40" s="4" t="str">
        <f>'[1]TCE - ANEXO IV - Preencher'!C49</f>
        <v>UPAE PETROLINA</v>
      </c>
      <c r="C40" s="4" t="str">
        <f>'[1]TCE - ANEXO IV - Preencher'!E49</f>
        <v>5.99 - Outros Serviços de Terceiros Pessoa Jurídica</v>
      </c>
      <c r="D40" s="3" t="str">
        <f>'[1]TCE - ANEXO IV - Preencher'!F49</f>
        <v xml:space="preserve">11.182.660/0001-57 </v>
      </c>
      <c r="E40" s="5" t="str">
        <f>'[1]TCE - ANEXO IV - Preencher'!G49</f>
        <v>EMERSON WALLAS RODRIGUES DA SILVA ME</v>
      </c>
      <c r="F40" s="5" t="str">
        <f>'[1]TCE - ANEXO IV - Preencher'!H49</f>
        <v>S</v>
      </c>
      <c r="G40" s="5" t="str">
        <f>'[1]TCE - ANEXO IV - Preencher'!I49</f>
        <v>S</v>
      </c>
      <c r="H40" s="5" t="str">
        <f>'[1]TCE - ANEXO IV - Preencher'!J49</f>
        <v>284</v>
      </c>
      <c r="I40" s="6">
        <f>IF('[1]TCE - ANEXO IV - Preencher'!K49="","",'[1]TCE - ANEXO IV - Preencher'!K49)</f>
        <v>44075</v>
      </c>
      <c r="J40" s="5" t="str">
        <f>'[1]TCE - ANEXO IV - Preencher'!L49</f>
        <v>6892279</v>
      </c>
      <c r="K40" s="5" t="str">
        <f>IF(F40="B",LEFT('[1]TCE - ANEXO IV - Preencher'!M49,2),IF(F40="S",LEFT('[1]TCE - ANEXO IV - Preencher'!M49,7),IF('[1]TCE - ANEXO IV - Preencher'!H49="","")))</f>
        <v>2611101</v>
      </c>
      <c r="L40" s="7">
        <f>'[1]TCE - ANEXO IV - Preencher'!N49</f>
        <v>0</v>
      </c>
    </row>
    <row r="41" spans="1:12" s="8" customFormat="1" ht="19.5" customHeight="1" x14ac:dyDescent="0.25">
      <c r="A41" s="3">
        <f>IFERROR(VLOOKUP(B41,'[1]DADOS (OCULTAR)'!$P$3:$R$56,3,0),"")</f>
        <v>10988301000714</v>
      </c>
      <c r="B41" s="4" t="str">
        <f>'[1]TCE - ANEXO IV - Preencher'!C50</f>
        <v>UPAE PETROLINA</v>
      </c>
      <c r="C41" s="4" t="str">
        <f>'[1]TCE - ANEXO IV - Preencher'!E50</f>
        <v>5.99 - Outros Serviços de Terceiros Pessoa Jurídica</v>
      </c>
      <c r="D41" s="3" t="str">
        <f>'[1]TCE - ANEXO IV - Preencher'!F50</f>
        <v xml:space="preserve">24.272.956/0001-00 </v>
      </c>
      <c r="E41" s="5" t="str">
        <f>'[1]TCE - ANEXO IV - Preencher'!G50</f>
        <v>ANNA KELLY MONTEIRO PALHA DO NASCIMENTO ME</v>
      </c>
      <c r="F41" s="5" t="str">
        <f>'[1]TCE - ANEXO IV - Preencher'!H50</f>
        <v>S</v>
      </c>
      <c r="G41" s="5" t="str">
        <f>'[1]TCE - ANEXO IV - Preencher'!I50</f>
        <v>S</v>
      </c>
      <c r="H41" s="5" t="str">
        <f>'[1]TCE - ANEXO IV - Preencher'!J50</f>
        <v>111</v>
      </c>
      <c r="I41" s="6">
        <f>IF('[1]TCE - ANEXO IV - Preencher'!K50="","",'[1]TCE - ANEXO IV - Preencher'!K50)</f>
        <v>44075</v>
      </c>
      <c r="J41" s="5" t="str">
        <f>'[1]TCE - ANEXO IV - Preencher'!L50</f>
        <v>64204621</v>
      </c>
      <c r="K41" s="5" t="str">
        <f>IF(F41="B",LEFT('[1]TCE - ANEXO IV - Preencher'!M50,2),IF(F41="S",LEFT('[1]TCE - ANEXO IV - Preencher'!M50,7),IF('[1]TCE - ANEXO IV - Preencher'!H50="","")))</f>
        <v>2611101</v>
      </c>
      <c r="L41" s="7">
        <f>'[1]TCE - ANEXO IV - Preencher'!N50</f>
        <v>0</v>
      </c>
    </row>
    <row r="42" spans="1:12" s="8" customFormat="1" ht="19.5" customHeight="1" x14ac:dyDescent="0.25">
      <c r="A42" s="3">
        <f>IFERROR(VLOOKUP(B42,'[1]DADOS (OCULTAR)'!$P$3:$R$56,3,0),"")</f>
        <v>10988301000714</v>
      </c>
      <c r="B42" s="4" t="str">
        <f>'[1]TCE - ANEXO IV - Preencher'!C51</f>
        <v>UPAE PETROLINA</v>
      </c>
      <c r="C42" s="4" t="str">
        <f>'[1]TCE - ANEXO IV - Preencher'!E51</f>
        <v>5.99 - Outros Serviços de Terceiros Pessoa Jurídica</v>
      </c>
      <c r="D42" s="3" t="str">
        <f>'[1]TCE - ANEXO IV - Preencher'!F51</f>
        <v xml:space="preserve">24.363.274/0001-03 </v>
      </c>
      <c r="E42" s="5" t="str">
        <f>'[1]TCE - ANEXO IV - Preencher'!G51</f>
        <v>ANA LETICIA LUZ E SILVA ALMEIDA</v>
      </c>
      <c r="F42" s="5" t="str">
        <f>'[1]TCE - ANEXO IV - Preencher'!H51</f>
        <v>S</v>
      </c>
      <c r="G42" s="5" t="str">
        <f>'[1]TCE - ANEXO IV - Preencher'!I51</f>
        <v>S</v>
      </c>
      <c r="H42" s="5" t="str">
        <f>'[1]TCE - ANEXO IV - Preencher'!J51</f>
        <v>96</v>
      </c>
      <c r="I42" s="6">
        <f>IF('[1]TCE - ANEXO IV - Preencher'!K51="","",'[1]TCE - ANEXO IV - Preencher'!K51)</f>
        <v>44083</v>
      </c>
      <c r="J42" s="5" t="str">
        <f>'[1]TCE - ANEXO IV - Preencher'!L51</f>
        <v>193997899</v>
      </c>
      <c r="K42" s="5" t="str">
        <f>IF(F42="B",LEFT('[1]TCE - ANEXO IV - Preencher'!M51,2),IF(F42="S",LEFT('[1]TCE - ANEXO IV - Preencher'!M51,7),IF('[1]TCE - ANEXO IV - Preencher'!H51="","")))</f>
        <v>2611101</v>
      </c>
      <c r="L42" s="7">
        <f>'[1]TCE - ANEXO IV - Preencher'!N51</f>
        <v>0</v>
      </c>
    </row>
    <row r="43" spans="1:12" s="8" customFormat="1" ht="19.5" customHeight="1" x14ac:dyDescent="0.25">
      <c r="A43" s="3">
        <f>IFERROR(VLOOKUP(B43,'[1]DADOS (OCULTAR)'!$P$3:$R$56,3,0),"")</f>
        <v>10988301000714</v>
      </c>
      <c r="B43" s="4" t="str">
        <f>'[1]TCE - ANEXO IV - Preencher'!C52</f>
        <v>UPAE PETROLINA</v>
      </c>
      <c r="C43" s="4" t="str">
        <f>'[1]TCE - ANEXO IV - Preencher'!E52</f>
        <v>5.99 - Outros Serviços de Terceiros Pessoa Jurídica</v>
      </c>
      <c r="D43" s="3" t="str">
        <f>'[1]TCE - ANEXO IV - Preencher'!F52</f>
        <v xml:space="preserve">10.998.292/0001-57 </v>
      </c>
      <c r="E43" s="5" t="str">
        <f>'[1]TCE - ANEXO IV - Preencher'!G52</f>
        <v>CENTRO DE INTEGRACAO EMPRESA ESCOLA DE PERNANBUCO CIEE</v>
      </c>
      <c r="F43" s="5" t="str">
        <f>'[1]TCE - ANEXO IV - Preencher'!H52</f>
        <v>S</v>
      </c>
      <c r="G43" s="5" t="str">
        <f>'[1]TCE - ANEXO IV - Preencher'!I52</f>
        <v>N</v>
      </c>
      <c r="H43" s="5" t="str">
        <f>'[1]TCE - ANEXO IV - Preencher'!J52</f>
        <v>000262034</v>
      </c>
      <c r="I43" s="6">
        <f>IF('[1]TCE - ANEXO IV - Preencher'!K52="","",'[1]TCE - ANEXO IV - Preencher'!K52)</f>
        <v>44067</v>
      </c>
      <c r="J43" s="5">
        <f>'[1]TCE - ANEXO IV - Preencher'!L52</f>
        <v>0</v>
      </c>
      <c r="K43" s="5" t="str">
        <f>IF(F43="B",LEFT('[1]TCE - ANEXO IV - Preencher'!M52,2),IF(F43="S",LEFT('[1]TCE - ANEXO IV - Preencher'!M52,7),IF('[1]TCE - ANEXO IV - Preencher'!H52="","")))</f>
        <v>2611606</v>
      </c>
      <c r="L43" s="7">
        <f>'[1]TCE - ANEXO IV - Preencher'!N52</f>
        <v>0</v>
      </c>
    </row>
    <row r="44" spans="1:12" s="8" customFormat="1" ht="19.5" customHeight="1" x14ac:dyDescent="0.25">
      <c r="A44" s="3">
        <f>IFERROR(VLOOKUP(B44,'[1]DADOS (OCULTAR)'!$P$3:$R$56,3,0),"")</f>
        <v>10988301000714</v>
      </c>
      <c r="B44" s="4" t="str">
        <f>'[1]TCE - ANEXO IV - Preencher'!C53</f>
        <v>UPAE PETROLINA</v>
      </c>
      <c r="C44" s="4" t="str">
        <f>'[1]TCE - ANEXO IV - Preencher'!E53</f>
        <v>5.99 - Outros Serviços de Terceiros Pessoa Jurídica</v>
      </c>
      <c r="D44" s="3" t="str">
        <f>'[1]TCE - ANEXO IV - Preencher'!F53</f>
        <v xml:space="preserve">07.360.290/0001-23 </v>
      </c>
      <c r="E44" s="5" t="str">
        <f>'[1]TCE - ANEXO IV - Preencher'!G53</f>
        <v>SERVAL SERVICOS E LIMPESA LTDA</v>
      </c>
      <c r="F44" s="5" t="str">
        <f>'[1]TCE - ANEXO IV - Preencher'!H53</f>
        <v>S</v>
      </c>
      <c r="G44" s="5" t="str">
        <f>'[1]TCE - ANEXO IV - Preencher'!I53</f>
        <v>S</v>
      </c>
      <c r="H44" s="5" t="str">
        <f>'[1]TCE - ANEXO IV - Preencher'!J53</f>
        <v>33508</v>
      </c>
      <c r="I44" s="6">
        <f>IF('[1]TCE - ANEXO IV - Preencher'!K53="","",'[1]TCE - ANEXO IV - Preencher'!K53)</f>
        <v>44075</v>
      </c>
      <c r="J44" s="5" t="str">
        <f>'[1]TCE - ANEXO IV - Preencher'!L53</f>
        <v>653827048</v>
      </c>
      <c r="K44" s="5" t="str">
        <f>IF(F44="B",LEFT('[1]TCE - ANEXO IV - Preencher'!M53,2),IF(F44="S",LEFT('[1]TCE - ANEXO IV - Preencher'!M53,7),IF('[1]TCE - ANEXO IV - Preencher'!H53="","")))</f>
        <v>2304400</v>
      </c>
      <c r="L44" s="7">
        <f>'[1]TCE - ANEXO IV - Preencher'!N53</f>
        <v>0</v>
      </c>
    </row>
    <row r="45" spans="1:12" s="8" customFormat="1" ht="19.5" customHeight="1" x14ac:dyDescent="0.25">
      <c r="A45" s="3">
        <f>IFERROR(VLOOKUP(B45,'[1]DADOS (OCULTAR)'!$P$3:$R$56,3,0),"")</f>
        <v>10988301000714</v>
      </c>
      <c r="B45" s="4" t="str">
        <f>'[1]TCE - ANEXO IV - Preencher'!C54</f>
        <v>UPAE PETROLINA</v>
      </c>
      <c r="C45" s="4" t="str">
        <f>'[1]TCE - ANEXO IV - Preencher'!E54</f>
        <v>5.5 - Reparo e Manutenção de Máquinas e Equipamentos</v>
      </c>
      <c r="D45" s="3" t="str">
        <f>'[1]TCE - ANEXO IV - Preencher'!F54</f>
        <v xml:space="preserve">12.626.414/0001-00 </v>
      </c>
      <c r="E45" s="5" t="str">
        <f>'[1]TCE - ANEXO IV - Preencher'!G54</f>
        <v>MANTEQ H I LTDA ME</v>
      </c>
      <c r="F45" s="5" t="str">
        <f>'[1]TCE - ANEXO IV - Preencher'!H54</f>
        <v>S</v>
      </c>
      <c r="G45" s="5" t="str">
        <f>'[1]TCE - ANEXO IV - Preencher'!I54</f>
        <v>S</v>
      </c>
      <c r="H45" s="5" t="str">
        <f>'[1]TCE - ANEXO IV - Preencher'!J54</f>
        <v>00000558</v>
      </c>
      <c r="I45" s="6">
        <f>IF('[1]TCE - ANEXO IV - Preencher'!K54="","",'[1]TCE - ANEXO IV - Preencher'!K54)</f>
        <v>44055</v>
      </c>
      <c r="J45" s="5" t="str">
        <f>'[1]TCE - ANEXO IV - Preencher'!L54</f>
        <v>QJPW50766</v>
      </c>
      <c r="K45" s="5" t="str">
        <f>IF(F45="B",LEFT('[1]TCE - ANEXO IV - Preencher'!M54,2),IF(F45="S",LEFT('[1]TCE - ANEXO IV - Preencher'!M54,7),IF('[1]TCE - ANEXO IV - Preencher'!H54="","")))</f>
        <v>2607901</v>
      </c>
      <c r="L45" s="7">
        <f>'[1]TCE - ANEXO IV - Preencher'!N54</f>
        <v>0</v>
      </c>
    </row>
    <row r="46" spans="1:12" s="8" customFormat="1" ht="19.5" customHeight="1" x14ac:dyDescent="0.25">
      <c r="A46" s="3">
        <f>IFERROR(VLOOKUP(B46,'[1]DADOS (OCULTAR)'!$P$3:$R$56,3,0),"")</f>
        <v>10988301000714</v>
      </c>
      <c r="B46" s="4" t="str">
        <f>'[1]TCE - ANEXO IV - Preencher'!C55</f>
        <v>UPAE PETROLINA</v>
      </c>
      <c r="C46" s="4" t="str">
        <f>'[1]TCE - ANEXO IV - Preencher'!E55</f>
        <v>5.5 - Reparo e Manutenção de Máquinas e Equipamentos</v>
      </c>
      <c r="D46" s="3" t="str">
        <f>'[1]TCE - ANEXO IV - Preencher'!F55</f>
        <v xml:space="preserve">16.654.802/0001-55 </v>
      </c>
      <c r="E46" s="5" t="str">
        <f>'[1]TCE - ANEXO IV - Preencher'!G55</f>
        <v xml:space="preserve">FRANCISLENE S DA SILVA </v>
      </c>
      <c r="F46" s="5" t="str">
        <f>'[1]TCE - ANEXO IV - Preencher'!H55</f>
        <v>S</v>
      </c>
      <c r="G46" s="5" t="str">
        <f>'[1]TCE - ANEXO IV - Preencher'!I55</f>
        <v>S</v>
      </c>
      <c r="H46" s="5" t="str">
        <f>'[1]TCE - ANEXO IV - Preencher'!J55</f>
        <v>2020151</v>
      </c>
      <c r="I46" s="6">
        <f>IF('[1]TCE - ANEXO IV - Preencher'!K55="","",'[1]TCE - ANEXO IV - Preencher'!K55)</f>
        <v>44075</v>
      </c>
      <c r="J46" s="5" t="str">
        <f>'[1]TCE - ANEXO IV - Preencher'!L55</f>
        <v>A822DE4F8</v>
      </c>
      <c r="K46" s="5" t="str">
        <f>IF(F46="B",LEFT('[1]TCE - ANEXO IV - Preencher'!M55,2),IF(F46="S",LEFT('[1]TCE - ANEXO IV - Preencher'!M55,7),IF('[1]TCE - ANEXO IV - Preencher'!H55="","")))</f>
        <v>2918407</v>
      </c>
      <c r="L46" s="7">
        <f>'[1]TCE - ANEXO IV - Preencher'!N55</f>
        <v>0</v>
      </c>
    </row>
    <row r="47" spans="1:12" s="8" customFormat="1" ht="19.5" customHeight="1" x14ac:dyDescent="0.25">
      <c r="A47" s="3">
        <f>IFERROR(VLOOKUP(B47,'[1]DADOS (OCULTAR)'!$P$3:$R$56,3,0),"")</f>
        <v>10988301000714</v>
      </c>
      <c r="B47" s="4" t="str">
        <f>'[1]TCE - ANEXO IV - Preencher'!C56</f>
        <v>UPAE PETROLINA</v>
      </c>
      <c r="C47" s="4" t="str">
        <f>'[1]TCE - ANEXO IV - Preencher'!E56</f>
        <v>5.5 - Reparo e Manutenção de Máquinas e Equipamentos</v>
      </c>
      <c r="D47" s="3" t="str">
        <f>'[1]TCE - ANEXO IV - Preencher'!F56</f>
        <v xml:space="preserve">07.146.768/0001-17 </v>
      </c>
      <c r="E47" s="5" t="str">
        <f>'[1]TCE - ANEXO IV - Preencher'!G56</f>
        <v>SERV IMAGEM NORDESTE ASSISTENCIA TECNICA LTDA</v>
      </c>
      <c r="F47" s="5" t="str">
        <f>'[1]TCE - ANEXO IV - Preencher'!H56</f>
        <v>S</v>
      </c>
      <c r="G47" s="5" t="str">
        <f>'[1]TCE - ANEXO IV - Preencher'!I56</f>
        <v>S</v>
      </c>
      <c r="H47" s="5" t="str">
        <f>'[1]TCE - ANEXO IV - Preencher'!J56</f>
        <v>000003566</v>
      </c>
      <c r="I47" s="6">
        <f>IF('[1]TCE - ANEXO IV - Preencher'!K56="","",'[1]TCE - ANEXO IV - Preencher'!K56)</f>
        <v>44070</v>
      </c>
      <c r="J47" s="5" t="str">
        <f>'[1]TCE - ANEXO IV - Preencher'!L56</f>
        <v>LBLA90670</v>
      </c>
      <c r="K47" s="5" t="str">
        <f>IF(F47="B",LEFT('[1]TCE - ANEXO IV - Preencher'!M56,2),IF(F47="S",LEFT('[1]TCE - ANEXO IV - Preencher'!M56,7),IF('[1]TCE - ANEXO IV - Preencher'!H56="","")))</f>
        <v>2607901</v>
      </c>
      <c r="L47" s="7">
        <f>'[1]TCE - ANEXO IV - Preencher'!N56</f>
        <v>0</v>
      </c>
    </row>
    <row r="48" spans="1:12" s="8" customFormat="1" ht="19.5" customHeight="1" x14ac:dyDescent="0.25">
      <c r="A48" s="3">
        <f>IFERROR(VLOOKUP(B48,'[1]DADOS (OCULTAR)'!$P$3:$R$56,3,0),"")</f>
        <v>10988301000714</v>
      </c>
      <c r="B48" s="4" t="str">
        <f>'[1]TCE - ANEXO IV - Preencher'!C57</f>
        <v>UPAE PETROLINA</v>
      </c>
      <c r="C48" s="4" t="str">
        <f>'[1]TCE - ANEXO IV - Preencher'!E57</f>
        <v>5.5 - Reparo e Manutenção de Máquinas e Equipamentos</v>
      </c>
      <c r="D48" s="3" t="str">
        <f>'[1]TCE - ANEXO IV - Preencher'!F57</f>
        <v xml:space="preserve">24.380.578/0004-21 </v>
      </c>
      <c r="E48" s="5" t="str">
        <f>'[1]TCE - ANEXO IV - Preencher'!G57</f>
        <v>WHITE  MARTINS GASES INDUSTRIAIS DO NORDESTE LTDA</v>
      </c>
      <c r="F48" s="5" t="str">
        <f>'[1]TCE - ANEXO IV - Preencher'!H57</f>
        <v>S</v>
      </c>
      <c r="G48" s="5" t="str">
        <f>'[1]TCE - ANEXO IV - Preencher'!I57</f>
        <v>S</v>
      </c>
      <c r="H48" s="5" t="str">
        <f>'[1]TCE - ANEXO IV - Preencher'!J57</f>
        <v>7275</v>
      </c>
      <c r="I48" s="6">
        <f>IF('[1]TCE - ANEXO IV - Preencher'!K57="","",'[1]TCE - ANEXO IV - Preencher'!K57)</f>
        <v>44050</v>
      </c>
      <c r="J48" s="5" t="str">
        <f>'[1]TCE - ANEXO IV - Preencher'!L57</f>
        <v>6U5RUDLX</v>
      </c>
      <c r="K48" s="5" t="str">
        <f>IF(F48="B",LEFT('[1]TCE - ANEXO IV - Preencher'!M57,2),IF(F48="S",LEFT('[1]TCE - ANEXO IV - Preencher'!M57,7),IF('[1]TCE - ANEXO IV - Preencher'!H57="","")))</f>
        <v>2927408</v>
      </c>
      <c r="L48" s="7">
        <f>'[1]TCE - ANEXO IV - Preencher'!N57</f>
        <v>0</v>
      </c>
    </row>
    <row r="49" spans="1:12" s="8" customFormat="1" ht="19.5" customHeight="1" x14ac:dyDescent="0.25">
      <c r="A49" s="3">
        <f>IFERROR(VLOOKUP(B49,'[1]DADOS (OCULTAR)'!$P$3:$R$56,3,0),"")</f>
        <v>10988301000714</v>
      </c>
      <c r="B49" s="4" t="str">
        <f>'[1]TCE - ANEXO IV - Preencher'!C58</f>
        <v>UPAE PETROLINA</v>
      </c>
      <c r="C49" s="4" t="str">
        <f>'[1]TCE - ANEXO IV - Preencher'!E58</f>
        <v>5.5 - Reparo e Manutenção de Máquinas e Equipamentos</v>
      </c>
      <c r="D49" s="3" t="str">
        <f>'[1]TCE - ANEXO IV - Preencher'!F58</f>
        <v xml:space="preserve">03.480.539/0001-83 </v>
      </c>
      <c r="E49" s="5" t="str">
        <f>'[1]TCE - ANEXO IV - Preencher'!G58</f>
        <v>SL ENGENHARIA HOSPITALAR LTDA</v>
      </c>
      <c r="F49" s="5" t="str">
        <f>'[1]TCE - ANEXO IV - Preencher'!H58</f>
        <v>S</v>
      </c>
      <c r="G49" s="5" t="str">
        <f>'[1]TCE - ANEXO IV - Preencher'!I58</f>
        <v>S</v>
      </c>
      <c r="H49" s="5" t="str">
        <f>'[1]TCE - ANEXO IV - Preencher'!J58</f>
        <v>000005013</v>
      </c>
      <c r="I49" s="6">
        <f>IF('[1]TCE - ANEXO IV - Preencher'!K58="","",'[1]TCE - ANEXO IV - Preencher'!K58)</f>
        <v>44061</v>
      </c>
      <c r="J49" s="5" t="str">
        <f>'[1]TCE - ANEXO IV - Preencher'!L58</f>
        <v>XVIZ56325</v>
      </c>
      <c r="K49" s="5" t="str">
        <f>IF(F49="B",LEFT('[1]TCE - ANEXO IV - Preencher'!M58,2),IF(F49="S",LEFT('[1]TCE - ANEXO IV - Preencher'!M58,7),IF('[1]TCE - ANEXO IV - Preencher'!H58="","")))</f>
        <v>2607901</v>
      </c>
      <c r="L49" s="7">
        <f>'[1]TCE - ANEXO IV - Preencher'!N58</f>
        <v>0</v>
      </c>
    </row>
    <row r="50" spans="1:12" s="8" customFormat="1" ht="19.5" customHeight="1" x14ac:dyDescent="0.25">
      <c r="A50" s="3">
        <f>IFERROR(VLOOKUP(B50,'[1]DADOS (OCULTAR)'!$P$3:$R$56,3,0),"")</f>
        <v>10988301000714</v>
      </c>
      <c r="B50" s="4" t="str">
        <f>'[1]TCE - ANEXO IV - Preencher'!C59</f>
        <v>UPAE PETROLINA</v>
      </c>
      <c r="C50" s="4" t="str">
        <f>'[1]TCE - ANEXO IV - Preencher'!E59</f>
        <v>5.4 - Reparo e Manutenção de Bens Imóveis</v>
      </c>
      <c r="D50" s="3" t="str">
        <f>'[1]TCE - ANEXO IV - Preencher'!F59</f>
        <v xml:space="preserve">22.751.643/0001-00 </v>
      </c>
      <c r="E50" s="5" t="str">
        <f>'[1]TCE - ANEXO IV - Preencher'!G59</f>
        <v>IBM OLIVEIRA ME</v>
      </c>
      <c r="F50" s="5" t="str">
        <f>'[1]TCE - ANEXO IV - Preencher'!H59</f>
        <v>S</v>
      </c>
      <c r="G50" s="5" t="str">
        <f>'[1]TCE - ANEXO IV - Preencher'!I59</f>
        <v>S</v>
      </c>
      <c r="H50" s="5" t="str">
        <f>'[1]TCE - ANEXO IV - Preencher'!J59</f>
        <v>143</v>
      </c>
      <c r="I50" s="6">
        <f>IF('[1]TCE - ANEXO IV - Preencher'!K59="","",'[1]TCE - ANEXO IV - Preencher'!K59)</f>
        <v>44075</v>
      </c>
      <c r="J50" s="5" t="str">
        <f>'[1]TCE - ANEXO IV - Preencher'!L59</f>
        <v>112593242</v>
      </c>
      <c r="K50" s="5" t="str">
        <f>IF(F50="B",LEFT('[1]TCE - ANEXO IV - Preencher'!M59,2),IF(F50="S",LEFT('[1]TCE - ANEXO IV - Preencher'!M59,7),IF('[1]TCE - ANEXO IV - Preencher'!H59="","")))</f>
        <v>2611101</v>
      </c>
      <c r="L50" s="7">
        <f>'[1]TCE - ANEXO IV - Preencher'!N59</f>
        <v>0</v>
      </c>
    </row>
    <row r="51" spans="1:12" s="8" customFormat="1" ht="19.5" customHeight="1" x14ac:dyDescent="0.25">
      <c r="A51" s="3">
        <f>IFERROR(VLOOKUP(B51,'[1]DADOS (OCULTAR)'!$P$3:$R$56,3,0),"")</f>
        <v>10988301000714</v>
      </c>
      <c r="B51" s="4" t="str">
        <f>'[1]TCE - ANEXO IV - Preencher'!C60</f>
        <v>UPAE PETROLINA</v>
      </c>
      <c r="C51" s="4" t="str">
        <f>'[1]TCE - ANEXO IV - Preencher'!E60</f>
        <v>5.4 - Reparo e Manutenção de Bens Imóveis</v>
      </c>
      <c r="D51" s="3" t="str">
        <f>'[1]TCE - ANEXO IV - Preencher'!F60</f>
        <v>09.014.387/0001-00</v>
      </c>
      <c r="E51" s="5" t="str">
        <f>'[1]TCE - ANEXO IV - Preencher'!G60</f>
        <v>COMPLETA SERV DE AR CONDICIONADO E LOCAÇAO LTDA</v>
      </c>
      <c r="F51" s="5" t="str">
        <f>'[1]TCE - ANEXO IV - Preencher'!H60</f>
        <v>S</v>
      </c>
      <c r="G51" s="5" t="str">
        <f>'[1]TCE - ANEXO IV - Preencher'!I60</f>
        <v>S</v>
      </c>
      <c r="H51" s="5" t="str">
        <f>'[1]TCE - ANEXO IV - Preencher'!J60</f>
        <v>00001293</v>
      </c>
      <c r="I51" s="6">
        <f>IF('[1]TCE - ANEXO IV - Preencher'!K60="","",'[1]TCE - ANEXO IV - Preencher'!K60)</f>
        <v>44062</v>
      </c>
      <c r="J51" s="5" t="str">
        <f>'[1]TCE - ANEXO IV - Preencher'!L60</f>
        <v>UGIC-TEY3</v>
      </c>
      <c r="K51" s="5" t="str">
        <f>IF(F51="B",LEFT('[1]TCE - ANEXO IV - Preencher'!M60,2),IF(F51="S",LEFT('[1]TCE - ANEXO IV - Preencher'!M60,7),IF('[1]TCE - ANEXO IV - Preencher'!H60="","")))</f>
        <v>2611606</v>
      </c>
      <c r="L51" s="7">
        <f>'[1]TCE - ANEXO IV - Preencher'!N60</f>
        <v>0</v>
      </c>
    </row>
    <row r="52" spans="1:12" s="8" customFormat="1" ht="19.5" customHeight="1" x14ac:dyDescent="0.25">
      <c r="A52" s="3">
        <f>IFERROR(VLOOKUP(B52,'[1]DADOS (OCULTAR)'!$P$3:$R$56,3,0),"")</f>
        <v>10988301000714</v>
      </c>
      <c r="B52" s="4" t="str">
        <f>'[1]TCE - ANEXO IV - Preencher'!C61</f>
        <v>UPAE PETROLINA</v>
      </c>
      <c r="C52" s="4" t="str">
        <f>'[1]TCE - ANEXO IV - Preencher'!E61</f>
        <v>5.4 - Reparo e Manutenção de Bens Imóveis</v>
      </c>
      <c r="D52" s="3" t="str">
        <f>'[1]TCE - ANEXO IV - Preencher'!F61</f>
        <v xml:space="preserve">08.930.024/0001-51 </v>
      </c>
      <c r="E52" s="5" t="str">
        <f>'[1]TCE - ANEXO IV - Preencher'!G61</f>
        <v>ELETRON TRANSPORTES VERTICAIS LTDA ME</v>
      </c>
      <c r="F52" s="5" t="str">
        <f>'[1]TCE - ANEXO IV - Preencher'!H61</f>
        <v>S</v>
      </c>
      <c r="G52" s="5" t="str">
        <f>'[1]TCE - ANEXO IV - Preencher'!I61</f>
        <v>S</v>
      </c>
      <c r="H52" s="5" t="str">
        <f>'[1]TCE - ANEXO IV - Preencher'!J61</f>
        <v>2379</v>
      </c>
      <c r="I52" s="6">
        <f>IF('[1]TCE - ANEXO IV - Preencher'!K61="","",'[1]TCE - ANEXO IV - Preencher'!K61)</f>
        <v>44063</v>
      </c>
      <c r="J52" s="5" t="str">
        <f>'[1]TCE - ANEXO IV - Preencher'!L61</f>
        <v>209064744</v>
      </c>
      <c r="K52" s="5" t="str">
        <f>IF(F52="B",LEFT('[1]TCE - ANEXO IV - Preencher'!M61,2),IF(F52="S",LEFT('[1]TCE - ANEXO IV - Preencher'!M61,7),IF('[1]TCE - ANEXO IV - Preencher'!H61="","")))</f>
        <v>2611101</v>
      </c>
      <c r="L52" s="7">
        <f>'[1]TCE - ANEXO IV - Preencher'!N61</f>
        <v>0</v>
      </c>
    </row>
    <row r="53" spans="1:12" s="8" customFormat="1" ht="19.5" customHeight="1" x14ac:dyDescent="0.25">
      <c r="A53" s="3">
        <f>IFERROR(VLOOKUP(B53,'[1]DADOS (OCULTAR)'!$P$3:$R$56,3,0),"")</f>
        <v>10988301000714</v>
      </c>
      <c r="B53" s="4" t="str">
        <f>'[1]TCE - ANEXO IV - Preencher'!C62</f>
        <v>UPAE PETROLINA</v>
      </c>
      <c r="C53" s="4" t="str">
        <f>'[1]TCE - ANEXO IV - Preencher'!E62</f>
        <v>5.4 - Reparo e Manutenção de Bens Imóveis</v>
      </c>
      <c r="D53" s="3" t="str">
        <f>'[1]TCE - ANEXO IV - Preencher'!F62</f>
        <v xml:space="preserve">08.930.024/0001-51 </v>
      </c>
      <c r="E53" s="5" t="str">
        <f>'[1]TCE - ANEXO IV - Preencher'!G62</f>
        <v>ELETRON TRANSPORTES VERTICAIS LTDA ME</v>
      </c>
      <c r="F53" s="5" t="str">
        <f>'[1]TCE - ANEXO IV - Preencher'!H62</f>
        <v>S</v>
      </c>
      <c r="G53" s="5" t="str">
        <f>'[1]TCE - ANEXO IV - Preencher'!I62</f>
        <v>S</v>
      </c>
      <c r="H53" s="5" t="str">
        <f>'[1]TCE - ANEXO IV - Preencher'!J62</f>
        <v>2382</v>
      </c>
      <c r="I53" s="6">
        <f>IF('[1]TCE - ANEXO IV - Preencher'!K62="","",'[1]TCE - ANEXO IV - Preencher'!K62)</f>
        <v>44063</v>
      </c>
      <c r="J53" s="5" t="str">
        <f>'[1]TCE - ANEXO IV - Preencher'!L62</f>
        <v>253825245</v>
      </c>
      <c r="K53" s="5" t="str">
        <f>IF(F53="B",LEFT('[1]TCE - ANEXO IV - Preencher'!M62,2),IF(F53="S",LEFT('[1]TCE - ANEXO IV - Preencher'!M62,7),IF('[1]TCE - ANEXO IV - Preencher'!H62="","")))</f>
        <v>2611101</v>
      </c>
      <c r="L53" s="7">
        <f>'[1]TCE - ANEXO IV - Preencher'!N62</f>
        <v>0</v>
      </c>
    </row>
    <row r="54" spans="1:12" s="8" customFormat="1" ht="19.5" customHeight="1" x14ac:dyDescent="0.25">
      <c r="A54" s="3">
        <f>IFERROR(VLOOKUP(B54,'[1]DADOS (OCULTAR)'!$P$3:$R$56,3,0),"")</f>
        <v>10988301000714</v>
      </c>
      <c r="B54" s="4" t="str">
        <f>'[1]TCE - ANEXO IV - Preencher'!C63</f>
        <v>UPAE PETROLINA</v>
      </c>
      <c r="C54" s="4" t="str">
        <f>'[1]TCE - ANEXO IV - Preencher'!E63</f>
        <v>5.4 - Reparo e Manutenção de Bens Imóveis</v>
      </c>
      <c r="D54" s="3" t="str">
        <f>'[1]TCE - ANEXO IV - Preencher'!F63</f>
        <v xml:space="preserve">28.906.877/0001-65 </v>
      </c>
      <c r="E54" s="5" t="str">
        <f>'[1]TCE - ANEXO IV - Preencher'!G63</f>
        <v>LEONARDO QUEZADO RIBEIRO</v>
      </c>
      <c r="F54" s="5" t="str">
        <f>'[1]TCE - ANEXO IV - Preencher'!H63</f>
        <v>S</v>
      </c>
      <c r="G54" s="5" t="str">
        <f>'[1]TCE - ANEXO IV - Preencher'!I63</f>
        <v>S</v>
      </c>
      <c r="H54" s="5" t="str">
        <f>'[1]TCE - ANEXO IV - Preencher'!J63</f>
        <v>3</v>
      </c>
      <c r="I54" s="6">
        <f>IF('[1]TCE - ANEXO IV - Preencher'!K63="","",'[1]TCE - ANEXO IV - Preencher'!K63)</f>
        <v>44069</v>
      </c>
      <c r="J54" s="5" t="str">
        <f>'[1]TCE - ANEXO IV - Preencher'!L63</f>
        <v>147504349</v>
      </c>
      <c r="K54" s="5" t="str">
        <f>IF(F54="B",LEFT('[1]TCE - ANEXO IV - Preencher'!M63,2),IF(F54="S",LEFT('[1]TCE - ANEXO IV - Preencher'!M63,7),IF('[1]TCE - ANEXO IV - Preencher'!H63="","")))</f>
        <v>2611101</v>
      </c>
      <c r="L54" s="7">
        <f>'[1]TCE - ANEXO IV - Preencher'!N63</f>
        <v>24</v>
      </c>
    </row>
    <row r="55" spans="1:12" s="8" customFormat="1" ht="19.5" customHeight="1" x14ac:dyDescent="0.25">
      <c r="A55" s="3">
        <f>IFERROR(VLOOKUP(B55,'[1]DADOS (OCULTAR)'!$P$3:$R$56,3,0),"")</f>
        <v>10988301000714</v>
      </c>
      <c r="B55" s="4" t="str">
        <f>'[1]TCE - ANEXO IV - Preencher'!C64</f>
        <v>UPAE PETROLINA</v>
      </c>
      <c r="C55" s="4" t="str">
        <f>'[1]TCE - ANEXO IV - Preencher'!E64</f>
        <v>5.4 - Reparo e Manutenção de Bens Imóveis</v>
      </c>
      <c r="D55" s="3" t="str">
        <f>'[1]TCE - ANEXO IV - Preencher'!F64</f>
        <v xml:space="preserve">24.018.653/0001-66 </v>
      </c>
      <c r="E55" s="5" t="str">
        <f>'[1]TCE - ANEXO IV - Preencher'!G64</f>
        <v>JOSE MARCOS DE SOUZA</v>
      </c>
      <c r="F55" s="5" t="str">
        <f>'[1]TCE - ANEXO IV - Preencher'!H64</f>
        <v>S</v>
      </c>
      <c r="G55" s="5" t="str">
        <f>'[1]TCE - ANEXO IV - Preencher'!I64</f>
        <v>S</v>
      </c>
      <c r="H55" s="5" t="str">
        <f>'[1]TCE - ANEXO IV - Preencher'!J64</f>
        <v>97</v>
      </c>
      <c r="I55" s="6">
        <f>IF('[1]TCE - ANEXO IV - Preencher'!K64="","",'[1]TCE - ANEXO IV - Preencher'!K64)</f>
        <v>44055</v>
      </c>
      <c r="J55" s="5" t="str">
        <f>'[1]TCE - ANEXO IV - Preencher'!L64</f>
        <v>244086156</v>
      </c>
      <c r="K55" s="5" t="str">
        <f>IF(F55="B",LEFT('[1]TCE - ANEXO IV - Preencher'!M64,2),IF(F55="S",LEFT('[1]TCE - ANEXO IV - Preencher'!M64,7),IF('[1]TCE - ANEXO IV - Preencher'!H64="","")))</f>
        <v>2611101</v>
      </c>
      <c r="L55" s="7">
        <f>'[1]TCE - ANEXO IV - Preencher'!N64</f>
        <v>0</v>
      </c>
    </row>
    <row r="56" spans="1:12" s="8" customFormat="1" ht="19.5" customHeight="1" x14ac:dyDescent="0.25">
      <c r="A56" s="3">
        <f>IFERROR(VLOOKUP(B56,'[1]DADOS (OCULTAR)'!$P$3:$R$56,3,0),"")</f>
        <v>10988301000714</v>
      </c>
      <c r="B56" s="4" t="str">
        <f>'[1]TCE - ANEXO IV - Preencher'!C65</f>
        <v>UPAE PETROLINA</v>
      </c>
      <c r="C56" s="4" t="str">
        <f>'[1]TCE - ANEXO IV - Preencher'!E65</f>
        <v>5.4 - Reparo e Manutenção de Bens Imóveis</v>
      </c>
      <c r="D56" s="3" t="str">
        <f>'[1]TCE - ANEXO IV - Preencher'!F65</f>
        <v xml:space="preserve">11.305.234/0001-63 </v>
      </c>
      <c r="E56" s="5" t="str">
        <f>'[1]TCE - ANEXO IV - Preencher'!G65</f>
        <v>SAMARA PEREIRA DE OLIVEIRA ME</v>
      </c>
      <c r="F56" s="5" t="str">
        <f>'[1]TCE - ANEXO IV - Preencher'!H65</f>
        <v>S</v>
      </c>
      <c r="G56" s="5" t="str">
        <f>'[1]TCE - ANEXO IV - Preencher'!I65</f>
        <v>S</v>
      </c>
      <c r="H56" s="5" t="str">
        <f>'[1]TCE - ANEXO IV - Preencher'!J65</f>
        <v>2050</v>
      </c>
      <c r="I56" s="6">
        <f>IF('[1]TCE - ANEXO IV - Preencher'!K65="","",'[1]TCE - ANEXO IV - Preencher'!K65)</f>
        <v>44055</v>
      </c>
      <c r="J56" s="5" t="str">
        <f>'[1]TCE - ANEXO IV - Preencher'!L65</f>
        <v>105914351</v>
      </c>
      <c r="K56" s="5" t="str">
        <f>IF(F56="B",LEFT('[1]TCE - ANEXO IV - Preencher'!M65,2),IF(F56="S",LEFT('[1]TCE - ANEXO IV - Preencher'!M65,7),IF('[1]TCE - ANEXO IV - Preencher'!H65="","")))</f>
        <v>2611101</v>
      </c>
      <c r="L56" s="7">
        <f>'[1]TCE - ANEXO IV - Preencher'!N65</f>
        <v>0</v>
      </c>
    </row>
    <row r="57" spans="1:12" s="8" customFormat="1" ht="19.5" customHeight="1" x14ac:dyDescent="0.25">
      <c r="A57" s="3">
        <f>IFERROR(VLOOKUP(B57,'[1]DADOS (OCULTAR)'!$P$3:$R$56,3,0),"")</f>
        <v>10988301000714</v>
      </c>
      <c r="B57" s="4" t="str">
        <f>'[1]TCE - ANEXO IV - Preencher'!C66</f>
        <v>UPAE PETROLINA</v>
      </c>
      <c r="C57" s="4" t="str">
        <f>'[1]TCE - ANEXO IV - Preencher'!E66</f>
        <v>5.19 - Serviços Gráficos, de Encadernação e de Emolduração</v>
      </c>
      <c r="D57" s="3" t="str">
        <f>'[1]TCE - ANEXO IV - Preencher'!F66</f>
        <v xml:space="preserve">30.491.038/0001-75 </v>
      </c>
      <c r="E57" s="5" t="str">
        <f>'[1]TCE - ANEXO IV - Preencher'!G66</f>
        <v>EULINA GOMES TEIXEIRA</v>
      </c>
      <c r="F57" s="5" t="str">
        <f>'[1]TCE - ANEXO IV - Preencher'!H66</f>
        <v>S</v>
      </c>
      <c r="G57" s="5" t="str">
        <f>'[1]TCE - ANEXO IV - Preencher'!I66</f>
        <v>S</v>
      </c>
      <c r="H57" s="5" t="str">
        <f>'[1]TCE - ANEXO IV - Preencher'!J66</f>
        <v>000000051</v>
      </c>
      <c r="I57" s="6">
        <f>IF('[1]TCE - ANEXO IV - Preencher'!K66="","",'[1]TCE - ANEXO IV - Preencher'!K66)</f>
        <v>44048</v>
      </c>
      <c r="J57" s="5" t="str">
        <f>'[1]TCE - ANEXO IV - Preencher'!L66</f>
        <v>QLRU90382</v>
      </c>
      <c r="K57" s="5" t="str">
        <f>IF(F57="B",LEFT('[1]TCE - ANEXO IV - Preencher'!M66,2),IF(F57="S",LEFT('[1]TCE - ANEXO IV - Preencher'!M66,7),IF('[1]TCE - ANEXO IV - Preencher'!H66="","")))</f>
        <v>2609600</v>
      </c>
      <c r="L57" s="7">
        <f>'[1]TCE - ANEXO IV - Preencher'!N66</f>
        <v>0</v>
      </c>
    </row>
    <row r="58" spans="1:12" s="8" customFormat="1" ht="19.5" customHeight="1" x14ac:dyDescent="0.25">
      <c r="A58" s="3">
        <f>IFERROR(VLOOKUP(B58,'[1]DADOS (OCULTAR)'!$P$3:$R$56,3,0),"")</f>
        <v>10988301000714</v>
      </c>
      <c r="B58" s="4" t="str">
        <f>'[1]TCE - ANEXO IV - Preencher'!C67</f>
        <v>UPAE PETROLINA</v>
      </c>
      <c r="C58" s="4" t="str">
        <f>'[1]TCE - ANEXO IV - Preencher'!E67</f>
        <v>5.8 - Locação de Veículos Automotores</v>
      </c>
      <c r="D58" s="3" t="str">
        <f>'[1]TCE - ANEXO IV - Preencher'!F67</f>
        <v xml:space="preserve">32.018.943/0001-38 </v>
      </c>
      <c r="E58" s="5" t="str">
        <f>'[1]TCE - ANEXO IV - Preencher'!G67</f>
        <v>GILVAN NUNES DE OLIVEIRA</v>
      </c>
      <c r="F58" s="5" t="str">
        <f>'[1]TCE - ANEXO IV - Preencher'!H67</f>
        <v>S</v>
      </c>
      <c r="G58" s="5" t="str">
        <f>'[1]TCE - ANEXO IV - Preencher'!I67</f>
        <v>S</v>
      </c>
      <c r="H58" s="5" t="str">
        <f>'[1]TCE - ANEXO IV - Preencher'!J67</f>
        <v>11</v>
      </c>
      <c r="I58" s="6">
        <f>IF('[1]TCE - ANEXO IV - Preencher'!K67="","",'[1]TCE - ANEXO IV - Preencher'!K67)</f>
        <v>44063</v>
      </c>
      <c r="J58" s="5" t="str">
        <f>'[1]TCE - ANEXO IV - Preencher'!L67</f>
        <v>120605926</v>
      </c>
      <c r="K58" s="5" t="str">
        <f>IF(F58="B",LEFT('[1]TCE - ANEXO IV - Preencher'!M67,2),IF(F58="S",LEFT('[1]TCE - ANEXO IV - Preencher'!M67,7),IF('[1]TCE - ANEXO IV - Preencher'!H67="","")))</f>
        <v>2611101</v>
      </c>
      <c r="L58" s="7">
        <f>'[1]TCE - ANEXO IV - Preencher'!N67</f>
        <v>1127.27</v>
      </c>
    </row>
    <row r="59" spans="1:12" s="8" customFormat="1" ht="19.5" customHeight="1" x14ac:dyDescent="0.25">
      <c r="A59" s="3">
        <f>IFERROR(VLOOKUP(B59,'[1]DADOS (OCULTAR)'!$P$3:$R$56,3,0),"")</f>
        <v>10988301000714</v>
      </c>
      <c r="B59" s="4" t="str">
        <f>'[1]TCE - ANEXO IV - Preencher'!C68</f>
        <v>UPAE PETROLINA</v>
      </c>
      <c r="C59" s="4" t="str">
        <f>'[1]TCE - ANEXO IV - Preencher'!E68</f>
        <v>4.6 - Serviços de Profissionais de Saúde</v>
      </c>
      <c r="D59" s="3">
        <f>'[1]TCE - ANEXO IV - Preencher'!F68</f>
        <v>4974870475</v>
      </c>
      <c r="E59" s="5" t="str">
        <f>'[1]TCE - ANEXO IV - Preencher'!G68</f>
        <v>JANNINE MARIA CARVALHO SILVA</v>
      </c>
      <c r="F59" s="5" t="str">
        <f>'[1]TCE - ANEXO IV - Preencher'!H68</f>
        <v>S</v>
      </c>
      <c r="G59" s="5" t="str">
        <f>'[1]TCE - ANEXO IV - Preencher'!I68</f>
        <v>N</v>
      </c>
      <c r="H59" s="5" t="str">
        <f>'[1]TCE - ANEXO IV - Preencher'!J68</f>
        <v>0001</v>
      </c>
      <c r="I59" s="6">
        <f>IF('[1]TCE - ANEXO IV - Preencher'!K68="","",'[1]TCE - ANEXO IV - Preencher'!K68)</f>
        <v>44044</v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>26 - Pe</v>
      </c>
      <c r="L59" s="7">
        <f>'[1]TCE - ANEXO IV - Preencher'!N68</f>
        <v>1200</v>
      </c>
    </row>
    <row r="60" spans="1:12" s="8" customFormat="1" ht="19.5" customHeight="1" x14ac:dyDescent="0.25">
      <c r="A60" s="3">
        <f>IFERROR(VLOOKUP(B60,'[1]DADOS (OCULTAR)'!$P$3:$R$56,3,0),"")</f>
        <v>10988301000714</v>
      </c>
      <c r="B60" s="4" t="str">
        <f>'[1]TCE - ANEXO IV - Preencher'!C69</f>
        <v>UPAE PETROLINA</v>
      </c>
      <c r="C60" s="4" t="str">
        <f>'[1]TCE - ANEXO IV - Preencher'!E69</f>
        <v>4.99 - Outros Serviços de Terceiros Pessoa Física</v>
      </c>
      <c r="D60" s="3">
        <f>'[1]TCE - ANEXO IV - Preencher'!F69</f>
        <v>17980913809</v>
      </c>
      <c r="E60" s="5" t="str">
        <f>'[1]TCE - ANEXO IV - Preencher'!G69</f>
        <v>MILTON ROGERIO DA SILVA</v>
      </c>
      <c r="F60" s="5" t="str">
        <f>'[1]TCE - ANEXO IV - Preencher'!H69</f>
        <v>S</v>
      </c>
      <c r="G60" s="5" t="str">
        <f>'[1]TCE - ANEXO IV - Preencher'!I69</f>
        <v>N</v>
      </c>
      <c r="H60" s="5" t="str">
        <f>'[1]TCE - ANEXO IV - Preencher'!J69</f>
        <v>00001</v>
      </c>
      <c r="I60" s="6">
        <f>IF('[1]TCE - ANEXO IV - Preencher'!K69="","",'[1]TCE - ANEXO IV - Preencher'!K69)</f>
        <v>44070</v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>2611101</v>
      </c>
      <c r="L60" s="7">
        <f>'[1]TCE - ANEXO IV - Preencher'!N69</f>
        <v>0</v>
      </c>
    </row>
    <row r="61" spans="1:12" s="8" customFormat="1" ht="19.5" customHeight="1" x14ac:dyDescent="0.25">
      <c r="A61" s="3">
        <f>IFERROR(VLOOKUP(B61,'[1]DADOS (OCULTAR)'!$P$3:$R$56,3,0),"")</f>
        <v>10988301000714</v>
      </c>
      <c r="B61" s="4" t="str">
        <f>'[1]TCE - ANEXO IV - Preencher'!C70</f>
        <v>UPAE PETROLINA</v>
      </c>
      <c r="C61" s="4" t="str">
        <f>'[1]TCE - ANEXO IV - Preencher'!E70</f>
        <v>4.99 - Outros Serviços de Terceiros Pessoa Física</v>
      </c>
      <c r="D61" s="3" t="str">
        <f>'[1]TCE - ANEXO IV - Preencher'!F70</f>
        <v>096.957.194-14</v>
      </c>
      <c r="E61" s="5" t="str">
        <f>'[1]TCE - ANEXO IV - Preencher'!G70</f>
        <v>ERICA FERNANDA SALES DA SILVA</v>
      </c>
      <c r="F61" s="5" t="str">
        <f>'[1]TCE - ANEXO IV - Preencher'!H70</f>
        <v>S</v>
      </c>
      <c r="G61" s="5" t="str">
        <f>'[1]TCE - ANEXO IV - Preencher'!I70</f>
        <v>N</v>
      </c>
      <c r="H61" s="5" t="str">
        <f>'[1]TCE - ANEXO IV - Preencher'!J70</f>
        <v>00001</v>
      </c>
      <c r="I61" s="6">
        <f>IF('[1]TCE - ANEXO IV - Preencher'!K70="","",'[1]TCE - ANEXO IV - Preencher'!K70)</f>
        <v>44058</v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>2611101</v>
      </c>
      <c r="L61" s="7">
        <f>'[1]TCE - ANEXO IV - Preencher'!N70</f>
        <v>0</v>
      </c>
    </row>
    <row r="62" spans="1:12" s="8" customFormat="1" ht="19.5" customHeight="1" x14ac:dyDescent="0.25">
      <c r="A62" s="3">
        <f>IFERROR(VLOOKUP(B62,'[1]DADOS (OCULTAR)'!$P$3:$R$56,3,0),"")</f>
        <v>10988301000714</v>
      </c>
      <c r="B62" s="4" t="str">
        <f>'[1]TCE - ANEXO IV - Preencher'!C71</f>
        <v>UPAE PETROLINA</v>
      </c>
      <c r="C62" s="4" t="str">
        <f>'[1]TCE - ANEXO IV - Preencher'!E71</f>
        <v>4.99 - Outros Serviços de Terceiros Pessoa Física</v>
      </c>
      <c r="D62" s="3" t="str">
        <f>'[1]TCE - ANEXO IV - Preencher'!F71</f>
        <v>013.620.124-59</v>
      </c>
      <c r="E62" s="5" t="str">
        <f>'[1]TCE - ANEXO IV - Preencher'!G71</f>
        <v>JOAO BATISTA DA SILVA</v>
      </c>
      <c r="F62" s="5" t="str">
        <f>'[1]TCE - ANEXO IV - Preencher'!H71</f>
        <v>S</v>
      </c>
      <c r="G62" s="5" t="str">
        <f>'[1]TCE - ANEXO IV - Preencher'!I71</f>
        <v>N</v>
      </c>
      <c r="H62" s="5" t="str">
        <f>'[1]TCE - ANEXO IV - Preencher'!J71</f>
        <v>00001</v>
      </c>
      <c r="I62" s="6">
        <f>IF('[1]TCE - ANEXO IV - Preencher'!K71="","",'[1]TCE - ANEXO IV - Preencher'!K71)</f>
        <v>44058</v>
      </c>
      <c r="J62" s="5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>2611101</v>
      </c>
      <c r="L62" s="7">
        <f>'[1]TCE - ANEXO IV - Preencher'!N71</f>
        <v>0</v>
      </c>
    </row>
    <row r="63" spans="1:12" s="8" customFormat="1" ht="19.5" customHeight="1" x14ac:dyDescent="0.25">
      <c r="A63" s="3">
        <f>IFERROR(VLOOKUP(B63,'[1]DADOS (OCULTAR)'!$P$3:$R$56,3,0),"")</f>
        <v>10988301000714</v>
      </c>
      <c r="B63" s="4" t="str">
        <f>'[1]TCE - ANEXO IV - Preencher'!C72</f>
        <v>UPAE PETROLINA</v>
      </c>
      <c r="C63" s="4" t="str">
        <f>'[1]TCE - ANEXO IV - Preencher'!E72</f>
        <v>4.99 - Outros Serviços de Terceiros Pessoa Física</v>
      </c>
      <c r="D63" s="3" t="str">
        <f>'[1]TCE - ANEXO IV - Preencher'!F72</f>
        <v>657.477.804-25</v>
      </c>
      <c r="E63" s="5" t="str">
        <f>'[1]TCE - ANEXO IV - Preencher'!G72</f>
        <v>ALDECI LIMA DO NASCIMENTO</v>
      </c>
      <c r="F63" s="5" t="str">
        <f>'[1]TCE - ANEXO IV - Preencher'!H72</f>
        <v>S</v>
      </c>
      <c r="G63" s="5" t="str">
        <f>'[1]TCE - ANEXO IV - Preencher'!I72</f>
        <v>N</v>
      </c>
      <c r="H63" s="5" t="str">
        <f>'[1]TCE - ANEXO IV - Preencher'!J72</f>
        <v>00001</v>
      </c>
      <c r="I63" s="6">
        <f>IF('[1]TCE - ANEXO IV - Preencher'!K72="","",'[1]TCE - ANEXO IV - Preencher'!K72)</f>
        <v>44058</v>
      </c>
      <c r="J63" s="5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>2611101</v>
      </c>
      <c r="L63" s="7">
        <f>'[1]TCE - ANEXO IV - Preencher'!N72</f>
        <v>0</v>
      </c>
    </row>
    <row r="64" spans="1:12" s="8" customFormat="1" ht="19.5" customHeight="1" x14ac:dyDescent="0.25">
      <c r="A64" s="3">
        <f>IFERROR(VLOOKUP(B64,'[1]DADOS (OCULTAR)'!$P$3:$R$56,3,0),"")</f>
        <v>10988301000714</v>
      </c>
      <c r="B64" s="4" t="str">
        <f>'[1]TCE - ANEXO IV - Preencher'!C73</f>
        <v>UPAE PETROLINA</v>
      </c>
      <c r="C64" s="4" t="str">
        <f>'[1]TCE - ANEXO IV - Preencher'!E73</f>
        <v>4.99 - Outros Serviços de Terceiros Pessoa Física</v>
      </c>
      <c r="D64" s="3" t="str">
        <f>'[1]TCE - ANEXO IV - Preencher'!F73</f>
        <v>089.868.384-00</v>
      </c>
      <c r="E64" s="5" t="str">
        <f>'[1]TCE - ANEXO IV - Preencher'!G73</f>
        <v>SHAMARA CRYSTYNNA CARDOSO SANTOS</v>
      </c>
      <c r="F64" s="5" t="str">
        <f>'[1]TCE - ANEXO IV - Preencher'!H73</f>
        <v>S</v>
      </c>
      <c r="G64" s="5" t="str">
        <f>'[1]TCE - ANEXO IV - Preencher'!I73</f>
        <v>N</v>
      </c>
      <c r="H64" s="5" t="str">
        <f>'[1]TCE - ANEXO IV - Preencher'!J73</f>
        <v>00001</v>
      </c>
      <c r="I64" s="6">
        <f>IF('[1]TCE - ANEXO IV - Preencher'!K73="","",'[1]TCE - ANEXO IV - Preencher'!K73)</f>
        <v>44058</v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>2611101</v>
      </c>
      <c r="L64" s="7">
        <f>'[1]TCE - ANEXO IV - Preencher'!N73</f>
        <v>0</v>
      </c>
    </row>
    <row r="65" spans="1:12" s="8" customFormat="1" ht="19.5" customHeight="1" x14ac:dyDescent="0.25">
      <c r="A65" s="3">
        <f>IFERROR(VLOOKUP(B65,'[1]DADOS (OCULTAR)'!$P$3:$R$56,3,0),"")</f>
        <v>10988301000714</v>
      </c>
      <c r="B65" s="4" t="str">
        <f>'[1]TCE - ANEXO IV - Preencher'!C74</f>
        <v>UPAE PETROLINA</v>
      </c>
      <c r="C65" s="4" t="str">
        <f>'[1]TCE - ANEXO IV - Preencher'!E74</f>
        <v>4.99 - Outros Serviços de Terceiros Pessoa Física</v>
      </c>
      <c r="D65" s="3" t="str">
        <f>'[1]TCE - ANEXO IV - Preencher'!F74</f>
        <v>084.624.654-60</v>
      </c>
      <c r="E65" s="5" t="str">
        <f>'[1]TCE - ANEXO IV - Preencher'!G74</f>
        <v>NEILIANE MARIA ALENCAR</v>
      </c>
      <c r="F65" s="5" t="str">
        <f>'[1]TCE - ANEXO IV - Preencher'!H74</f>
        <v>S</v>
      </c>
      <c r="G65" s="5" t="str">
        <f>'[1]TCE - ANEXO IV - Preencher'!I74</f>
        <v>N</v>
      </c>
      <c r="H65" s="5" t="str">
        <f>'[1]TCE - ANEXO IV - Preencher'!J74</f>
        <v>00001</v>
      </c>
      <c r="I65" s="6">
        <f>IF('[1]TCE - ANEXO IV - Preencher'!K74="","",'[1]TCE - ANEXO IV - Preencher'!K74)</f>
        <v>44051</v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>2611101</v>
      </c>
      <c r="L65" s="7">
        <f>'[1]TCE - ANEXO IV - Preencher'!N74</f>
        <v>0</v>
      </c>
    </row>
    <row r="66" spans="1:12" s="8" customFormat="1" ht="19.5" customHeight="1" x14ac:dyDescent="0.25">
      <c r="A66" s="3">
        <f>IFERROR(VLOOKUP(B66,'[1]DADOS (OCULTAR)'!$P$3:$R$56,3,0),"")</f>
        <v>10988301000714</v>
      </c>
      <c r="B66" s="4" t="str">
        <f>'[1]TCE - ANEXO IV - Preencher'!C75</f>
        <v>UPAE PETROLINA</v>
      </c>
      <c r="C66" s="4" t="str">
        <f>'[1]TCE - ANEXO IV - Preencher'!E75</f>
        <v>4.99 - Outros Serviços de Terceiros Pessoa Física</v>
      </c>
      <c r="D66" s="3" t="str">
        <f>'[1]TCE - ANEXO IV - Preencher'!F75</f>
        <v>089.868.384-00</v>
      </c>
      <c r="E66" s="5" t="str">
        <f>'[1]TCE - ANEXO IV - Preencher'!G75</f>
        <v>SHAMARA CRYSTYNNA CARDOSO SANTOS</v>
      </c>
      <c r="F66" s="5" t="str">
        <f>'[1]TCE - ANEXO IV - Preencher'!H75</f>
        <v>S</v>
      </c>
      <c r="G66" s="5" t="str">
        <f>'[1]TCE - ANEXO IV - Preencher'!I75</f>
        <v>N</v>
      </c>
      <c r="H66" s="5" t="str">
        <f>'[1]TCE - ANEXO IV - Preencher'!J75</f>
        <v>00001</v>
      </c>
      <c r="I66" s="6">
        <f>IF('[1]TCE - ANEXO IV - Preencher'!K75="","",'[1]TCE - ANEXO IV - Preencher'!K75)</f>
        <v>44051</v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>2611101</v>
      </c>
      <c r="L66" s="7">
        <f>'[1]TCE - ANEXO IV - Preencher'!N75</f>
        <v>0</v>
      </c>
    </row>
    <row r="67" spans="1:12" s="8" customFormat="1" ht="19.5" customHeight="1" x14ac:dyDescent="0.25">
      <c r="A67" s="3">
        <f>IFERROR(VLOOKUP(B67,'[1]DADOS (OCULTAR)'!$P$3:$R$56,3,0),"")</f>
        <v>10988301000714</v>
      </c>
      <c r="B67" s="4" t="str">
        <f>'[1]TCE - ANEXO IV - Preencher'!C76</f>
        <v>UPAE PETROLINA</v>
      </c>
      <c r="C67" s="4" t="str">
        <f>'[1]TCE - ANEXO IV - Preencher'!E76</f>
        <v>4.99 - Outros Serviços de Terceiros Pessoa Física</v>
      </c>
      <c r="D67" s="3" t="str">
        <f>'[1]TCE - ANEXO IV - Preencher'!F76</f>
        <v>032.593.604-84</v>
      </c>
      <c r="E67" s="5" t="str">
        <f>'[1]TCE - ANEXO IV - Preencher'!G76</f>
        <v>ROSANA OLIVEIRA SILVA</v>
      </c>
      <c r="F67" s="5" t="str">
        <f>'[1]TCE - ANEXO IV - Preencher'!H76</f>
        <v>S</v>
      </c>
      <c r="G67" s="5" t="str">
        <f>'[1]TCE - ANEXO IV - Preencher'!I76</f>
        <v>N</v>
      </c>
      <c r="H67" s="5" t="str">
        <f>'[1]TCE - ANEXO IV - Preencher'!J76</f>
        <v>00001</v>
      </c>
      <c r="I67" s="6">
        <f>IF('[1]TCE - ANEXO IV - Preencher'!K76="","",'[1]TCE - ANEXO IV - Preencher'!K76)</f>
        <v>44051</v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>2611101</v>
      </c>
      <c r="L67" s="7">
        <f>'[1]TCE - ANEXO IV - Preencher'!N76</f>
        <v>0</v>
      </c>
    </row>
    <row r="68" spans="1:12" s="8" customFormat="1" ht="19.5" customHeight="1" x14ac:dyDescent="0.25">
      <c r="A68" s="3">
        <f>IFERROR(VLOOKUP(B68,'[1]DADOS (OCULTAR)'!$P$3:$R$56,3,0),"")</f>
        <v>10988301000714</v>
      </c>
      <c r="B68" s="4" t="str">
        <f>'[1]TCE - ANEXO IV - Preencher'!C77</f>
        <v>UPAE PETROLINA</v>
      </c>
      <c r="C68" s="4" t="str">
        <f>'[1]TCE - ANEXO IV - Preencher'!E77</f>
        <v>4.99 - Outros Serviços de Terceiros Pessoa Física</v>
      </c>
      <c r="D68" s="3" t="str">
        <f>'[1]TCE - ANEXO IV - Preencher'!F77</f>
        <v>031.046.504-46</v>
      </c>
      <c r="E68" s="5" t="str">
        <f>'[1]TCE - ANEXO IV - Preencher'!G77</f>
        <v>JOSENILTON GOMES DE ALENCAR</v>
      </c>
      <c r="F68" s="5" t="str">
        <f>'[1]TCE - ANEXO IV - Preencher'!H77</f>
        <v>S</v>
      </c>
      <c r="G68" s="5" t="str">
        <f>'[1]TCE - ANEXO IV - Preencher'!I77</f>
        <v>N</v>
      </c>
      <c r="H68" s="5" t="str">
        <f>'[1]TCE - ANEXO IV - Preencher'!J77</f>
        <v>00001</v>
      </c>
      <c r="I68" s="6">
        <f>IF('[1]TCE - ANEXO IV - Preencher'!K77="","",'[1]TCE - ANEXO IV - Preencher'!K77)</f>
        <v>44051</v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>2611101</v>
      </c>
      <c r="L68" s="7">
        <f>'[1]TCE - ANEXO IV - Preencher'!N77</f>
        <v>0</v>
      </c>
    </row>
    <row r="69" spans="1:12" s="8" customFormat="1" ht="19.5" customHeight="1" x14ac:dyDescent="0.25">
      <c r="A69" s="3">
        <f>IFERROR(VLOOKUP(B69,'[1]DADOS (OCULTAR)'!$P$3:$R$56,3,0),"")</f>
        <v>10988301000714</v>
      </c>
      <c r="B69" s="4" t="str">
        <f>'[1]TCE - ANEXO IV - Preencher'!C78</f>
        <v>UPAE PETROLINA</v>
      </c>
      <c r="C69" s="4" t="str">
        <f>'[1]TCE - ANEXO IV - Preencher'!E78</f>
        <v>5.99 - Outros Serviços de Terceiros Pessoa Jurídica</v>
      </c>
      <c r="D69" s="3" t="str">
        <f>'[1]TCE - ANEXO IV - Preencher'!F78</f>
        <v xml:space="preserve">11.674.777/0001-58 </v>
      </c>
      <c r="E69" s="5" t="str">
        <f>'[1]TCE - ANEXO IV - Preencher'!G78</f>
        <v>CONSELHO REGIONAL DE ENFERMAGEMDE PERNAMBUCO</v>
      </c>
      <c r="F69" s="5" t="str">
        <f>'[1]TCE - ANEXO IV - Preencher'!H78</f>
        <v>S</v>
      </c>
      <c r="G69" s="5" t="str">
        <f>'[1]TCE - ANEXO IV - Preencher'!I78</f>
        <v>N</v>
      </c>
      <c r="H69" s="5" t="str">
        <f>'[1]TCE - ANEXO IV - Preencher'!J78</f>
        <v>00001</v>
      </c>
      <c r="I69" s="6">
        <f>IF('[1]TCE - ANEXO IV - Preencher'!K78="","",'[1]TCE - ANEXO IV - Preencher'!K78)</f>
        <v>44056</v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>2611606</v>
      </c>
      <c r="L69" s="7">
        <f>'[1]TCE - ANEXO IV - Preencher'!N78</f>
        <v>0</v>
      </c>
    </row>
    <row r="70" spans="1:12" s="8" customFormat="1" ht="19.5" customHeight="1" x14ac:dyDescent="0.25">
      <c r="A70" s="3">
        <f>IFERROR(VLOOKUP(B70,'[1]DADOS (OCULTAR)'!$P$3:$R$56,3,0),"")</f>
        <v>10988301000714</v>
      </c>
      <c r="B70" s="4" t="str">
        <f>'[1]TCE - ANEXO IV - Preencher'!C79</f>
        <v>UPAE PETROLINA</v>
      </c>
      <c r="C70" s="4" t="str">
        <f>'[1]TCE - ANEXO IV - Preencher'!E79</f>
        <v>5.20 - Serviços Judicíarios e Cartoriais</v>
      </c>
      <c r="D70" s="3" t="str">
        <f>'[1]TCE - ANEXO IV - Preencher'!F79</f>
        <v xml:space="preserve">35.670.157/0001-09 </v>
      </c>
      <c r="E70" s="5" t="str">
        <f>'[1]TCE - ANEXO IV - Preencher'!G79</f>
        <v>EMPRESA BRASILEIRA DE CORREIOS E TELEGRAFOS</v>
      </c>
      <c r="F70" s="5" t="str">
        <f>'[1]TCE - ANEXO IV - Preencher'!H79</f>
        <v>S</v>
      </c>
      <c r="G70" s="5" t="str">
        <f>'[1]TCE - ANEXO IV - Preencher'!I79</f>
        <v>N</v>
      </c>
      <c r="H70" s="5" t="str">
        <f>'[1]TCE - ANEXO IV - Preencher'!J79</f>
        <v>00001</v>
      </c>
      <c r="I70" s="6">
        <f>IF('[1]TCE - ANEXO IV - Preencher'!K79="","",'[1]TCE - ANEXO IV - Preencher'!K79)</f>
        <v>44062</v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>2611101</v>
      </c>
      <c r="L70" s="7">
        <f>'[1]TCE - ANEXO IV - Preencher'!N79</f>
        <v>0</v>
      </c>
    </row>
    <row r="71" spans="1:12" s="8" customFormat="1" ht="19.5" customHeight="1" x14ac:dyDescent="0.25">
      <c r="A71" s="3">
        <f>IFERROR(VLOOKUP(B71,'[1]DADOS (OCULTAR)'!$P$3:$R$56,3,0),"")</f>
        <v>10988301000714</v>
      </c>
      <c r="B71" s="4" t="str">
        <f>'[1]TCE - ANEXO IV - Preencher'!C80</f>
        <v>UPAE PETROLINA</v>
      </c>
      <c r="C71" s="4" t="str">
        <f>'[1]TCE - ANEXO IV - Preencher'!E80</f>
        <v>5.20 - Serviços Judicíarios e Cartoriais</v>
      </c>
      <c r="D71" s="3" t="str">
        <f>'[1]TCE - ANEXO IV - Preencher'!F80</f>
        <v xml:space="preserve">35.670.157/0001-09 </v>
      </c>
      <c r="E71" s="5" t="str">
        <f>'[1]TCE - ANEXO IV - Preencher'!G80</f>
        <v>EMPRESA BRASILEIRA DE CORREIOS E TELEGRAFOS</v>
      </c>
      <c r="F71" s="5" t="str">
        <f>'[1]TCE - ANEXO IV - Preencher'!H80</f>
        <v>S</v>
      </c>
      <c r="G71" s="5" t="str">
        <f>'[1]TCE - ANEXO IV - Preencher'!I80</f>
        <v>N</v>
      </c>
      <c r="H71" s="5" t="str">
        <f>'[1]TCE - ANEXO IV - Preencher'!J80</f>
        <v>00001</v>
      </c>
      <c r="I71" s="6">
        <f>IF('[1]TCE - ANEXO IV - Preencher'!K80="","",'[1]TCE - ANEXO IV - Preencher'!K80)</f>
        <v>44055</v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>2611101</v>
      </c>
      <c r="L71" s="7">
        <f>'[1]TCE - ANEXO IV - Preencher'!N80</f>
        <v>0</v>
      </c>
    </row>
    <row r="72" spans="1:12" s="8" customFormat="1" ht="19.5" customHeight="1" x14ac:dyDescent="0.25">
      <c r="A72" s="3">
        <f>IFERROR(VLOOKUP(B72,'[1]DADOS (OCULTAR)'!$P$3:$R$56,3,0),"")</f>
        <v>10988301000714</v>
      </c>
      <c r="B72" s="4" t="str">
        <f>'[1]TCE - ANEXO IV - Preencher'!C81</f>
        <v>UPAE PETROLINA</v>
      </c>
      <c r="C72" s="4" t="str">
        <f>'[1]TCE - ANEXO IV - Preencher'!E81</f>
        <v>5.20 - Serviços Judicíarios e Cartoriais</v>
      </c>
      <c r="D72" s="3" t="str">
        <f>'[1]TCE - ANEXO IV - Preencher'!F81</f>
        <v xml:space="preserve">35.670.157/0001-09 </v>
      </c>
      <c r="E72" s="5" t="str">
        <f>'[1]TCE - ANEXO IV - Preencher'!G81</f>
        <v>EMPRESA BRASILEIRA DE CORREIOS E TELEGRAFOS</v>
      </c>
      <c r="F72" s="5" t="str">
        <f>'[1]TCE - ANEXO IV - Preencher'!H81</f>
        <v>S</v>
      </c>
      <c r="G72" s="5" t="str">
        <f>'[1]TCE - ANEXO IV - Preencher'!I81</f>
        <v>N</v>
      </c>
      <c r="H72" s="5" t="str">
        <f>'[1]TCE - ANEXO IV - Preencher'!J81</f>
        <v>00001</v>
      </c>
      <c r="I72" s="6">
        <f>IF('[1]TCE - ANEXO IV - Preencher'!K81="","",'[1]TCE - ANEXO IV - Preencher'!K81)</f>
        <v>44068</v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>2611101</v>
      </c>
      <c r="L72" s="7">
        <f>'[1]TCE - ANEXO IV - Preencher'!N81</f>
        <v>0</v>
      </c>
    </row>
    <row r="73" spans="1:12" s="8" customFormat="1" ht="19.5" customHeight="1" x14ac:dyDescent="0.25">
      <c r="A73" s="3">
        <f>IFERROR(VLOOKUP(B73,'[1]DADOS (OCULTAR)'!$P$3:$R$56,3,0),"")</f>
        <v>10988301000714</v>
      </c>
      <c r="B73" s="4" t="str">
        <f>'[1]TCE - ANEXO IV - Preencher'!C82</f>
        <v>UPAE PETROLINA</v>
      </c>
      <c r="C73" s="4" t="str">
        <f>'[1]TCE - ANEXO IV - Preencher'!E82</f>
        <v>5.20 - Serviços Judicíarios e Cartoriais</v>
      </c>
      <c r="D73" s="3" t="str">
        <f>'[1]TCE - ANEXO IV - Preencher'!F82</f>
        <v xml:space="preserve">35.670.157/0001-09 </v>
      </c>
      <c r="E73" s="5" t="str">
        <f>'[1]TCE - ANEXO IV - Preencher'!G82</f>
        <v>EMPRESA BRASILEIRA DE CORREIOS E TELEGRAFOS</v>
      </c>
      <c r="F73" s="5" t="str">
        <f>'[1]TCE - ANEXO IV - Preencher'!H82</f>
        <v>S</v>
      </c>
      <c r="G73" s="5" t="str">
        <f>'[1]TCE - ANEXO IV - Preencher'!I82</f>
        <v>N</v>
      </c>
      <c r="H73" s="5" t="str">
        <f>'[1]TCE - ANEXO IV - Preencher'!J82</f>
        <v>00001</v>
      </c>
      <c r="I73" s="6">
        <f>IF('[1]TCE - ANEXO IV - Preencher'!K82="","",'[1]TCE - ANEXO IV - Preencher'!K82)</f>
        <v>44068</v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>2611101</v>
      </c>
      <c r="L73" s="7">
        <f>'[1]TCE - ANEXO IV - Preencher'!N82</f>
        <v>0</v>
      </c>
    </row>
    <row r="74" spans="1:12" s="8" customFormat="1" ht="19.5" customHeight="1" x14ac:dyDescent="0.25">
      <c r="A74" s="3">
        <f>IFERROR(VLOOKUP(B74,'[1]DADOS (OCULTAR)'!$P$3:$R$56,3,0),"")</f>
        <v>10988301000714</v>
      </c>
      <c r="B74" s="4" t="str">
        <f>'[1]TCE - ANEXO IV - Preencher'!C83</f>
        <v>UPAE PETROLINA</v>
      </c>
      <c r="C74" s="4" t="str">
        <f>'[1]TCE - ANEXO IV - Preencher'!E83</f>
        <v>5.99 - Outros Serviços de Terceiros Pessoa Jurídica</v>
      </c>
      <c r="D74" s="3" t="str">
        <f>'[1]TCE - ANEXO IV - Preencher'!F83</f>
        <v xml:space="preserve">28.730.485/0001-98 </v>
      </c>
      <c r="E74" s="5" t="str">
        <f>'[1]TCE - ANEXO IV - Preencher'!G83</f>
        <v>CLINICAL CENTER SERVIÇOS MEDICOS LTDA</v>
      </c>
      <c r="F74" s="5" t="str">
        <f>'[1]TCE - ANEXO IV - Preencher'!H83</f>
        <v>S</v>
      </c>
      <c r="G74" s="5" t="str">
        <f>'[1]TCE - ANEXO IV - Preencher'!I83</f>
        <v>S</v>
      </c>
      <c r="H74" s="5" t="str">
        <f>'[1]TCE - ANEXO IV - Preencher'!J83</f>
        <v>897</v>
      </c>
      <c r="I74" s="6">
        <f>IF('[1]TCE - ANEXO IV - Preencher'!K83="","",'[1]TCE - ANEXO IV - Preencher'!K83)</f>
        <v>44062</v>
      </c>
      <c r="J74" s="5" t="str">
        <f>'[1]TCE - ANEXO IV - Preencher'!L83</f>
        <v>98001884</v>
      </c>
      <c r="K74" s="5" t="str">
        <f>IF(F74="B",LEFT('[1]TCE - ANEXO IV - Preencher'!M83,2),IF(F74="S",LEFT('[1]TCE - ANEXO IV - Preencher'!M83,7),IF('[1]TCE - ANEXO IV - Preencher'!H83="","")))</f>
        <v>2611101</v>
      </c>
      <c r="L74" s="7">
        <f>'[1]TCE - ANEXO IV - Preencher'!N83</f>
        <v>1285</v>
      </c>
    </row>
    <row r="75" spans="1:12" s="8" customFormat="1" ht="19.5" customHeight="1" x14ac:dyDescent="0.25">
      <c r="A75" s="3">
        <f>IFERROR(VLOOKUP(B75,'[1]DADOS (OCULTAR)'!$P$3:$R$56,3,0),"")</f>
        <v>10988301000714</v>
      </c>
      <c r="B75" s="4" t="str">
        <f>'[1]TCE - ANEXO IV - Preencher'!C84</f>
        <v>UPAE PETROLINA</v>
      </c>
      <c r="C75" s="4" t="str">
        <f>'[1]TCE - ANEXO IV - Preencher'!E84</f>
        <v>3.12 - Material Hospitalar</v>
      </c>
      <c r="D75" s="3" t="str">
        <f>'[1]TCE - ANEXO IV - Preencher'!F84</f>
        <v xml:space="preserve">58.426.628/0001-33 </v>
      </c>
      <c r="E75" s="5" t="str">
        <f>'[1]TCE - ANEXO IV - Preencher'!G84</f>
        <v>SAMTRONIC INDUSTRIA E COMERCIO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000244640</v>
      </c>
      <c r="I75" s="6">
        <f>IF('[1]TCE - ANEXO IV - Preencher'!K84="","",'[1]TCE - ANEXO IV - Preencher'!K84)</f>
        <v>44036</v>
      </c>
      <c r="J75" s="5" t="str">
        <f>'[1]TCE - ANEXO IV - Preencher'!L84</f>
        <v>35200758426628000133550010002446401100085359</v>
      </c>
      <c r="K75" s="5" t="str">
        <f>IF(F75="B",LEFT('[1]TCE - ANEXO IV - Preencher'!M84,2),IF(F75="S",LEFT('[1]TCE - ANEXO IV - Preencher'!M84,7),IF('[1]TCE - ANEXO IV - Preencher'!H84="","")))</f>
        <v>35</v>
      </c>
      <c r="L75" s="7">
        <f>'[1]TCE - ANEXO IV - Preencher'!N84</f>
        <v>0</v>
      </c>
    </row>
    <row r="76" spans="1:12" s="8" customFormat="1" ht="19.5" customHeight="1" x14ac:dyDescent="0.25">
      <c r="A76" s="3">
        <f>IFERROR(VLOOKUP(B76,'[1]DADOS (OCULTAR)'!$P$3:$R$56,3,0),"")</f>
        <v>10988301000714</v>
      </c>
      <c r="B76" s="4" t="str">
        <f>'[1]TCE - ANEXO IV - Preencher'!C85</f>
        <v>UPAE PETROLINA</v>
      </c>
      <c r="C76" s="4" t="str">
        <f>'[1]TCE - ANEXO IV - Preencher'!E85</f>
        <v>3.12 - Material Hospitalar</v>
      </c>
      <c r="D76" s="3" t="str">
        <f>'[1]TCE - ANEXO IV - Preencher'!F85</f>
        <v xml:space="preserve">58.426.628/0001-33 </v>
      </c>
      <c r="E76" s="5" t="str">
        <f>'[1]TCE - ANEXO IV - Preencher'!G85</f>
        <v>SAMTRONIC INDUSTRIA E COMERCIO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000244503</v>
      </c>
      <c r="I76" s="6">
        <f>IF('[1]TCE - ANEXO IV - Preencher'!K85="","",'[1]TCE - ANEXO IV - Preencher'!K85)</f>
        <v>44036</v>
      </c>
      <c r="J76" s="5" t="str">
        <f>'[1]TCE - ANEXO IV - Preencher'!L85</f>
        <v>35200758426628000133550010002445031100018369</v>
      </c>
      <c r="K76" s="5" t="str">
        <f>IF(F76="B",LEFT('[1]TCE - ANEXO IV - Preencher'!M85,2),IF(F76="S",LEFT('[1]TCE - ANEXO IV - Preencher'!M85,7),IF('[1]TCE - ANEXO IV - Preencher'!H85="","")))</f>
        <v>35</v>
      </c>
      <c r="L76" s="7">
        <f>'[1]TCE - ANEXO IV - Preencher'!N85</f>
        <v>0</v>
      </c>
    </row>
    <row r="77" spans="1:12" s="8" customFormat="1" ht="19.5" customHeight="1" x14ac:dyDescent="0.25">
      <c r="A77" s="3">
        <f>IFERROR(VLOOKUP(B77,'[1]DADOS (OCULTAR)'!$P$3:$R$56,3,0),"")</f>
        <v>10988301000714</v>
      </c>
      <c r="B77" s="4" t="str">
        <f>'[1]TCE - ANEXO IV - Preencher'!C86</f>
        <v>UPAE PETROLINA</v>
      </c>
      <c r="C77" s="4" t="str">
        <f>'[1]TCE - ANEXO IV - Preencher'!E86</f>
        <v>3.12 - Material Hospitalar</v>
      </c>
      <c r="D77" s="3" t="str">
        <f>'[1]TCE - ANEXO IV - Preencher'!F86</f>
        <v xml:space="preserve">13.047.802/0001-07 </v>
      </c>
      <c r="E77" s="5" t="str">
        <f>'[1]TCE - ANEXO IV - Preencher'!G86</f>
        <v xml:space="preserve">REDMED COMERCIO E LOCAÇÃO EIRELI 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999</v>
      </c>
      <c r="I77" s="6">
        <f>IF('[1]TCE - ANEXO IV - Preencher'!K86="","",'[1]TCE - ANEXO IV - Preencher'!K86)</f>
        <v>44040</v>
      </c>
      <c r="J77" s="5" t="str">
        <f>'[1]TCE - ANEXO IV - Preencher'!L86</f>
        <v>27200713047802000107550030000009991035212403</v>
      </c>
      <c r="K77" s="5" t="str">
        <f>IF(F77="B",LEFT('[1]TCE - ANEXO IV - Preencher'!M86,2),IF(F77="S",LEFT('[1]TCE - ANEXO IV - Preencher'!M86,7),IF('[1]TCE - ANEXO IV - Preencher'!H86="","")))</f>
        <v>27</v>
      </c>
      <c r="L77" s="7">
        <f>'[1]TCE - ANEXO IV - Preencher'!N86</f>
        <v>0</v>
      </c>
    </row>
    <row r="78" spans="1:12" s="8" customFormat="1" ht="19.5" customHeight="1" x14ac:dyDescent="0.25">
      <c r="A78" s="3">
        <f>IFERROR(VLOOKUP(B78,'[1]DADOS (OCULTAR)'!$P$3:$R$56,3,0),"")</f>
        <v>10988301000714</v>
      </c>
      <c r="B78" s="4" t="str">
        <f>'[1]TCE - ANEXO IV - Preencher'!C87</f>
        <v>UPAE PETROLINA</v>
      </c>
      <c r="C78" s="4" t="str">
        <f>'[1]TCE - ANEXO IV - Preencher'!E87</f>
        <v>3.12 - Material Hospitalar</v>
      </c>
      <c r="D78" s="3" t="str">
        <f>'[1]TCE - ANEXO IV - Preencher'!F87</f>
        <v xml:space="preserve">06.065.614/0001-38 </v>
      </c>
      <c r="E78" s="5" t="str">
        <f>'[1]TCE - ANEXO IV - Preencher'!G87</f>
        <v>SUPERMEDICA DISTRIBUIDORA HOSPITALAR EIRELI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000.089.828</v>
      </c>
      <c r="I78" s="6">
        <f>IF('[1]TCE - ANEXO IV - Preencher'!K87="","",'[1]TCE - ANEXO IV - Preencher'!K87)</f>
        <v>44041</v>
      </c>
      <c r="J78" s="5" t="str">
        <f>'[1]TCE - ANEXO IV - Preencher'!L87</f>
        <v>52200706655614000138550000000898281020901091</v>
      </c>
      <c r="K78" s="5" t="str">
        <f>IF(F78="B",LEFT('[1]TCE - ANEXO IV - Preencher'!M87,2),IF(F78="S",LEFT('[1]TCE - ANEXO IV - Preencher'!M87,7),IF('[1]TCE - ANEXO IV - Preencher'!H87="","")))</f>
        <v>52</v>
      </c>
      <c r="L78" s="7">
        <f>'[1]TCE - ANEXO IV - Preencher'!N87</f>
        <v>0</v>
      </c>
    </row>
    <row r="79" spans="1:12" s="8" customFormat="1" ht="19.5" customHeight="1" x14ac:dyDescent="0.25">
      <c r="A79" s="3">
        <f>IFERROR(VLOOKUP(B79,'[1]DADOS (OCULTAR)'!$P$3:$R$56,3,0),"")</f>
        <v>10988301000714</v>
      </c>
      <c r="B79" s="4" t="str">
        <f>'[1]TCE - ANEXO IV - Preencher'!C88</f>
        <v>UPAE PETROLINA</v>
      </c>
      <c r="C79" s="4" t="str">
        <f>'[1]TCE - ANEXO IV - Preencher'!E88</f>
        <v>3.12 - Material Hospitalar</v>
      </c>
      <c r="D79" s="3" t="str">
        <f>'[1]TCE - ANEXO IV - Preencher'!F88</f>
        <v xml:space="preserve">05.044.056/0001-61 </v>
      </c>
      <c r="E79" s="5" t="str">
        <f>'[1]TCE - ANEXO IV - Preencher'!G88</f>
        <v xml:space="preserve">DMH - PRODUTOS HOSPITALARES LTDA 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16996</v>
      </c>
      <c r="I79" s="6">
        <f>IF('[1]TCE - ANEXO IV - Preencher'!K88="","",'[1]TCE - ANEXO IV - Preencher'!K88)</f>
        <v>44055</v>
      </c>
      <c r="J79" s="5" t="str">
        <f>'[1]TCE - ANEXO IV - Preencher'!L88</f>
        <v>26200805044056000161550010000169961467101266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0</v>
      </c>
    </row>
    <row r="80" spans="1:12" s="8" customFormat="1" ht="19.5" customHeight="1" x14ac:dyDescent="0.25">
      <c r="A80" s="3">
        <f>IFERROR(VLOOKUP(B80,'[1]DADOS (OCULTAR)'!$P$3:$R$56,3,0),"")</f>
        <v>10988301000714</v>
      </c>
      <c r="B80" s="4" t="str">
        <f>'[1]TCE - ANEXO IV - Preencher'!C89</f>
        <v>UPAE PETROLINA</v>
      </c>
      <c r="C80" s="4" t="str">
        <f>'[1]TCE - ANEXO IV - Preencher'!E89</f>
        <v>3.12 - Material Hospitalar</v>
      </c>
      <c r="D80" s="3" t="str">
        <f>'[1]TCE - ANEXO IV - Preencher'!F89</f>
        <v xml:space="preserve">11.449.180/0001-00 </v>
      </c>
      <c r="E80" s="5" t="str">
        <f>'[1]TCE - ANEXO IV - Preencher'!G89</f>
        <v>DPROSMED DIST PROD MED HOSP LTDA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000.036.305</v>
      </c>
      <c r="I80" s="6">
        <f>IF('[1]TCE - ANEXO IV - Preencher'!K89="","",'[1]TCE - ANEXO IV - Preencher'!K89)</f>
        <v>44055</v>
      </c>
      <c r="J80" s="5" t="str">
        <f>'[1]TCE - ANEXO IV - Preencher'!L89</f>
        <v>26200811449180000100550010000363051671671020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0</v>
      </c>
    </row>
    <row r="81" spans="1:12" s="8" customFormat="1" ht="19.5" customHeight="1" x14ac:dyDescent="0.25">
      <c r="A81" s="3">
        <f>IFERROR(VLOOKUP(B81,'[1]DADOS (OCULTAR)'!$P$3:$R$56,3,0),"")</f>
        <v>10988301000714</v>
      </c>
      <c r="B81" s="4" t="str">
        <f>'[1]TCE - ANEXO IV - Preencher'!C90</f>
        <v>UPAE PETROLINA</v>
      </c>
      <c r="C81" s="4" t="str">
        <f>'[1]TCE - ANEXO IV - Preencher'!E90</f>
        <v>3.12 - Material Hospitalar</v>
      </c>
      <c r="D81" s="3" t="str">
        <f>'[1]TCE - ANEXO IV - Preencher'!F90</f>
        <v xml:space="preserve">00.175.233/0001-25 </v>
      </c>
      <c r="E81" s="5" t="str">
        <f>'[1]TCE - ANEXO IV - Preencher'!G90</f>
        <v xml:space="preserve">TRES LEÕES MATERIAL HOSPITALAR 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0052264</v>
      </c>
      <c r="I81" s="6">
        <f>IF('[1]TCE - ANEXO IV - Preencher'!K90="","",'[1]TCE - ANEXO IV - Preencher'!K90)</f>
        <v>44057</v>
      </c>
      <c r="J81" s="5" t="str">
        <f>'[1]TCE - ANEXO IV - Preencher'!L90</f>
        <v>28200800175233000125500100000522641771377300</v>
      </c>
      <c r="K81" s="5" t="str">
        <f>IF(F81="B",LEFT('[1]TCE - ANEXO IV - Preencher'!M90,2),IF(F81="S",LEFT('[1]TCE - ANEXO IV - Preencher'!M90,7),IF('[1]TCE - ANEXO IV - Preencher'!H90="","")))</f>
        <v>28</v>
      </c>
      <c r="L81" s="7">
        <f>'[1]TCE - ANEXO IV - Preencher'!N90</f>
        <v>0</v>
      </c>
    </row>
    <row r="82" spans="1:12" s="8" customFormat="1" ht="19.5" customHeight="1" x14ac:dyDescent="0.25">
      <c r="A82" s="3">
        <f>IFERROR(VLOOKUP(B82,'[1]DADOS (OCULTAR)'!$P$3:$R$56,3,0),"")</f>
        <v>10988301000714</v>
      </c>
      <c r="B82" s="4" t="str">
        <f>'[1]TCE - ANEXO IV - Preencher'!C91</f>
        <v>UPAE PETROLINA</v>
      </c>
      <c r="C82" s="4" t="str">
        <f>'[1]TCE - ANEXO IV - Preencher'!E91</f>
        <v>3.12 - Material Hospitalar</v>
      </c>
      <c r="D82" s="3" t="str">
        <f>'[1]TCE - ANEXO IV - Preencher'!F91</f>
        <v xml:space="preserve">08.674.752/0001-40 </v>
      </c>
      <c r="E82" s="5" t="str">
        <f>'[1]TCE - ANEXO IV - Preencher'!G91</f>
        <v xml:space="preserve">CIRURGICA MONTEBELLO LTDA 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000.086.112</v>
      </c>
      <c r="I82" s="6">
        <f>IF('[1]TCE - ANEXO IV - Preencher'!K91="","",'[1]TCE - ANEXO IV - Preencher'!K91)</f>
        <v>44055</v>
      </c>
      <c r="J82" s="5" t="str">
        <f>'[1]TCE - ANEXO IV - Preencher'!L91</f>
        <v>26200808674752000140550010000861121945046987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0</v>
      </c>
    </row>
    <row r="83" spans="1:12" s="8" customFormat="1" ht="19.5" customHeight="1" x14ac:dyDescent="0.25">
      <c r="A83" s="3">
        <f>IFERROR(VLOOKUP(B83,'[1]DADOS (OCULTAR)'!$P$3:$R$56,3,0),"")</f>
        <v>10988301000714</v>
      </c>
      <c r="B83" s="4" t="str">
        <f>'[1]TCE - ANEXO IV - Preencher'!C92</f>
        <v>UPAE PETROLINA</v>
      </c>
      <c r="C83" s="4" t="str">
        <f>'[1]TCE - ANEXO IV - Preencher'!E92</f>
        <v>3.12 - Material Hospitalar</v>
      </c>
      <c r="D83" s="3" t="str">
        <f>'[1]TCE - ANEXO IV - Preencher'!F92</f>
        <v xml:space="preserve">61.418.042/0001-31 </v>
      </c>
      <c r="E83" s="5" t="str">
        <f>'[1]TCE - ANEXO IV - Preencher'!G92</f>
        <v>CIRURGICA FERMAMDES C.MAT.CIR.HO.SO.LTDA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1247915</v>
      </c>
      <c r="I83" s="6">
        <f>IF('[1]TCE - ANEXO IV - Preencher'!K92="","",'[1]TCE - ANEXO IV - Preencher'!K92)</f>
        <v>44061</v>
      </c>
      <c r="J83" s="5" t="str">
        <f>'[1]TCE - ANEXO IV - Preencher'!L92</f>
        <v>35200861418042000131550040012479151942528853</v>
      </c>
      <c r="K83" s="5" t="str">
        <f>IF(F83="B",LEFT('[1]TCE - ANEXO IV - Preencher'!M92,2),IF(F83="S",LEFT('[1]TCE - ANEXO IV - Preencher'!M92,7),IF('[1]TCE - ANEXO IV - Preencher'!H92="","")))</f>
        <v>35</v>
      </c>
      <c r="L83" s="7">
        <f>'[1]TCE - ANEXO IV - Preencher'!N92</f>
        <v>0</v>
      </c>
    </row>
    <row r="84" spans="1:12" s="8" customFormat="1" ht="19.5" customHeight="1" x14ac:dyDescent="0.25">
      <c r="A84" s="3">
        <f>IFERROR(VLOOKUP(B84,'[1]DADOS (OCULTAR)'!$P$3:$R$56,3,0),"")</f>
        <v>10988301000714</v>
      </c>
      <c r="B84" s="4" t="str">
        <f>'[1]TCE - ANEXO IV - Preencher'!C93</f>
        <v>UPAE PETROLINA</v>
      </c>
      <c r="C84" s="4" t="str">
        <f>'[1]TCE - ANEXO IV - Preencher'!E93</f>
        <v>3.12 - Material Hospitalar</v>
      </c>
      <c r="D84" s="3" t="str">
        <f>'[1]TCE - ANEXO IV - Preencher'!F93</f>
        <v xml:space="preserve">18.609.208/0001-78 </v>
      </c>
      <c r="E84" s="5" t="str">
        <f>'[1]TCE - ANEXO IV - Preencher'!G93</f>
        <v xml:space="preserve">NATALIA LIMA DE MIRANDA 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000.000.076</v>
      </c>
      <c r="I84" s="6">
        <f>IF('[1]TCE - ANEXO IV - Preencher'!K93="","",'[1]TCE - ANEXO IV - Preencher'!K93)</f>
        <v>44050</v>
      </c>
      <c r="J84" s="5" t="str">
        <f>'[1]TCE - ANEXO IV - Preencher'!L93</f>
        <v>26200818609208000178550010000000761000600260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0</v>
      </c>
    </row>
    <row r="85" spans="1:12" s="8" customFormat="1" ht="19.5" customHeight="1" x14ac:dyDescent="0.25">
      <c r="A85" s="3">
        <f>IFERROR(VLOOKUP(B85,'[1]DADOS (OCULTAR)'!$P$3:$R$56,3,0),"")</f>
        <v>10988301000714</v>
      </c>
      <c r="B85" s="4" t="str">
        <f>'[1]TCE - ANEXO IV - Preencher'!C94</f>
        <v>UPAE PETROLINA</v>
      </c>
      <c r="C85" s="4" t="str">
        <f>'[1]TCE - ANEXO IV - Preencher'!E94</f>
        <v>3.12 - Material Hospitalar</v>
      </c>
      <c r="D85" s="3" t="str">
        <f>'[1]TCE - ANEXO IV - Preencher'!F94</f>
        <v xml:space="preserve">58.426.628/0001-33 </v>
      </c>
      <c r="E85" s="5" t="str">
        <f>'[1]TCE - ANEXO IV - Preencher'!G94</f>
        <v>SAMTRONIC INDUSTRIA E COMERCIO LTDA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000246418</v>
      </c>
      <c r="I85" s="6">
        <f>IF('[1]TCE - ANEXO IV - Preencher'!K94="","",'[1]TCE - ANEXO IV - Preencher'!K94)</f>
        <v>44056</v>
      </c>
      <c r="J85" s="5" t="str">
        <f>'[1]TCE - ANEXO IV - Preencher'!L94</f>
        <v>35200858426628000133550010002464181100049914</v>
      </c>
      <c r="K85" s="5" t="str">
        <f>IF(F85="B",LEFT('[1]TCE - ANEXO IV - Preencher'!M94,2),IF(F85="S",LEFT('[1]TCE - ANEXO IV - Preencher'!M94,7),IF('[1]TCE - ANEXO IV - Preencher'!H94="","")))</f>
        <v>35</v>
      </c>
      <c r="L85" s="7">
        <f>'[1]TCE - ANEXO IV - Preencher'!N94</f>
        <v>0</v>
      </c>
    </row>
    <row r="86" spans="1:12" s="8" customFormat="1" ht="19.5" customHeight="1" x14ac:dyDescent="0.25">
      <c r="A86" s="3">
        <f>IFERROR(VLOOKUP(B86,'[1]DADOS (OCULTAR)'!$P$3:$R$56,3,0),"")</f>
        <v>10988301000714</v>
      </c>
      <c r="B86" s="4" t="str">
        <f>'[1]TCE - ANEXO IV - Preencher'!C95</f>
        <v>UPAE PETROLINA</v>
      </c>
      <c r="C86" s="4" t="str">
        <f>'[1]TCE - ANEXO IV - Preencher'!E95</f>
        <v>3.12 - Material Hospitalar</v>
      </c>
      <c r="D86" s="3" t="str">
        <f>'[1]TCE - ANEXO IV - Preencher'!F95</f>
        <v xml:space="preserve">61.418.042/0001-31 </v>
      </c>
      <c r="E86" s="5" t="str">
        <f>'[1]TCE - ANEXO IV - Preencher'!G95</f>
        <v>CIRURGICA FERMAMDES C.MAT.CIR.HO.SO.LTDA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1248844</v>
      </c>
      <c r="I86" s="6">
        <f>IF('[1]TCE - ANEXO IV - Preencher'!K95="","",'[1]TCE - ANEXO IV - Preencher'!K95)</f>
        <v>44063</v>
      </c>
      <c r="J86" s="5" t="str">
        <f>'[1]TCE - ANEXO IV - Preencher'!L95</f>
        <v>35200861418042000131550040012488441838390850</v>
      </c>
      <c r="K86" s="5" t="str">
        <f>IF(F86="B",LEFT('[1]TCE - ANEXO IV - Preencher'!M95,2),IF(F86="S",LEFT('[1]TCE - ANEXO IV - Preencher'!M95,7),IF('[1]TCE - ANEXO IV - Preencher'!H95="","")))</f>
        <v>35</v>
      </c>
      <c r="L86" s="7">
        <f>'[1]TCE - ANEXO IV - Preencher'!N95</f>
        <v>0</v>
      </c>
    </row>
    <row r="87" spans="1:12" s="8" customFormat="1" ht="19.5" customHeight="1" x14ac:dyDescent="0.25">
      <c r="A87" s="3">
        <f>IFERROR(VLOOKUP(B87,'[1]DADOS (OCULTAR)'!$P$3:$R$56,3,0),"")</f>
        <v>10988301000714</v>
      </c>
      <c r="B87" s="4" t="str">
        <f>'[1]TCE - ANEXO IV - Preencher'!C96</f>
        <v>UPAE PETROLINA</v>
      </c>
      <c r="C87" s="4" t="str">
        <f>'[1]TCE - ANEXO IV - Preencher'!E96</f>
        <v>3.12 - Material Hospitalar</v>
      </c>
      <c r="D87" s="3" t="str">
        <f>'[1]TCE - ANEXO IV - Preencher'!F96</f>
        <v xml:space="preserve">61.418.042/0001-31 </v>
      </c>
      <c r="E87" s="5" t="str">
        <f>'[1]TCE - ANEXO IV - Preencher'!G96</f>
        <v>CIRURGICA FERMAMDES C.MAT.CIR.HO.SO.LTDA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1246405</v>
      </c>
      <c r="I87" s="6">
        <f>IF('[1]TCE - ANEXO IV - Preencher'!K96="","",'[1]TCE - ANEXO IV - Preencher'!K96)</f>
        <v>44056</v>
      </c>
      <c r="J87" s="5" t="str">
        <f>'[1]TCE - ANEXO IV - Preencher'!L96</f>
        <v>35200861418042000131550040012464051583705800</v>
      </c>
      <c r="K87" s="5" t="str">
        <f>IF(F87="B",LEFT('[1]TCE - ANEXO IV - Preencher'!M96,2),IF(F87="S",LEFT('[1]TCE - ANEXO IV - Preencher'!M96,7),IF('[1]TCE - ANEXO IV - Preencher'!H96="","")))</f>
        <v>35</v>
      </c>
      <c r="L87" s="7">
        <f>'[1]TCE - ANEXO IV - Preencher'!N96</f>
        <v>0</v>
      </c>
    </row>
    <row r="88" spans="1:12" s="8" customFormat="1" ht="19.5" customHeight="1" x14ac:dyDescent="0.25">
      <c r="A88" s="3">
        <f>IFERROR(VLOOKUP(B88,'[1]DADOS (OCULTAR)'!$P$3:$R$56,3,0),"")</f>
        <v>10988301000714</v>
      </c>
      <c r="B88" s="4" t="str">
        <f>'[1]TCE - ANEXO IV - Preencher'!C97</f>
        <v>UPAE PETROLINA</v>
      </c>
      <c r="C88" s="4" t="str">
        <f>'[1]TCE - ANEXO IV - Preencher'!E97</f>
        <v>3.4 - Material Farmacológico</v>
      </c>
      <c r="D88" s="3" t="str">
        <f>'[1]TCE - ANEXO IV - Preencher'!F97</f>
        <v xml:space="preserve">03.817.043/0001-52 </v>
      </c>
      <c r="E88" s="5" t="str">
        <f>'[1]TCE - ANEXO IV - Preencher'!G97</f>
        <v>PHARMAPLUS LTDA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000.021.898</v>
      </c>
      <c r="I88" s="6">
        <f>IF('[1]TCE - ANEXO IV - Preencher'!K97="","",'[1]TCE - ANEXO IV - Preencher'!K97)</f>
        <v>44036</v>
      </c>
      <c r="J88" s="5" t="str">
        <f>'[1]TCE - ANEXO IV - Preencher'!L97</f>
        <v>26200703817043000152550010000218981011781557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0</v>
      </c>
    </row>
    <row r="89" spans="1:12" s="8" customFormat="1" ht="19.5" customHeight="1" x14ac:dyDescent="0.25">
      <c r="A89" s="3">
        <f>IFERROR(VLOOKUP(B89,'[1]DADOS (OCULTAR)'!$P$3:$R$56,3,0),"")</f>
        <v>10988301000714</v>
      </c>
      <c r="B89" s="4" t="str">
        <f>'[1]TCE - ANEXO IV - Preencher'!C98</f>
        <v>UPAE PETROLINA</v>
      </c>
      <c r="C89" s="4" t="str">
        <f>'[1]TCE - ANEXO IV - Preencher'!E98</f>
        <v>3.4 - Material Farmacológico</v>
      </c>
      <c r="D89" s="3" t="str">
        <f>'[1]TCE - ANEXO IV - Preencher'!F98</f>
        <v xml:space="preserve">44.734.671/0001-51 </v>
      </c>
      <c r="E89" s="5" t="str">
        <f>'[1]TCE - ANEXO IV - Preencher'!G98</f>
        <v>CRISTALIA PROD. QUIM. FARMACEUTICOS LTDA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2684105</v>
      </c>
      <c r="I89" s="6">
        <f>IF('[1]TCE - ANEXO IV - Preencher'!K98="","",'[1]TCE - ANEXO IV - Preencher'!K98)</f>
        <v>44040</v>
      </c>
      <c r="J89" s="5" t="str">
        <f>'[1]TCE - ANEXO IV - Preencher'!L98</f>
        <v>35200744734671000151550100026841051457579549</v>
      </c>
      <c r="K89" s="5" t="str">
        <f>IF(F89="B",LEFT('[1]TCE - ANEXO IV - Preencher'!M98,2),IF(F89="S",LEFT('[1]TCE - ANEXO IV - Preencher'!M98,7),IF('[1]TCE - ANEXO IV - Preencher'!H98="","")))</f>
        <v>35</v>
      </c>
      <c r="L89" s="7">
        <f>'[1]TCE - ANEXO IV - Preencher'!N98</f>
        <v>0</v>
      </c>
    </row>
    <row r="90" spans="1:12" s="8" customFormat="1" ht="19.5" customHeight="1" x14ac:dyDescent="0.25">
      <c r="A90" s="3">
        <f>IFERROR(VLOOKUP(B90,'[1]DADOS (OCULTAR)'!$P$3:$R$56,3,0),"")</f>
        <v>10988301000714</v>
      </c>
      <c r="B90" s="4" t="str">
        <f>'[1]TCE - ANEXO IV - Preencher'!C99</f>
        <v>UPAE PETROLINA</v>
      </c>
      <c r="C90" s="4" t="str">
        <f>'[1]TCE - ANEXO IV - Preencher'!E99</f>
        <v>3.4 - Material Farmacológico</v>
      </c>
      <c r="D90" s="3" t="str">
        <f>'[1]TCE - ANEXO IV - Preencher'!F99</f>
        <v xml:space="preserve">67.729.178/0004-91 </v>
      </c>
      <c r="E90" s="5" t="str">
        <f>'[1]TCE - ANEXO IV - Preencher'!G99</f>
        <v>COMERCIAL CIRURGICA RIOCLARENSE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1326788</v>
      </c>
      <c r="I90" s="6">
        <f>IF('[1]TCE - ANEXO IV - Preencher'!K99="","",'[1]TCE - ANEXO IV - Preencher'!K99)</f>
        <v>44039</v>
      </c>
      <c r="J90" s="5" t="str">
        <f>'[1]TCE - ANEXO IV - Preencher'!L99</f>
        <v>35200767729178000491550010013267881722734881</v>
      </c>
      <c r="K90" s="5" t="str">
        <f>IF(F90="B",LEFT('[1]TCE - ANEXO IV - Preencher'!M99,2),IF(F90="S",LEFT('[1]TCE - ANEXO IV - Preencher'!M99,7),IF('[1]TCE - ANEXO IV - Preencher'!H99="","")))</f>
        <v>41</v>
      </c>
      <c r="L90" s="7">
        <f>'[1]TCE - ANEXO IV - Preencher'!N99</f>
        <v>0</v>
      </c>
    </row>
    <row r="91" spans="1:12" s="8" customFormat="1" ht="19.5" customHeight="1" x14ac:dyDescent="0.25">
      <c r="A91" s="3">
        <f>IFERROR(VLOOKUP(B91,'[1]DADOS (OCULTAR)'!$P$3:$R$56,3,0),"")</f>
        <v>10988301000714</v>
      </c>
      <c r="B91" s="4" t="str">
        <f>'[1]TCE - ANEXO IV - Preencher'!C100</f>
        <v>UPAE PETROLINA</v>
      </c>
      <c r="C91" s="4" t="str">
        <f>'[1]TCE - ANEXO IV - Preencher'!E100</f>
        <v>3.4 - Material Farmacológico</v>
      </c>
      <c r="D91" s="3" t="str">
        <f>'[1]TCE - ANEXO IV - Preencher'!F100</f>
        <v xml:space="preserve">67.729.178/0005-72 </v>
      </c>
      <c r="E91" s="5" t="str">
        <f>'[1]TCE - ANEXO IV - Preencher'!G100</f>
        <v>COMERCIAL CIRURGICA RIOCLARENSE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0029882</v>
      </c>
      <c r="I91" s="6">
        <f>IF('[1]TCE - ANEXO IV - Preencher'!K100="","",'[1]TCE - ANEXO IV - Preencher'!K100)</f>
        <v>44041</v>
      </c>
      <c r="J91" s="5" t="str">
        <f>'[1]TCE - ANEXO IV - Preencher'!L100</f>
        <v>41200767729178000572550010000298821838390858</v>
      </c>
      <c r="K91" s="5" t="str">
        <f>IF(F91="B",LEFT('[1]TCE - ANEXO IV - Preencher'!M100,2),IF(F91="S",LEFT('[1]TCE - ANEXO IV - Preencher'!M100,7),IF('[1]TCE - ANEXO IV - Preencher'!H100="","")))</f>
        <v>41</v>
      </c>
      <c r="L91" s="7">
        <f>'[1]TCE - ANEXO IV - Preencher'!N100</f>
        <v>0</v>
      </c>
    </row>
    <row r="92" spans="1:12" s="8" customFormat="1" ht="19.5" customHeight="1" x14ac:dyDescent="0.25">
      <c r="A92" s="3">
        <f>IFERROR(VLOOKUP(B92,'[1]DADOS (OCULTAR)'!$P$3:$R$56,3,0),"")</f>
        <v>10988301000714</v>
      </c>
      <c r="B92" s="4" t="str">
        <f>'[1]TCE - ANEXO IV - Preencher'!C101</f>
        <v>UPAE PETROLINA</v>
      </c>
      <c r="C92" s="4" t="str">
        <f>'[1]TCE - ANEXO IV - Preencher'!E101</f>
        <v>3.4 - Material Farmacológico</v>
      </c>
      <c r="D92" s="3" t="str">
        <f>'[1]TCE - ANEXO IV - Preencher'!F101</f>
        <v xml:space="preserve">06.065.614/0001-38 </v>
      </c>
      <c r="E92" s="5" t="str">
        <f>'[1]TCE - ANEXO IV - Preencher'!G101</f>
        <v>SUPERMEDICA DISTRIBUIDORA HOSPITALAR EIRELI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000.089.826</v>
      </c>
      <c r="I92" s="6">
        <f>IF('[1]TCE - ANEXO IV - Preencher'!K101="","",'[1]TCE - ANEXO IV - Preencher'!K101)</f>
        <v>44041</v>
      </c>
      <c r="J92" s="5" t="str">
        <f>'[1]TCE - ANEXO IV - Preencher'!L101</f>
        <v>52200706065614000138550000000898261020901070</v>
      </c>
      <c r="K92" s="5" t="str">
        <f>IF(F92="B",LEFT('[1]TCE - ANEXO IV - Preencher'!M101,2),IF(F92="S",LEFT('[1]TCE - ANEXO IV - Preencher'!M101,7),IF('[1]TCE - ANEXO IV - Preencher'!H101="","")))</f>
        <v>52</v>
      </c>
      <c r="L92" s="7">
        <f>'[1]TCE - ANEXO IV - Preencher'!N101</f>
        <v>0</v>
      </c>
    </row>
    <row r="93" spans="1:12" s="8" customFormat="1" ht="19.5" customHeight="1" x14ac:dyDescent="0.25">
      <c r="A93" s="3">
        <f>IFERROR(VLOOKUP(B93,'[1]DADOS (OCULTAR)'!$P$3:$R$56,3,0),"")</f>
        <v>10988301000714</v>
      </c>
      <c r="B93" s="4" t="str">
        <f>'[1]TCE - ANEXO IV - Preencher'!C102</f>
        <v>UPAE PETROLINA</v>
      </c>
      <c r="C93" s="4" t="str">
        <f>'[1]TCE - ANEXO IV - Preencher'!E102</f>
        <v>3.4 - Material Farmacológico</v>
      </c>
      <c r="D93" s="3" t="str">
        <f>'[1]TCE - ANEXO IV - Preencher'!F102</f>
        <v xml:space="preserve">04.953.023/0001-71 </v>
      </c>
      <c r="E93" s="5" t="str">
        <f>'[1]TCE - ANEXO IV - Preencher'!G102</f>
        <v>EDSON NOMERO DE MACEDO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000028345</v>
      </c>
      <c r="I93" s="6">
        <f>IF('[1]TCE - ANEXO IV - Preencher'!K102="","",'[1]TCE - ANEXO IV - Preencher'!K102)</f>
        <v>44050</v>
      </c>
      <c r="J93" s="5" t="str">
        <f>'[1]TCE - ANEXO IV - Preencher'!L102</f>
        <v>26200804953023000171550050000283451411010075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0</v>
      </c>
    </row>
    <row r="94" spans="1:12" s="8" customFormat="1" ht="19.5" customHeight="1" x14ac:dyDescent="0.25">
      <c r="A94" s="3">
        <f>IFERROR(VLOOKUP(B94,'[1]DADOS (OCULTAR)'!$P$3:$R$56,3,0),"")</f>
        <v>10988301000714</v>
      </c>
      <c r="B94" s="4" t="str">
        <f>'[1]TCE - ANEXO IV - Preencher'!C103</f>
        <v>UPAE PETROLINA</v>
      </c>
      <c r="C94" s="4" t="str">
        <f>'[1]TCE - ANEXO IV - Preencher'!E103</f>
        <v>3.4 - Material Farmacológico</v>
      </c>
      <c r="D94" s="3" t="str">
        <f>'[1]TCE - ANEXO IV - Preencher'!F103</f>
        <v xml:space="preserve">08.334.951/0001-09 </v>
      </c>
      <c r="E94" s="5" t="str">
        <f>'[1]TCE - ANEXO IV - Preencher'!G103</f>
        <v>FARMA ANA COM DE PROD FARMACEUTICOS LTDA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000000335</v>
      </c>
      <c r="I94" s="6">
        <f>IF('[1]TCE - ANEXO IV - Preencher'!K103="","",'[1]TCE - ANEXO IV - Preencher'!K103)</f>
        <v>44048</v>
      </c>
      <c r="J94" s="5" t="str">
        <f>'[1]TCE - ANEXO IV - Preencher'!L103</f>
        <v>26200808334951000109550010000003351856333187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0</v>
      </c>
    </row>
    <row r="95" spans="1:12" s="8" customFormat="1" ht="19.5" customHeight="1" x14ac:dyDescent="0.25">
      <c r="A95" s="3">
        <f>IFERROR(VLOOKUP(B95,'[1]DADOS (OCULTAR)'!$P$3:$R$56,3,0),"")</f>
        <v>10988301000714</v>
      </c>
      <c r="B95" s="4" t="str">
        <f>'[1]TCE - ANEXO IV - Preencher'!C104</f>
        <v>UPAE PETROLINA</v>
      </c>
      <c r="C95" s="4" t="str">
        <f>'[1]TCE - ANEXO IV - Preencher'!E104</f>
        <v>3.4 - Material Farmacológico</v>
      </c>
      <c r="D95" s="3" t="str">
        <f>'[1]TCE - ANEXO IV - Preencher'!F104</f>
        <v xml:space="preserve">12.420.164/0010-48 </v>
      </c>
      <c r="E95" s="5" t="str">
        <f>'[1]TCE - ANEXO IV - Preencher'!G104</f>
        <v xml:space="preserve">CM HOSPITALAR S.A. RECIFE 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000071720</v>
      </c>
      <c r="I95" s="6">
        <f>IF('[1]TCE - ANEXO IV - Preencher'!K104="","",'[1]TCE - ANEXO IV - Preencher'!K104)</f>
        <v>44050</v>
      </c>
      <c r="J95" s="5" t="str">
        <f>'[1]TCE - ANEXO IV - Preencher'!L104</f>
        <v>26200812420164001048550010000717201100099886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0</v>
      </c>
    </row>
    <row r="96" spans="1:12" s="8" customFormat="1" ht="19.5" customHeight="1" x14ac:dyDescent="0.25">
      <c r="A96" s="3">
        <f>IFERROR(VLOOKUP(B96,'[1]DADOS (OCULTAR)'!$P$3:$R$56,3,0),"")</f>
        <v>10988301000714</v>
      </c>
      <c r="B96" s="4" t="str">
        <f>'[1]TCE - ANEXO IV - Preencher'!C105</f>
        <v>UPAE PETROLINA</v>
      </c>
      <c r="C96" s="4" t="str">
        <f>'[1]TCE - ANEXO IV - Preencher'!E105</f>
        <v>3.4 - Material Farmacológico</v>
      </c>
      <c r="D96" s="3" t="str">
        <f>'[1]TCE - ANEXO IV - Preencher'!F105</f>
        <v xml:space="preserve">08.334.951/0001-09 </v>
      </c>
      <c r="E96" s="5" t="str">
        <f>'[1]TCE - ANEXO IV - Preencher'!G105</f>
        <v>FARMA ANA COM DE PROD FARMACEUTICOS LTDA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000000336</v>
      </c>
      <c r="I96" s="6">
        <f>IF('[1]TCE - ANEXO IV - Preencher'!K105="","",'[1]TCE - ANEXO IV - Preencher'!K105)</f>
        <v>44050</v>
      </c>
      <c r="J96" s="5" t="str">
        <f>'[1]TCE - ANEXO IV - Preencher'!L105</f>
        <v>26200808334951000109550010000003361939109940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0</v>
      </c>
    </row>
    <row r="97" spans="1:12" s="8" customFormat="1" ht="19.5" customHeight="1" x14ac:dyDescent="0.25">
      <c r="A97" s="3">
        <f>IFERROR(VLOOKUP(B97,'[1]DADOS (OCULTAR)'!$P$3:$R$56,3,0),"")</f>
        <v>10988301000714</v>
      </c>
      <c r="B97" s="4" t="str">
        <f>'[1]TCE - ANEXO IV - Preencher'!C106</f>
        <v>UPAE PETROLINA</v>
      </c>
      <c r="C97" s="4" t="str">
        <f>'[1]TCE - ANEXO IV - Preencher'!E106</f>
        <v>3.4 - Material Farmacológico</v>
      </c>
      <c r="D97" s="3" t="str">
        <f>'[1]TCE - ANEXO IV - Preencher'!F106</f>
        <v xml:space="preserve">03.817.043/0001-52 </v>
      </c>
      <c r="E97" s="5" t="str">
        <f>'[1]TCE - ANEXO IV - Preencher'!G106</f>
        <v>PHARMAPLUS LTDA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000.022.446</v>
      </c>
      <c r="I97" s="6">
        <f>IF('[1]TCE - ANEXO IV - Preencher'!K106="","",'[1]TCE - ANEXO IV - Preencher'!K106)</f>
        <v>44050</v>
      </c>
      <c r="J97" s="5" t="str">
        <f>'[1]TCE - ANEXO IV - Preencher'!L106</f>
        <v>26200803817043000152550010000224461045037281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0</v>
      </c>
    </row>
    <row r="98" spans="1:12" s="8" customFormat="1" ht="19.5" customHeight="1" x14ac:dyDescent="0.25">
      <c r="A98" s="3">
        <f>IFERROR(VLOOKUP(B98,'[1]DADOS (OCULTAR)'!$P$3:$R$56,3,0),"")</f>
        <v>10988301000714</v>
      </c>
      <c r="B98" s="4" t="str">
        <f>'[1]TCE - ANEXO IV - Preencher'!C107</f>
        <v>UPAE PETROLINA</v>
      </c>
      <c r="C98" s="4" t="str">
        <f>'[1]TCE - ANEXO IV - Preencher'!E107</f>
        <v>3.4 - Material Farmacológico</v>
      </c>
      <c r="D98" s="3" t="str">
        <f>'[1]TCE - ANEXO IV - Preencher'!F107</f>
        <v xml:space="preserve">08.778.201/0001-26 </v>
      </c>
      <c r="E98" s="5" t="str">
        <f>'[1]TCE - ANEXO IV - Preencher'!G107</f>
        <v>DROGAFONTE MEDICAMENTOS E MATERIAL HOSPITALAR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000316030</v>
      </c>
      <c r="I98" s="6">
        <f>IF('[1]TCE - ANEXO IV - Preencher'!K107="","",'[1]TCE - ANEXO IV - Preencher'!K107)</f>
        <v>44055</v>
      </c>
      <c r="J98" s="5" t="str">
        <f>'[1]TCE - ANEXO IV - Preencher'!L107</f>
        <v>26200808778201000126550010001265500100031603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0</v>
      </c>
    </row>
    <row r="99" spans="1:12" s="8" customFormat="1" ht="19.5" customHeight="1" x14ac:dyDescent="0.25">
      <c r="A99" s="3">
        <f>IFERROR(VLOOKUP(B99,'[1]DADOS (OCULTAR)'!$P$3:$R$56,3,0),"")</f>
        <v>10988301000714</v>
      </c>
      <c r="B99" s="4" t="str">
        <f>'[1]TCE - ANEXO IV - Preencher'!C108</f>
        <v>UPAE PETROLINA</v>
      </c>
      <c r="C99" s="4" t="str">
        <f>'[1]TCE - ANEXO IV - Preencher'!E108</f>
        <v>3.4 - Material Farmacológico</v>
      </c>
      <c r="D99" s="3" t="str">
        <f>'[1]TCE - ANEXO IV - Preencher'!F108</f>
        <v xml:space="preserve">08.778.201/0001-26 </v>
      </c>
      <c r="E99" s="5" t="str">
        <f>'[1]TCE - ANEXO IV - Preencher'!G108</f>
        <v>DROGAFONTE MEDICAMENTOS E MATERIAL HOSPITALAR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000315793</v>
      </c>
      <c r="I99" s="6">
        <f>IF('[1]TCE - ANEXO IV - Preencher'!K108="","",'[1]TCE - ANEXO IV - Preencher'!K108)</f>
        <v>44053</v>
      </c>
      <c r="J99" s="5" t="str">
        <f>'[1]TCE - ANEXO IV - Preencher'!L108</f>
        <v>26200808778201000126550010003157931902222011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0</v>
      </c>
    </row>
    <row r="100" spans="1:12" s="8" customFormat="1" ht="19.5" customHeight="1" x14ac:dyDescent="0.25">
      <c r="A100" s="3">
        <f>IFERROR(VLOOKUP(B100,'[1]DADOS (OCULTAR)'!$P$3:$R$56,3,0),"")</f>
        <v>10988301000714</v>
      </c>
      <c r="B100" s="4" t="str">
        <f>'[1]TCE - ANEXO IV - Preencher'!C109</f>
        <v>UPAE PETROLINA</v>
      </c>
      <c r="C100" s="4" t="str">
        <f>'[1]TCE - ANEXO IV - Preencher'!E109</f>
        <v>3.4 - Material Farmacológico</v>
      </c>
      <c r="D100" s="3" t="str">
        <f>'[1]TCE - ANEXO IV - Preencher'!F109</f>
        <v xml:space="preserve">07.484.373/0001-24 </v>
      </c>
      <c r="E100" s="5" t="str">
        <f>'[1]TCE - ANEXO IV - Preencher'!G109</f>
        <v>UNI HOSPITALAR LTDA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000.105.225</v>
      </c>
      <c r="I100" s="6">
        <f>IF('[1]TCE - ANEXO IV - Preencher'!K109="","",'[1]TCE - ANEXO IV - Preencher'!K109)</f>
        <v>44057</v>
      </c>
      <c r="J100" s="5" t="str">
        <f>'[1]TCE - ANEXO IV - Preencher'!L109</f>
        <v>26200807484373000124550010001052251005043900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0</v>
      </c>
    </row>
    <row r="101" spans="1:12" s="8" customFormat="1" ht="19.5" customHeight="1" x14ac:dyDescent="0.25">
      <c r="A101" s="3">
        <f>IFERROR(VLOOKUP(B101,'[1]DADOS (OCULTAR)'!$P$3:$R$56,3,0),"")</f>
        <v>10988301000714</v>
      </c>
      <c r="B101" s="4" t="str">
        <f>'[1]TCE - ANEXO IV - Preencher'!C110</f>
        <v>UPAE PETROLINA</v>
      </c>
      <c r="C101" s="4" t="str">
        <f>'[1]TCE - ANEXO IV - Preencher'!E110</f>
        <v>3.4 - Material Farmacológico</v>
      </c>
      <c r="D101" s="3" t="str">
        <f>'[1]TCE - ANEXO IV - Preencher'!F110</f>
        <v xml:space="preserve">09.137.934/0002-25 </v>
      </c>
      <c r="E101" s="5" t="str">
        <f>'[1]TCE - ANEXO IV - Preencher'!G110</f>
        <v xml:space="preserve">NORDICA DIST HOSPITALAR LTDA 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000.001.815</v>
      </c>
      <c r="I101" s="6">
        <f>IF('[1]TCE - ANEXO IV - Preencher'!K110="","",'[1]TCE - ANEXO IV - Preencher'!K110)</f>
        <v>44057</v>
      </c>
      <c r="J101" s="5" t="str">
        <f>'[1]TCE - ANEXO IV - Preencher'!L110</f>
        <v>26200809137934005588800000000181513208279733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0</v>
      </c>
    </row>
    <row r="102" spans="1:12" s="8" customFormat="1" ht="19.5" customHeight="1" x14ac:dyDescent="0.25">
      <c r="A102" s="3">
        <f>IFERROR(VLOOKUP(B102,'[1]DADOS (OCULTAR)'!$P$3:$R$56,3,0),"")</f>
        <v>10988301000714</v>
      </c>
      <c r="B102" s="4" t="str">
        <f>'[1]TCE - ANEXO IV - Preencher'!C111</f>
        <v>UPAE PETROLINA</v>
      </c>
      <c r="C102" s="4" t="str">
        <f>'[1]TCE - ANEXO IV - Preencher'!E111</f>
        <v>3.4 - Material Farmacológico</v>
      </c>
      <c r="D102" s="3" t="str">
        <f>'[1]TCE - ANEXO IV - Preencher'!F111</f>
        <v xml:space="preserve">06.065.614/0001-38 </v>
      </c>
      <c r="E102" s="5" t="str">
        <f>'[1]TCE - ANEXO IV - Preencher'!G111</f>
        <v>SUPERMEDICA DISTRIBUIDORA HOSPITALAR EIRELI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000.091.021</v>
      </c>
      <c r="I102" s="6">
        <f>IF('[1]TCE - ANEXO IV - Preencher'!K111="","",'[1]TCE - ANEXO IV - Preencher'!K111)</f>
        <v>44054</v>
      </c>
      <c r="J102" s="5" t="str">
        <f>'[1]TCE - ANEXO IV - Preencher'!L111</f>
        <v>52200806065614000138550000000910211020913231</v>
      </c>
      <c r="K102" s="5" t="str">
        <f>IF(F102="B",LEFT('[1]TCE - ANEXO IV - Preencher'!M111,2),IF(F102="S",LEFT('[1]TCE - ANEXO IV - Preencher'!M111,7),IF('[1]TCE - ANEXO IV - Preencher'!H111="","")))</f>
        <v>52</v>
      </c>
      <c r="L102" s="7">
        <f>'[1]TCE - ANEXO IV - Preencher'!N111</f>
        <v>0</v>
      </c>
    </row>
    <row r="103" spans="1:12" s="8" customFormat="1" ht="19.5" customHeight="1" x14ac:dyDescent="0.25">
      <c r="A103" s="3">
        <f>IFERROR(VLOOKUP(B103,'[1]DADOS (OCULTAR)'!$P$3:$R$56,3,0),"")</f>
        <v>10988301000714</v>
      </c>
      <c r="B103" s="4" t="str">
        <f>'[1]TCE - ANEXO IV - Preencher'!C112</f>
        <v>UPAE PETROLINA</v>
      </c>
      <c r="C103" s="4" t="str">
        <f>'[1]TCE - ANEXO IV - Preencher'!E112</f>
        <v>3.4 - Material Farmacológico</v>
      </c>
      <c r="D103" s="3" t="str">
        <f>'[1]TCE - ANEXO IV - Preencher'!F112</f>
        <v xml:space="preserve">12.882.932/0001-94 </v>
      </c>
      <c r="E103" s="5" t="str">
        <f>'[1]TCE - ANEXO IV - Preencher'!G112</f>
        <v>EXOMED COMERCIO ATACADISTA DE MEDICAMENTOS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144040</v>
      </c>
      <c r="I103" s="6">
        <f>IF('[1]TCE - ANEXO IV - Preencher'!K112="","",'[1]TCE - ANEXO IV - Preencher'!K112)</f>
        <v>44061</v>
      </c>
      <c r="J103" s="5" t="str">
        <f>'[1]TCE - ANEXO IV - Preencher'!L112</f>
        <v>26200812882932000194550010001440401187884552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0</v>
      </c>
    </row>
    <row r="104" spans="1:12" s="8" customFormat="1" ht="19.5" customHeight="1" x14ac:dyDescent="0.25">
      <c r="A104" s="3">
        <f>IFERROR(VLOOKUP(B104,'[1]DADOS (OCULTAR)'!$P$3:$R$56,3,0),"")</f>
        <v>10988301000714</v>
      </c>
      <c r="B104" s="4" t="str">
        <f>'[1]TCE - ANEXO IV - Preencher'!C113</f>
        <v>UPAE PETROLINA</v>
      </c>
      <c r="C104" s="4" t="str">
        <f>'[1]TCE - ANEXO IV - Preencher'!E113</f>
        <v>3.4 - Material Farmacológico</v>
      </c>
      <c r="D104" s="3" t="str">
        <f>'[1]TCE - ANEXO IV - Preencher'!F113</f>
        <v xml:space="preserve">12.882.932/0001-94 </v>
      </c>
      <c r="E104" s="5" t="str">
        <f>'[1]TCE - ANEXO IV - Preencher'!G113</f>
        <v>EXOMED COMERCIO ATACADISTA DE MEDICAMENTOS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144041</v>
      </c>
      <c r="I104" s="6">
        <f>IF('[1]TCE - ANEXO IV - Preencher'!K113="","",'[1]TCE - ANEXO IV - Preencher'!K113)</f>
        <v>44061</v>
      </c>
      <c r="J104" s="5" t="str">
        <f>'[1]TCE - ANEXO IV - Preencher'!L113</f>
        <v>26200812882932000194550010001440411641655603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0</v>
      </c>
    </row>
    <row r="105" spans="1:12" s="8" customFormat="1" ht="19.5" customHeight="1" x14ac:dyDescent="0.25">
      <c r="A105" s="3">
        <f>IFERROR(VLOOKUP(B105,'[1]DADOS (OCULTAR)'!$P$3:$R$56,3,0),"")</f>
        <v>10988301000714</v>
      </c>
      <c r="B105" s="4" t="str">
        <f>'[1]TCE - ANEXO IV - Preencher'!C114</f>
        <v>UPAE PETROLINA</v>
      </c>
      <c r="C105" s="4" t="str">
        <f>'[1]TCE - ANEXO IV - Preencher'!E114</f>
        <v>3.4 - Material Farmacológico</v>
      </c>
      <c r="D105" s="3" t="str">
        <f>'[1]TCE - ANEXO IV - Preencher'!F114</f>
        <v xml:space="preserve">03.817.043/0001-52 </v>
      </c>
      <c r="E105" s="5" t="str">
        <f>'[1]TCE - ANEXO IV - Preencher'!G114</f>
        <v>PHARMAPLUS LTDA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000.022.603</v>
      </c>
      <c r="I105" s="6">
        <f>IF('[1]TCE - ANEXO IV - Preencher'!K114="","",'[1]TCE - ANEXO IV - Preencher'!K114)</f>
        <v>44057</v>
      </c>
      <c r="J105" s="5" t="str">
        <f>'[1]TCE - ANEXO IV - Preencher'!L114</f>
        <v>26200803817043000152550010000226031013714362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0</v>
      </c>
    </row>
    <row r="106" spans="1:12" s="8" customFormat="1" ht="19.5" customHeight="1" x14ac:dyDescent="0.25">
      <c r="A106" s="3">
        <f>IFERROR(VLOOKUP(B106,'[1]DADOS (OCULTAR)'!$P$3:$R$56,3,0),"")</f>
        <v>10988301000714</v>
      </c>
      <c r="B106" s="4" t="str">
        <f>'[1]TCE - ANEXO IV - Preencher'!C115</f>
        <v>UPAE PETROLINA</v>
      </c>
      <c r="C106" s="4" t="str">
        <f>'[1]TCE - ANEXO IV - Preencher'!E115</f>
        <v>3.4 - Material Farmacológico</v>
      </c>
      <c r="D106" s="3" t="str">
        <f>'[1]TCE - ANEXO IV - Preencher'!F115</f>
        <v xml:space="preserve">03.817.043/0001-52 </v>
      </c>
      <c r="E106" s="5" t="str">
        <f>'[1]TCE - ANEXO IV - Preencher'!G115</f>
        <v>PHARMAPLUS LTDA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000.022.604</v>
      </c>
      <c r="I106" s="6">
        <f>IF('[1]TCE - ANEXO IV - Preencher'!K115="","",'[1]TCE - ANEXO IV - Preencher'!K115)</f>
        <v>44057</v>
      </c>
      <c r="J106" s="5" t="str">
        <f>'[1]TCE - ANEXO IV - Preencher'!L115</f>
        <v>26200803817043000152550010000226041015727604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0</v>
      </c>
    </row>
    <row r="107" spans="1:12" s="8" customFormat="1" ht="19.5" customHeight="1" x14ac:dyDescent="0.25">
      <c r="A107" s="3">
        <f>IFERROR(VLOOKUP(B107,'[1]DADOS (OCULTAR)'!$P$3:$R$56,3,0),"")</f>
        <v>10988301000714</v>
      </c>
      <c r="B107" s="4" t="str">
        <f>'[1]TCE - ANEXO IV - Preencher'!C116</f>
        <v>UPAE PETROLINA</v>
      </c>
      <c r="C107" s="4" t="str">
        <f>'[1]TCE - ANEXO IV - Preencher'!E116</f>
        <v>3.4 - Material Farmacológico</v>
      </c>
      <c r="D107" s="3" t="str">
        <f>'[1]TCE - ANEXO IV - Preencher'!F116</f>
        <v xml:space="preserve">09.007.162/0001-26 </v>
      </c>
      <c r="E107" s="5" t="str">
        <f>'[1]TCE - ANEXO IV - Preencher'!G116</f>
        <v>MAUES LOBATO COM E REP LTDA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000.077.025</v>
      </c>
      <c r="I107" s="6">
        <f>IF('[1]TCE - ANEXO IV - Preencher'!K116="","",'[1]TCE - ANEXO IV - Preencher'!K116)</f>
        <v>44061</v>
      </c>
      <c r="J107" s="5" t="str">
        <f>'[1]TCE - ANEXO IV - Preencher'!L116</f>
        <v>26200809007162000126550010000770251624934803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0</v>
      </c>
    </row>
    <row r="108" spans="1:12" s="8" customFormat="1" ht="19.5" customHeight="1" x14ac:dyDescent="0.25">
      <c r="A108" s="3">
        <f>IFERROR(VLOOKUP(B108,'[1]DADOS (OCULTAR)'!$P$3:$R$56,3,0),"")</f>
        <v>10988301000714</v>
      </c>
      <c r="B108" s="4" t="str">
        <f>'[1]TCE - ANEXO IV - Preencher'!C117</f>
        <v>UPAE PETROLINA</v>
      </c>
      <c r="C108" s="4" t="str">
        <f>'[1]TCE - ANEXO IV - Preencher'!E117</f>
        <v>3.4 - Material Farmacológico</v>
      </c>
      <c r="D108" s="3" t="str">
        <f>'[1]TCE - ANEXO IV - Preencher'!F117</f>
        <v xml:space="preserve">09.007.162/0001-26 </v>
      </c>
      <c r="E108" s="5" t="str">
        <f>'[1]TCE - ANEXO IV - Preencher'!G117</f>
        <v>MAUES LOBATO COM E REP LTDA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000.077.033</v>
      </c>
      <c r="I108" s="6">
        <f>IF('[1]TCE - ANEXO IV - Preencher'!K117="","",'[1]TCE - ANEXO IV - Preencher'!K117)</f>
        <v>44061</v>
      </c>
      <c r="J108" s="5" t="str">
        <f>'[1]TCE - ANEXO IV - Preencher'!L117</f>
        <v>26200809007162000126550010000770331364846529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0</v>
      </c>
    </row>
    <row r="109" spans="1:12" s="8" customFormat="1" ht="19.5" customHeight="1" x14ac:dyDescent="0.25">
      <c r="A109" s="3">
        <f>IFERROR(VLOOKUP(B109,'[1]DADOS (OCULTAR)'!$P$3:$R$56,3,0),"")</f>
        <v>10988301000714</v>
      </c>
      <c r="B109" s="4" t="str">
        <f>'[1]TCE - ANEXO IV - Preencher'!C118</f>
        <v>UPAE PETROLINA</v>
      </c>
      <c r="C109" s="4" t="str">
        <f>'[1]TCE - ANEXO IV - Preencher'!E118</f>
        <v>3.4 - Material Farmacológico</v>
      </c>
      <c r="D109" s="3" t="str">
        <f>'[1]TCE - ANEXO IV - Preencher'!F118</f>
        <v xml:space="preserve">08.674.752/0001-40 </v>
      </c>
      <c r="E109" s="5" t="str">
        <f>'[1]TCE - ANEXO IV - Preencher'!G118</f>
        <v xml:space="preserve">CIRURGICA MONTEBELLO LTDA 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000.086.114</v>
      </c>
      <c r="I109" s="6">
        <f>IF('[1]TCE - ANEXO IV - Preencher'!K118="","",'[1]TCE - ANEXO IV - Preencher'!K118)</f>
        <v>44055</v>
      </c>
      <c r="J109" s="5" t="str">
        <f>'[1]TCE - ANEXO IV - Preencher'!L118</f>
        <v>26200808674752000140550010000861141052549610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0</v>
      </c>
    </row>
    <row r="110" spans="1:12" s="8" customFormat="1" ht="19.5" customHeight="1" x14ac:dyDescent="0.25">
      <c r="A110" s="3">
        <f>IFERROR(VLOOKUP(B110,'[1]DADOS (OCULTAR)'!$P$3:$R$56,3,0),"")</f>
        <v>10988301000714</v>
      </c>
      <c r="B110" s="4" t="str">
        <f>'[1]TCE - ANEXO IV - Preencher'!C119</f>
        <v>UPAE PETROLINA</v>
      </c>
      <c r="C110" s="4" t="str">
        <f>'[1]TCE - ANEXO IV - Preencher'!E119</f>
        <v>3.4 - Material Farmacológico</v>
      </c>
      <c r="D110" s="3" t="str">
        <f>'[1]TCE - ANEXO IV - Preencher'!F119</f>
        <v xml:space="preserve">44.734.671/0001-51 </v>
      </c>
      <c r="E110" s="5" t="str">
        <f>'[1]TCE - ANEXO IV - Preencher'!G119</f>
        <v>CRISTALIA PROD. QUIM. FARMACEUTICOS LTDA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2704187</v>
      </c>
      <c r="I110" s="6">
        <f>IF('[1]TCE - ANEXO IV - Preencher'!K119="","",'[1]TCE - ANEXO IV - Preencher'!K119)</f>
        <v>44057</v>
      </c>
      <c r="J110" s="5" t="str">
        <f>'[1]TCE - ANEXO IV - Preencher'!L119</f>
        <v>35200844734671000151550100027041871288168310</v>
      </c>
      <c r="K110" s="5" t="str">
        <f>IF(F110="B",LEFT('[1]TCE - ANEXO IV - Preencher'!M119,2),IF(F110="S",LEFT('[1]TCE - ANEXO IV - Preencher'!M119,7),IF('[1]TCE - ANEXO IV - Preencher'!H119="","")))</f>
        <v>35</v>
      </c>
      <c r="L110" s="7">
        <f>'[1]TCE - ANEXO IV - Preencher'!N119</f>
        <v>0</v>
      </c>
    </row>
    <row r="111" spans="1:12" s="8" customFormat="1" ht="19.5" customHeight="1" x14ac:dyDescent="0.25">
      <c r="A111" s="3">
        <f>IFERROR(VLOOKUP(B111,'[1]DADOS (OCULTAR)'!$P$3:$R$56,3,0),"")</f>
        <v>10988301000714</v>
      </c>
      <c r="B111" s="4" t="str">
        <f>'[1]TCE - ANEXO IV - Preencher'!C120</f>
        <v>UPAE PETROLINA</v>
      </c>
      <c r="C111" s="4" t="str">
        <f>'[1]TCE - ANEXO IV - Preencher'!E120</f>
        <v>3.4 - Material Farmacológico</v>
      </c>
      <c r="D111" s="3" t="str">
        <f>'[1]TCE - ANEXO IV - Preencher'!F120</f>
        <v xml:space="preserve">17.010.735/0001-07 </v>
      </c>
      <c r="E111" s="5" t="str">
        <f>'[1]TCE - ANEXO IV - Preencher'!G120</f>
        <v>DERMATOFLORA LTDA ME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000.002.149</v>
      </c>
      <c r="I111" s="6">
        <f>IF('[1]TCE - ANEXO IV - Preencher'!K120="","",'[1]TCE - ANEXO IV - Preencher'!K120)</f>
        <v>44056</v>
      </c>
      <c r="J111" s="5" t="str">
        <f>'[1]TCE - ANEXO IV - Preencher'!L120</f>
        <v>26200817010735000107550010000021491457881707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0</v>
      </c>
    </row>
    <row r="112" spans="1:12" s="8" customFormat="1" ht="19.5" customHeight="1" x14ac:dyDescent="0.25">
      <c r="A112" s="3">
        <f>IFERROR(VLOOKUP(B112,'[1]DADOS (OCULTAR)'!$P$3:$R$56,3,0),"")</f>
        <v>10988301000714</v>
      </c>
      <c r="B112" s="4" t="str">
        <f>'[1]TCE - ANEXO IV - Preencher'!C121</f>
        <v>UPAE PETROLINA</v>
      </c>
      <c r="C112" s="4" t="str">
        <f>'[1]TCE - ANEXO IV - Preencher'!E121</f>
        <v>3.4 - Material Farmacológico</v>
      </c>
      <c r="D112" s="3" t="str">
        <f>'[1]TCE - ANEXO IV - Preencher'!F121</f>
        <v xml:space="preserve">44.734.671/0001-51 </v>
      </c>
      <c r="E112" s="5" t="str">
        <f>'[1]TCE - ANEXO IV - Preencher'!G121</f>
        <v>CRISTALIA PROD. QUIM. FARMACEUTICOS LTDA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2712043</v>
      </c>
      <c r="I112" s="6">
        <f>IF('[1]TCE - ANEXO IV - Preencher'!K121="","",'[1]TCE - ANEXO IV - Preencher'!K121)</f>
        <v>44063</v>
      </c>
      <c r="J112" s="5" t="str">
        <f>'[1]TCE - ANEXO IV - Preencher'!L121</f>
        <v>352008447346710001515501000027120431360349228</v>
      </c>
      <c r="K112" s="5" t="str">
        <f>IF(F112="B",LEFT('[1]TCE - ANEXO IV - Preencher'!M121,2),IF(F112="S",LEFT('[1]TCE - ANEXO IV - Preencher'!M121,7),IF('[1]TCE - ANEXO IV - Preencher'!H121="","")))</f>
        <v>35</v>
      </c>
      <c r="L112" s="7">
        <f>'[1]TCE - ANEXO IV - Preencher'!N121</f>
        <v>0</v>
      </c>
    </row>
    <row r="113" spans="1:12" s="8" customFormat="1" ht="19.5" customHeight="1" x14ac:dyDescent="0.25">
      <c r="A113" s="3">
        <f>IFERROR(VLOOKUP(B113,'[1]DADOS (OCULTAR)'!$P$3:$R$56,3,0),"")</f>
        <v>10988301000714</v>
      </c>
      <c r="B113" s="4" t="str">
        <f>'[1]TCE - ANEXO IV - Preencher'!C122</f>
        <v>UPAE PETROLINA</v>
      </c>
      <c r="C113" s="4" t="str">
        <f>'[1]TCE - ANEXO IV - Preencher'!E122</f>
        <v>3.4 - Material Farmacológico</v>
      </c>
      <c r="D113" s="3" t="str">
        <f>'[1]TCE - ANEXO IV - Preencher'!F122</f>
        <v xml:space="preserve">12.420.164/0010-48 </v>
      </c>
      <c r="E113" s="5" t="str">
        <f>'[1]TCE - ANEXO IV - Preencher'!G122</f>
        <v xml:space="preserve">CM HOSPITALAR S.A. RECIFE 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000072931</v>
      </c>
      <c r="I113" s="6">
        <f>IF('[1]TCE - ANEXO IV - Preencher'!K122="","",'[1]TCE - ANEXO IV - Preencher'!K122)</f>
        <v>44064</v>
      </c>
      <c r="J113" s="5" t="str">
        <f>'[1]TCE - ANEXO IV - Preencher'!L122</f>
        <v>26200812420164001048550010000729311100259936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0</v>
      </c>
    </row>
    <row r="114" spans="1:12" s="8" customFormat="1" ht="19.5" customHeight="1" x14ac:dyDescent="0.25">
      <c r="A114" s="3">
        <f>IFERROR(VLOOKUP(B114,'[1]DADOS (OCULTAR)'!$P$3:$R$56,3,0),"")</f>
        <v>10988301000714</v>
      </c>
      <c r="B114" s="4" t="str">
        <f>'[1]TCE - ANEXO IV - Preencher'!C123</f>
        <v>UPAE PETROLINA</v>
      </c>
      <c r="C114" s="4" t="str">
        <f>'[1]TCE - ANEXO IV - Preencher'!E123</f>
        <v>3.4 - Material Farmacológico</v>
      </c>
      <c r="D114" s="3" t="str">
        <f>'[1]TCE - ANEXO IV - Preencher'!F123</f>
        <v xml:space="preserve">12.420.164/0010-48 </v>
      </c>
      <c r="E114" s="5" t="str">
        <f>'[1]TCE - ANEXO IV - Preencher'!G123</f>
        <v xml:space="preserve">CM HOSPITALAR S.A. RECIFE 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000072950</v>
      </c>
      <c r="I114" s="6">
        <f>IF('[1]TCE - ANEXO IV - Preencher'!K123="","",'[1]TCE - ANEXO IV - Preencher'!K123)</f>
        <v>44064</v>
      </c>
      <c r="J114" s="5" t="str">
        <f>'[1]TCE - ANEXO IV - Preencher'!L123</f>
        <v>26200812420164001048550010000729501100170477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0</v>
      </c>
    </row>
    <row r="115" spans="1:12" s="8" customFormat="1" ht="19.5" customHeight="1" x14ac:dyDescent="0.25">
      <c r="A115" s="3">
        <f>IFERROR(VLOOKUP(B115,'[1]DADOS (OCULTAR)'!$P$3:$R$56,3,0),"")</f>
        <v>10988301000714</v>
      </c>
      <c r="B115" s="4" t="str">
        <f>'[1]TCE - ANEXO IV - Preencher'!C124</f>
        <v>UPAE PETROLINA</v>
      </c>
      <c r="C115" s="4" t="str">
        <f>'[1]TCE - ANEXO IV - Preencher'!E124</f>
        <v>3.4 - Material Farmacológico</v>
      </c>
      <c r="D115" s="3" t="str">
        <f>'[1]TCE - ANEXO IV - Preencher'!F124</f>
        <v xml:space="preserve">03.817.043/0001-52 </v>
      </c>
      <c r="E115" s="5" t="str">
        <f>'[1]TCE - ANEXO IV - Preencher'!G124</f>
        <v>PHARMAPLUS LTDA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000.022.914</v>
      </c>
      <c r="I115" s="6">
        <f>IF('[1]TCE - ANEXO IV - Preencher'!K124="","",'[1]TCE - ANEXO IV - Preencher'!K124)</f>
        <v>44067</v>
      </c>
      <c r="J115" s="5" t="str">
        <f>'[1]TCE - ANEXO IV - Preencher'!L124</f>
        <v>26200803817043000152550010000229141097931319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0</v>
      </c>
    </row>
    <row r="116" spans="1:12" s="8" customFormat="1" ht="19.5" customHeight="1" x14ac:dyDescent="0.25">
      <c r="A116" s="3">
        <f>IFERROR(VLOOKUP(B116,'[1]DADOS (OCULTAR)'!$P$3:$R$56,3,0),"")</f>
        <v>10988301000714</v>
      </c>
      <c r="B116" s="4" t="str">
        <f>'[1]TCE - ANEXO IV - Preencher'!C125</f>
        <v>UPAE PETROLINA</v>
      </c>
      <c r="C116" s="4" t="str">
        <f>'[1]TCE - ANEXO IV - Preencher'!E125</f>
        <v>3.4 - Material Farmacológico</v>
      </c>
      <c r="D116" s="3" t="str">
        <f>'[1]TCE - ANEXO IV - Preencher'!F125</f>
        <v xml:space="preserve">11.260.846/0001-87 </v>
      </c>
      <c r="E116" s="5" t="str">
        <f>'[1]TCE - ANEXO IV - Preencher'!G125</f>
        <v>ANBIOTON IMPORTADORA LTDA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000120340</v>
      </c>
      <c r="I116" s="6">
        <f>IF('[1]TCE - ANEXO IV - Preencher'!K125="","",'[1]TCE - ANEXO IV - Preencher'!K125)</f>
        <v>44061</v>
      </c>
      <c r="J116" s="5" t="str">
        <f>'[1]TCE - ANEXO IV - Preencher'!L125</f>
        <v>35200811260846000187550010001203401100035084</v>
      </c>
      <c r="K116" s="5" t="str">
        <f>IF(F116="B",LEFT('[1]TCE - ANEXO IV - Preencher'!M125,2),IF(F116="S",LEFT('[1]TCE - ANEXO IV - Preencher'!M125,7),IF('[1]TCE - ANEXO IV - Preencher'!H125="","")))</f>
        <v>35</v>
      </c>
      <c r="L116" s="7">
        <f>'[1]TCE - ANEXO IV - Preencher'!N125</f>
        <v>0</v>
      </c>
    </row>
    <row r="117" spans="1:12" s="8" customFormat="1" ht="19.5" customHeight="1" x14ac:dyDescent="0.25">
      <c r="A117" s="3">
        <f>IFERROR(VLOOKUP(B117,'[1]DADOS (OCULTAR)'!$P$3:$R$56,3,0),"")</f>
        <v>10988301000714</v>
      </c>
      <c r="B117" s="4" t="str">
        <f>'[1]TCE - ANEXO IV - Preencher'!C126</f>
        <v>UPAE PETROLINA</v>
      </c>
      <c r="C117" s="4" t="str">
        <f>'[1]TCE - ANEXO IV - Preencher'!E126</f>
        <v>3.4 - Material Farmacológico</v>
      </c>
      <c r="D117" s="3" t="str">
        <f>'[1]TCE - ANEXO IV - Preencher'!F126</f>
        <v xml:space="preserve">44.734.671/0001-51 </v>
      </c>
      <c r="E117" s="5" t="str">
        <f>'[1]TCE - ANEXO IV - Preencher'!G126</f>
        <v>CRISTALIA PROD. QUIM. FARMACEUTICOS LTDA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2713882</v>
      </c>
      <c r="I117" s="6">
        <f>IF('[1]TCE - ANEXO IV - Preencher'!K126="","",'[1]TCE - ANEXO IV - Preencher'!K126)</f>
        <v>44067</v>
      </c>
      <c r="J117" s="5" t="str">
        <f>'[1]TCE - ANEXO IV - Preencher'!L126</f>
        <v>35200844734671000151550100027138821671500048</v>
      </c>
      <c r="K117" s="5" t="str">
        <f>IF(F117="B",LEFT('[1]TCE - ANEXO IV - Preencher'!M126,2),IF(F117="S",LEFT('[1]TCE - ANEXO IV - Preencher'!M126,7),IF('[1]TCE - ANEXO IV - Preencher'!H126="","")))</f>
        <v>35</v>
      </c>
      <c r="L117" s="7">
        <f>'[1]TCE - ANEXO IV - Preencher'!N126</f>
        <v>0</v>
      </c>
    </row>
    <row r="118" spans="1:12" s="8" customFormat="1" ht="19.5" customHeight="1" x14ac:dyDescent="0.25">
      <c r="A118" s="3">
        <f>IFERROR(VLOOKUP(B118,'[1]DADOS (OCULTAR)'!$P$3:$R$56,3,0),"")</f>
        <v>10988301000714</v>
      </c>
      <c r="B118" s="4" t="str">
        <f>'[1]TCE - ANEXO IV - Preencher'!C127</f>
        <v>UPAE PETROLINA</v>
      </c>
      <c r="C118" s="4" t="str">
        <f>'[1]TCE - ANEXO IV - Preencher'!E127</f>
        <v>3.4 - Material Farmacológico</v>
      </c>
      <c r="D118" s="3" t="str">
        <f>'[1]TCE - ANEXO IV - Preencher'!F127</f>
        <v xml:space="preserve">07.914.775/0001-11 </v>
      </c>
      <c r="E118" s="5" t="str">
        <f>'[1]TCE - ANEXO IV - Preencher'!G127</f>
        <v xml:space="preserve">SUPRI VALE PRODUTOS MEDICOS 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7402</v>
      </c>
      <c r="I118" s="6">
        <f>IF('[1]TCE - ANEXO IV - Preencher'!K127="","",'[1]TCE - ANEXO IV - Preencher'!K127)</f>
        <v>44071</v>
      </c>
      <c r="J118" s="5" t="str">
        <f>'[1]TCE - ANEXO IV - Preencher'!L127</f>
        <v>26200807914775000111550010000074021959297706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0</v>
      </c>
    </row>
    <row r="119" spans="1:12" s="8" customFormat="1" ht="19.5" customHeight="1" x14ac:dyDescent="0.25">
      <c r="A119" s="3">
        <f>IFERROR(VLOOKUP(B119,'[1]DADOS (OCULTAR)'!$P$3:$R$56,3,0),"")</f>
        <v>10988301000714</v>
      </c>
      <c r="B119" s="4" t="str">
        <f>'[1]TCE - ANEXO IV - Preencher'!C128</f>
        <v>UPAE PETROLINA</v>
      </c>
      <c r="C119" s="4" t="str">
        <f>'[1]TCE - ANEXO IV - Preencher'!E128</f>
        <v>3.4 - Material Farmacológico</v>
      </c>
      <c r="D119" s="3" t="str">
        <f>'[1]TCE - ANEXO IV - Preencher'!F128</f>
        <v xml:space="preserve">10.854.165/0003-46 </v>
      </c>
      <c r="E119" s="5" t="str">
        <f>'[1]TCE - ANEXO IV - Preencher'!G128</f>
        <v xml:space="preserve">F E F DISTRIBUIDORA DE PRODUTOS HOSPITALARES 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78267</v>
      </c>
      <c r="I119" s="6">
        <f>IF('[1]TCE - ANEXO IV - Preencher'!K128="","",'[1]TCE - ANEXO IV - Preencher'!K128)</f>
        <v>44063</v>
      </c>
      <c r="J119" s="5" t="str">
        <f>'[1]TCE - ANEXO IV - Preencher'!L128</f>
        <v>23200810854165000346550010000782671680244187</v>
      </c>
      <c r="K119" s="5" t="str">
        <f>IF(F119="B",LEFT('[1]TCE - ANEXO IV - Preencher'!M128,2),IF(F119="S",LEFT('[1]TCE - ANEXO IV - Preencher'!M128,7),IF('[1]TCE - ANEXO IV - Preencher'!H128="","")))</f>
        <v>23</v>
      </c>
      <c r="L119" s="7">
        <f>'[1]TCE - ANEXO IV - Preencher'!N128</f>
        <v>0</v>
      </c>
    </row>
    <row r="120" spans="1:12" s="8" customFormat="1" ht="19.5" customHeight="1" x14ac:dyDescent="0.25">
      <c r="A120" s="3">
        <f>IFERROR(VLOOKUP(B120,'[1]DADOS (OCULTAR)'!$P$3:$R$56,3,0),"")</f>
        <v>10988301000714</v>
      </c>
      <c r="B120" s="4" t="str">
        <f>'[1]TCE - ANEXO IV - Preencher'!C129</f>
        <v>UPAE PETROLINA</v>
      </c>
      <c r="C120" s="4" t="str">
        <f>'[1]TCE - ANEXO IV - Preencher'!E129</f>
        <v>3.2 - Gás e Outros Materiais Engarrafados</v>
      </c>
      <c r="D120" s="3" t="str">
        <f>'[1]TCE - ANEXO IV - Preencher'!F129</f>
        <v xml:space="preserve">24.380.578/0029-80 </v>
      </c>
      <c r="E120" s="5" t="str">
        <f>'[1]TCE - ANEXO IV - Preencher'!G129</f>
        <v>WHITE  MARTINS GASES INDUSTRIAIS NE LTDA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104215</v>
      </c>
      <c r="I120" s="6">
        <f>IF('[1]TCE - ANEXO IV - Preencher'!K129="","",'[1]TCE - ANEXO IV - Preencher'!K129)</f>
        <v>44047</v>
      </c>
      <c r="J120" s="5" t="str">
        <f>'[1]TCE - ANEXO IV - Preencher'!L129</f>
        <v>29200824380578002980550700001042151800282979</v>
      </c>
      <c r="K120" s="5" t="str">
        <f>IF(F120="B",LEFT('[1]TCE - ANEXO IV - Preencher'!M129,2),IF(F120="S",LEFT('[1]TCE - ANEXO IV - Preencher'!M129,7),IF('[1]TCE - ANEXO IV - Preencher'!H129="","")))</f>
        <v>29</v>
      </c>
      <c r="L120" s="7">
        <f>'[1]TCE - ANEXO IV - Preencher'!N129</f>
        <v>0</v>
      </c>
    </row>
    <row r="121" spans="1:12" s="8" customFormat="1" ht="19.5" customHeight="1" x14ac:dyDescent="0.25">
      <c r="A121" s="3">
        <f>IFERROR(VLOOKUP(B121,'[1]DADOS (OCULTAR)'!$P$3:$R$56,3,0),"")</f>
        <v>10988301000714</v>
      </c>
      <c r="B121" s="4" t="str">
        <f>'[1]TCE - ANEXO IV - Preencher'!C130</f>
        <v>UPAE PETROLINA</v>
      </c>
      <c r="C121" s="4" t="str">
        <f>'[1]TCE - ANEXO IV - Preencher'!E130</f>
        <v>3.2 - Gás e Outros Materiais Engarrafados</v>
      </c>
      <c r="D121" s="3" t="str">
        <f>'[1]TCE - ANEXO IV - Preencher'!F130</f>
        <v xml:space="preserve">24.380.578/0004-21 </v>
      </c>
      <c r="E121" s="5" t="str">
        <f>'[1]TCE - ANEXO IV - Preencher'!G130</f>
        <v>WHITE  MARTINS GASES INDUSTRIAIS NORDESTE LTDA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303278</v>
      </c>
      <c r="I121" s="6">
        <f>IF('[1]TCE - ANEXO IV - Preencher'!K130="","",'[1]TCE - ANEXO IV - Preencher'!K130)</f>
        <v>44048</v>
      </c>
      <c r="J121" s="5" t="str">
        <f>'[1]TCE - ANEXO IV - Preencher'!L130</f>
        <v>29200824380578000421552000003032781800391080</v>
      </c>
      <c r="K121" s="5" t="str">
        <f>IF(F121="B",LEFT('[1]TCE - ANEXO IV - Preencher'!M130,2),IF(F121="S",LEFT('[1]TCE - ANEXO IV - Preencher'!M130,7),IF('[1]TCE - ANEXO IV - Preencher'!H130="","")))</f>
        <v>29</v>
      </c>
      <c r="L121" s="7">
        <f>'[1]TCE - ANEXO IV - Preencher'!N130</f>
        <v>0</v>
      </c>
    </row>
    <row r="122" spans="1:12" s="8" customFormat="1" ht="19.5" customHeight="1" x14ac:dyDescent="0.25">
      <c r="A122" s="3">
        <f>IFERROR(VLOOKUP(B122,'[1]DADOS (OCULTAR)'!$P$3:$R$56,3,0),"")</f>
        <v>10988301000714</v>
      </c>
      <c r="B122" s="4" t="str">
        <f>'[1]TCE - ANEXO IV - Preencher'!C131</f>
        <v>UPAE PETROLINA</v>
      </c>
      <c r="C122" s="4" t="str">
        <f>'[1]TCE - ANEXO IV - Preencher'!E131</f>
        <v>3.2 - Gás e Outros Materiais Engarrafados</v>
      </c>
      <c r="D122" s="3" t="str">
        <f>'[1]TCE - ANEXO IV - Preencher'!F131</f>
        <v xml:space="preserve">24.380.578/0004-21 </v>
      </c>
      <c r="E122" s="5" t="str">
        <f>'[1]TCE - ANEXO IV - Preencher'!G131</f>
        <v>WHITE  MARTINS GASES INDUSTRIAIS NORDESTE LTDA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303510</v>
      </c>
      <c r="I122" s="6">
        <f>IF('[1]TCE - ANEXO IV - Preencher'!K131="","",'[1]TCE - ANEXO IV - Preencher'!K131)</f>
        <v>44050</v>
      </c>
      <c r="J122" s="5" t="str">
        <f>'[1]TCE - ANEXO IV - Preencher'!L131</f>
        <v>29200824380578000421552000003035101800681100</v>
      </c>
      <c r="K122" s="5" t="str">
        <f>IF(F122="B",LEFT('[1]TCE - ANEXO IV - Preencher'!M131,2),IF(F122="S",LEFT('[1]TCE - ANEXO IV - Preencher'!M131,7),IF('[1]TCE - ANEXO IV - Preencher'!H131="","")))</f>
        <v>29</v>
      </c>
      <c r="L122" s="7">
        <f>'[1]TCE - ANEXO IV - Preencher'!N131</f>
        <v>0</v>
      </c>
    </row>
    <row r="123" spans="1:12" s="8" customFormat="1" ht="19.5" customHeight="1" x14ac:dyDescent="0.25">
      <c r="A123" s="3">
        <f>IFERROR(VLOOKUP(B123,'[1]DADOS (OCULTAR)'!$P$3:$R$56,3,0),"")</f>
        <v>10988301000714</v>
      </c>
      <c r="B123" s="4" t="str">
        <f>'[1]TCE - ANEXO IV - Preencher'!C132</f>
        <v>UPAE PETROLINA</v>
      </c>
      <c r="C123" s="4" t="str">
        <f>'[1]TCE - ANEXO IV - Preencher'!E132</f>
        <v>3.2 - Gás e Outros Materiais Engarrafados</v>
      </c>
      <c r="D123" s="3" t="str">
        <f>'[1]TCE - ANEXO IV - Preencher'!F132</f>
        <v xml:space="preserve">24.380.578/0029-80 </v>
      </c>
      <c r="E123" s="5" t="str">
        <f>'[1]TCE - ANEXO IV - Preencher'!G132</f>
        <v>WHITE  MARTINS GASES INDUSTRIAIS NE LTDA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104393</v>
      </c>
      <c r="I123" s="6">
        <f>IF('[1]TCE - ANEXO IV - Preencher'!K132="","",'[1]TCE - ANEXO IV - Preencher'!K132)</f>
        <v>44056</v>
      </c>
      <c r="J123" s="5" t="str">
        <f>'[1]TCE - ANEXO IV - Preencher'!L132</f>
        <v>29200824380578002980550700001043931801531486</v>
      </c>
      <c r="K123" s="5" t="str">
        <f>IF(F123="B",LEFT('[1]TCE - ANEXO IV - Preencher'!M132,2),IF(F123="S",LEFT('[1]TCE - ANEXO IV - Preencher'!M132,7),IF('[1]TCE - ANEXO IV - Preencher'!H132="","")))</f>
        <v>29</v>
      </c>
      <c r="L123" s="7">
        <f>'[1]TCE - ANEXO IV - Preencher'!N132</f>
        <v>0</v>
      </c>
    </row>
    <row r="124" spans="1:12" s="8" customFormat="1" ht="19.5" customHeight="1" x14ac:dyDescent="0.25">
      <c r="A124" s="3">
        <f>IFERROR(VLOOKUP(B124,'[1]DADOS (OCULTAR)'!$P$3:$R$56,3,0),"")</f>
        <v>10988301000714</v>
      </c>
      <c r="B124" s="4" t="str">
        <f>'[1]TCE - ANEXO IV - Preencher'!C133</f>
        <v>UPAE PETROLINA</v>
      </c>
      <c r="C124" s="4" t="str">
        <f>'[1]TCE - ANEXO IV - Preencher'!E133</f>
        <v>3.2 - Gás e Outros Materiais Engarrafados</v>
      </c>
      <c r="D124" s="3" t="str">
        <f>'[1]TCE - ANEXO IV - Preencher'!F133</f>
        <v xml:space="preserve">24.380.578/0029-80 </v>
      </c>
      <c r="E124" s="5" t="str">
        <f>'[1]TCE - ANEXO IV - Preencher'!G133</f>
        <v>WHITE  MARTINS GASES INDUSTRIAIS NE LTDA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104454</v>
      </c>
      <c r="I124" s="6">
        <f>IF('[1]TCE - ANEXO IV - Preencher'!K133="","",'[1]TCE - ANEXO IV - Preencher'!K133)</f>
        <v>44060</v>
      </c>
      <c r="J124" s="5" t="str">
        <f>'[1]TCE - ANEXO IV - Preencher'!L133</f>
        <v>29200824380578002980550700010445418019108160</v>
      </c>
      <c r="K124" s="5" t="str">
        <f>IF(F124="B",LEFT('[1]TCE - ANEXO IV - Preencher'!M133,2),IF(F124="S",LEFT('[1]TCE - ANEXO IV - Preencher'!M133,7),IF('[1]TCE - ANEXO IV - Preencher'!H133="","")))</f>
        <v>29</v>
      </c>
      <c r="L124" s="7">
        <f>'[1]TCE - ANEXO IV - Preencher'!N133</f>
        <v>0</v>
      </c>
    </row>
    <row r="125" spans="1:12" s="8" customFormat="1" ht="19.5" customHeight="1" x14ac:dyDescent="0.25">
      <c r="A125" s="3">
        <f>IFERROR(VLOOKUP(B125,'[1]DADOS (OCULTAR)'!$P$3:$R$56,3,0),"")</f>
        <v>10988301000714</v>
      </c>
      <c r="B125" s="4" t="str">
        <f>'[1]TCE - ANEXO IV - Preencher'!C134</f>
        <v>UPAE PETROLINA</v>
      </c>
      <c r="C125" s="4" t="str">
        <f>'[1]TCE - ANEXO IV - Preencher'!E134</f>
        <v>3.2 - Gás e Outros Materiais Engarrafados</v>
      </c>
      <c r="D125" s="3" t="str">
        <f>'[1]TCE - ANEXO IV - Preencher'!F134</f>
        <v xml:space="preserve">24.380.578/0029-80 </v>
      </c>
      <c r="E125" s="5" t="str">
        <f>'[1]TCE - ANEXO IV - Preencher'!G134</f>
        <v>WHITE  MARTINS GASES INDUSTRIAIS NE LTDA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303959</v>
      </c>
      <c r="I125" s="6">
        <f>IF('[1]TCE - ANEXO IV - Preencher'!K134="","",'[1]TCE - ANEXO IV - Preencher'!K134)</f>
        <v>44060</v>
      </c>
      <c r="J125" s="5" t="str">
        <f>'[1]TCE - ANEXO IV - Preencher'!L134</f>
        <v>29200824380578000421552000003039591801830935</v>
      </c>
      <c r="K125" s="5" t="str">
        <f>IF(F125="B",LEFT('[1]TCE - ANEXO IV - Preencher'!M134,2),IF(F125="S",LEFT('[1]TCE - ANEXO IV - Preencher'!M134,7),IF('[1]TCE - ANEXO IV - Preencher'!H134="","")))</f>
        <v>29</v>
      </c>
      <c r="L125" s="7">
        <f>'[1]TCE - ANEXO IV - Preencher'!N134</f>
        <v>0</v>
      </c>
    </row>
    <row r="126" spans="1:12" s="8" customFormat="1" ht="19.5" customHeight="1" x14ac:dyDescent="0.25">
      <c r="A126" s="3">
        <f>IFERROR(VLOOKUP(B126,'[1]DADOS (OCULTAR)'!$P$3:$R$56,3,0),"")</f>
        <v>10988301000714</v>
      </c>
      <c r="B126" s="4" t="str">
        <f>'[1]TCE - ANEXO IV - Preencher'!C135</f>
        <v>UPAE PETROLINA</v>
      </c>
      <c r="C126" s="4" t="str">
        <f>'[1]TCE - ANEXO IV - Preencher'!E135</f>
        <v>3.2 - Gás e Outros Materiais Engarrafados</v>
      </c>
      <c r="D126" s="3" t="str">
        <f>'[1]TCE - ANEXO IV - Preencher'!F135</f>
        <v xml:space="preserve">24.380.578/0029-80 </v>
      </c>
      <c r="E126" s="5" t="str">
        <f>'[1]TCE - ANEXO IV - Preencher'!G135</f>
        <v>WHITE  MARTINS GASES INDUSTRIAIS NE LTDA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104693</v>
      </c>
      <c r="I126" s="6">
        <f>IF('[1]TCE - ANEXO IV - Preencher'!K135="","",'[1]TCE - ANEXO IV - Preencher'!K135)</f>
        <v>44070</v>
      </c>
      <c r="J126" s="5" t="str">
        <f>'[1]TCE - ANEXO IV - Preencher'!L135</f>
        <v>29200824380578002980550700001046931803267278</v>
      </c>
      <c r="K126" s="5" t="str">
        <f>IF(F126="B",LEFT('[1]TCE - ANEXO IV - Preencher'!M135,2),IF(F126="S",LEFT('[1]TCE - ANEXO IV - Preencher'!M135,7),IF('[1]TCE - ANEXO IV - Preencher'!H135="","")))</f>
        <v>29</v>
      </c>
      <c r="L126" s="7">
        <f>'[1]TCE - ANEXO IV - Preencher'!N135</f>
        <v>0</v>
      </c>
    </row>
    <row r="127" spans="1:12" s="8" customFormat="1" ht="19.5" customHeight="1" x14ac:dyDescent="0.25">
      <c r="A127" s="3">
        <f>IFERROR(VLOOKUP(B127,'[1]DADOS (OCULTAR)'!$P$3:$R$56,3,0),"")</f>
        <v>10988301000714</v>
      </c>
      <c r="B127" s="4" t="str">
        <f>'[1]TCE - ANEXO IV - Preencher'!C136</f>
        <v>UPAE PETROLINA</v>
      </c>
      <c r="C127" s="4" t="str">
        <f>'[1]TCE - ANEXO IV - Preencher'!E136</f>
        <v>3.2 - Gás e Outros Materiais Engarrafados</v>
      </c>
      <c r="D127" s="3" t="str">
        <f>'[1]TCE - ANEXO IV - Preencher'!F136</f>
        <v xml:space="preserve">24.380.578/0029-80 </v>
      </c>
      <c r="E127" s="5" t="str">
        <f>'[1]TCE - ANEXO IV - Preencher'!G136</f>
        <v>WHITE  MARTINS GASES INDUSTRIAIS NE LTDA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104731</v>
      </c>
      <c r="I127" s="6">
        <f>IF('[1]TCE - ANEXO IV - Preencher'!K136="","",'[1]TCE - ANEXO IV - Preencher'!K136)</f>
        <v>44071</v>
      </c>
      <c r="J127" s="5" t="str">
        <f>'[1]TCE - ANEXO IV - Preencher'!L136</f>
        <v>29200824380578002980550700001047311703434436</v>
      </c>
      <c r="K127" s="5" t="str">
        <f>IF(F127="B",LEFT('[1]TCE - ANEXO IV - Preencher'!M136,2),IF(F127="S",LEFT('[1]TCE - ANEXO IV - Preencher'!M136,7),IF('[1]TCE - ANEXO IV - Preencher'!H136="","")))</f>
        <v>29</v>
      </c>
      <c r="L127" s="7">
        <f>'[1]TCE - ANEXO IV - Preencher'!N136</f>
        <v>0</v>
      </c>
    </row>
    <row r="128" spans="1:12" s="8" customFormat="1" ht="19.5" customHeight="1" x14ac:dyDescent="0.25">
      <c r="A128" s="3">
        <f>IFERROR(VLOOKUP(B128,'[1]DADOS (OCULTAR)'!$P$3:$R$56,3,0),"")</f>
        <v>10988301000714</v>
      </c>
      <c r="B128" s="4" t="str">
        <f>'[1]TCE - ANEXO IV - Preencher'!C137</f>
        <v>UPAE PETROLINA</v>
      </c>
      <c r="C128" s="4" t="str">
        <f>'[1]TCE - ANEXO IV - Preencher'!E137</f>
        <v>3.2 - Gás e Outros Materiais Engarrafados</v>
      </c>
      <c r="D128" s="3" t="str">
        <f>'[1]TCE - ANEXO IV - Preencher'!F137</f>
        <v xml:space="preserve">24.380.578/0029-80 </v>
      </c>
      <c r="E128" s="5" t="str">
        <f>'[1]TCE - ANEXO IV - Preencher'!G137</f>
        <v>WHITE  MARTINS GASES INDUSTRIAIS NE LTDA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304453</v>
      </c>
      <c r="I128" s="6">
        <f>IF('[1]TCE - ANEXO IV - Preencher'!K137="","",'[1]TCE - ANEXO IV - Preencher'!K137)</f>
        <v>44067</v>
      </c>
      <c r="J128" s="5" t="str">
        <f>'[1]TCE - ANEXO IV - Preencher'!L137</f>
        <v>29200824380578000421552000003044531802728550</v>
      </c>
      <c r="K128" s="5" t="str">
        <f>IF(F128="B",LEFT('[1]TCE - ANEXO IV - Preencher'!M137,2),IF(F128="S",LEFT('[1]TCE - ANEXO IV - Preencher'!M137,7),IF('[1]TCE - ANEXO IV - Preencher'!H137="","")))</f>
        <v>29</v>
      </c>
      <c r="L128" s="7">
        <f>'[1]TCE - ANEXO IV - Preencher'!N137</f>
        <v>0</v>
      </c>
    </row>
    <row r="129" spans="1:12" s="8" customFormat="1" ht="19.5" customHeight="1" x14ac:dyDescent="0.25">
      <c r="A129" s="3">
        <f>IFERROR(VLOOKUP(B129,'[1]DADOS (OCULTAR)'!$P$3:$R$56,3,0),"")</f>
        <v>10988301000714</v>
      </c>
      <c r="B129" s="4" t="str">
        <f>'[1]TCE - ANEXO IV - Preencher'!C138</f>
        <v>UPAE PETROLINA</v>
      </c>
      <c r="C129" s="4" t="str">
        <f>'[1]TCE - ANEXO IV - Preencher'!E138</f>
        <v>3.11 - Material Laboratorial</v>
      </c>
      <c r="D129" s="3" t="str">
        <f>'[1]TCE - ANEXO IV - Preencher'!F138</f>
        <v xml:space="preserve">10.779.833/0001-56 </v>
      </c>
      <c r="E129" s="5" t="str">
        <f>'[1]TCE - ANEXO IV - Preencher'!G138</f>
        <v xml:space="preserve">MEDICAL MERCANTIL DE APARELHAGEM MEDICA LTDA 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508848</v>
      </c>
      <c r="I129" s="6">
        <f>IF('[1]TCE - ANEXO IV - Preencher'!K138="","",'[1]TCE - ANEXO IV - Preencher'!K138)</f>
        <v>44050</v>
      </c>
      <c r="J129" s="5" t="str">
        <f>'[1]TCE - ANEXO IV - Preencher'!L138</f>
        <v>26200810779833000156550010005088481110327898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0</v>
      </c>
    </row>
    <row r="130" spans="1:12" s="8" customFormat="1" ht="19.5" customHeight="1" x14ac:dyDescent="0.25">
      <c r="A130" s="3">
        <f>IFERROR(VLOOKUP(B130,'[1]DADOS (OCULTAR)'!$P$3:$R$56,3,0),"")</f>
        <v>10988301000714</v>
      </c>
      <c r="B130" s="4" t="str">
        <f>'[1]TCE - ANEXO IV - Preencher'!C139</f>
        <v>UPAE PETROLINA</v>
      </c>
      <c r="C130" s="4" t="str">
        <f>'[1]TCE - ANEXO IV - Preencher'!E139</f>
        <v>3.99 - Outras despesas com Material de Consumo</v>
      </c>
      <c r="D130" s="3" t="str">
        <f>'[1]TCE - ANEXO IV - Preencher'!F139</f>
        <v xml:space="preserve">07.914.775/0001-11 </v>
      </c>
      <c r="E130" s="5" t="str">
        <f>'[1]TCE - ANEXO IV - Preencher'!G139</f>
        <v xml:space="preserve">SUPRI VALE PRODUTOS MEDICOS 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7212</v>
      </c>
      <c r="I130" s="6">
        <f>IF('[1]TCE - ANEXO IV - Preencher'!K139="","",'[1]TCE - ANEXO IV - Preencher'!K139)</f>
        <v>44043</v>
      </c>
      <c r="J130" s="5" t="str">
        <f>'[1]TCE - ANEXO IV - Preencher'!L139</f>
        <v>26200707919775000111550010000721213968019878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0</v>
      </c>
    </row>
    <row r="131" spans="1:12" s="8" customFormat="1" ht="19.5" customHeight="1" x14ac:dyDescent="0.25">
      <c r="A131" s="3">
        <f>IFERROR(VLOOKUP(B131,'[1]DADOS (OCULTAR)'!$P$3:$R$56,3,0),"")</f>
        <v>10988301000714</v>
      </c>
      <c r="B131" s="4" t="str">
        <f>'[1]TCE - ANEXO IV - Preencher'!C140</f>
        <v>UPAE PETROLINA</v>
      </c>
      <c r="C131" s="4" t="str">
        <f>'[1]TCE - ANEXO IV - Preencher'!E140</f>
        <v>3.99 - Outras despesas com Material de Consumo</v>
      </c>
      <c r="D131" s="3" t="str">
        <f>'[1]TCE - ANEXO IV - Preencher'!F140</f>
        <v xml:space="preserve">26.326.200/0001-22 </v>
      </c>
      <c r="E131" s="5" t="str">
        <f>'[1]TCE - ANEXO IV - Preencher'!G140</f>
        <v>MEDVASF DISTRIBUIDORA DE PRODUYOS HOSPITALARES LTDA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000.004.884</v>
      </c>
      <c r="I131" s="6">
        <f>IF('[1]TCE - ANEXO IV - Preencher'!K140="","",'[1]TCE - ANEXO IV - Preencher'!K140)</f>
        <v>44043</v>
      </c>
      <c r="J131" s="5" t="str">
        <f>'[1]TCE - ANEXO IV - Preencher'!L140</f>
        <v>26200726326200000122550010000048841000948847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0</v>
      </c>
    </row>
    <row r="132" spans="1:12" s="8" customFormat="1" ht="19.5" customHeight="1" x14ac:dyDescent="0.25">
      <c r="A132" s="3">
        <f>IFERROR(VLOOKUP(B132,'[1]DADOS (OCULTAR)'!$P$3:$R$56,3,0),"")</f>
        <v>10988301000714</v>
      </c>
      <c r="B132" s="4" t="str">
        <f>'[1]TCE - ANEXO IV - Preencher'!C141</f>
        <v>UPAE PETROLINA</v>
      </c>
      <c r="C132" s="4" t="str">
        <f>'[1]TCE - ANEXO IV - Preencher'!E141</f>
        <v>3.7 - Material de Limpeza e Produtos de Hgienização</v>
      </c>
      <c r="D132" s="3" t="str">
        <f>'[1]TCE - ANEXO IV - Preencher'!F141</f>
        <v xml:space="preserve">26.792.106/0001-69 </v>
      </c>
      <c r="E132" s="5" t="str">
        <f>'[1]TCE - ANEXO IV - Preencher'!G141</f>
        <v xml:space="preserve">DPLO - PRODUTOS DE LIMPEZA LTDA 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000.002.076</v>
      </c>
      <c r="I132" s="6">
        <f>IF('[1]TCE - ANEXO IV - Preencher'!K141="","",'[1]TCE - ANEXO IV - Preencher'!K141)</f>
        <v>44043</v>
      </c>
      <c r="J132" s="5" t="str">
        <f>'[1]TCE - ANEXO IV - Preencher'!L141</f>
        <v>26200726792106000169550010000020761364052755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0</v>
      </c>
    </row>
    <row r="133" spans="1:12" s="8" customFormat="1" ht="19.5" customHeight="1" x14ac:dyDescent="0.25">
      <c r="A133" s="3">
        <f>IFERROR(VLOOKUP(B133,'[1]DADOS (OCULTAR)'!$P$3:$R$56,3,0),"")</f>
        <v>10988301000714</v>
      </c>
      <c r="B133" s="4" t="str">
        <f>'[1]TCE - ANEXO IV - Preencher'!C142</f>
        <v>UPAE PETROLINA</v>
      </c>
      <c r="C133" s="4" t="str">
        <f>'[1]TCE - ANEXO IV - Preencher'!E142</f>
        <v>3.7 - Material de Limpeza e Produtos de Hgienização</v>
      </c>
      <c r="D133" s="3" t="str">
        <f>'[1]TCE - ANEXO IV - Preencher'!F142</f>
        <v xml:space="preserve">08.613.183/0001-22 </v>
      </c>
      <c r="E133" s="5" t="str">
        <f>'[1]TCE - ANEXO IV - Preencher'!G142</f>
        <v>ENIVALDO BARBOSA NOGUEIRA - ME - PONTO DA LIMPEZA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000.052.453</v>
      </c>
      <c r="I133" s="6">
        <f>IF('[1]TCE - ANEXO IV - Preencher'!K142="","",'[1]TCE - ANEXO IV - Preencher'!K142)</f>
        <v>44049</v>
      </c>
      <c r="J133" s="5" t="str">
        <f>'[1]TCE - ANEXO IV - Preencher'!L142</f>
        <v>26200808613183000122550010000524531000725788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0</v>
      </c>
    </row>
    <row r="134" spans="1:12" s="8" customFormat="1" ht="19.5" customHeight="1" x14ac:dyDescent="0.25">
      <c r="A134" s="3">
        <f>IFERROR(VLOOKUP(B134,'[1]DADOS (OCULTAR)'!$P$3:$R$56,3,0),"")</f>
        <v>10988301000714</v>
      </c>
      <c r="B134" s="4" t="str">
        <f>'[1]TCE - ANEXO IV - Preencher'!C143</f>
        <v>UPAE PETROLINA</v>
      </c>
      <c r="C134" s="4" t="str">
        <f>'[1]TCE - ANEXO IV - Preencher'!E143</f>
        <v>3.7 - Material de Limpeza e Produtos de Hgienização</v>
      </c>
      <c r="D134" s="3" t="str">
        <f>'[1]TCE - ANEXO IV - Preencher'!F143</f>
        <v xml:space="preserve">00.193.374/0001-70 </v>
      </c>
      <c r="E134" s="5" t="str">
        <f>'[1]TCE - ANEXO IV - Preencher'!G143</f>
        <v>JOSE ERNESTO PEREIRA BARROS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37506</v>
      </c>
      <c r="I134" s="6">
        <f>IF('[1]TCE - ANEXO IV - Preencher'!K143="","",'[1]TCE - ANEXO IV - Preencher'!K143)</f>
        <v>44049</v>
      </c>
      <c r="J134" s="5" t="str">
        <f>'[1]TCE - ANEXO IV - Preencher'!L143</f>
        <v>26200800193374000170550550000375061115642999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0</v>
      </c>
    </row>
    <row r="135" spans="1:12" s="8" customFormat="1" ht="19.5" customHeight="1" x14ac:dyDescent="0.25">
      <c r="A135" s="3">
        <f>IFERROR(VLOOKUP(B135,'[1]DADOS (OCULTAR)'!$P$3:$R$56,3,0),"")</f>
        <v>10988301000714</v>
      </c>
      <c r="B135" s="4" t="str">
        <f>'[1]TCE - ANEXO IV - Preencher'!C144</f>
        <v>UPAE PETROLINA</v>
      </c>
      <c r="C135" s="4" t="str">
        <f>'[1]TCE - ANEXO IV - Preencher'!E144</f>
        <v>3.7 - Material de Limpeza e Produtos de Hgienização</v>
      </c>
      <c r="D135" s="3" t="str">
        <f>'[1]TCE - ANEXO IV - Preencher'!F144</f>
        <v xml:space="preserve">06.129.929/0001-00 </v>
      </c>
      <c r="E135" s="5" t="str">
        <f>'[1]TCE - ANEXO IV - Preencher'!G144</f>
        <v xml:space="preserve">MACARIO E SILVA COMERCIAL DE EMBALAGENS 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000.014.278</v>
      </c>
      <c r="I135" s="6">
        <f>IF('[1]TCE - ANEXO IV - Preencher'!K144="","",'[1]TCE - ANEXO IV - Preencher'!K144)</f>
        <v>44049</v>
      </c>
      <c r="J135" s="5" t="str">
        <f>'[1]TCE - ANEXO IV - Preencher'!L144</f>
        <v>26200806129929000100550010000142781000077154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0</v>
      </c>
    </row>
    <row r="136" spans="1:12" s="8" customFormat="1" ht="19.5" customHeight="1" x14ac:dyDescent="0.25">
      <c r="A136" s="3">
        <f>IFERROR(VLOOKUP(B136,'[1]DADOS (OCULTAR)'!$P$3:$R$56,3,0),"")</f>
        <v>10988301000714</v>
      </c>
      <c r="B136" s="4" t="str">
        <f>'[1]TCE - ANEXO IV - Preencher'!C145</f>
        <v>UPAE PETROLINA</v>
      </c>
      <c r="C136" s="4" t="str">
        <f>'[1]TCE - ANEXO IV - Preencher'!E145</f>
        <v>3.7 - Material de Limpeza e Produtos de Hgienização</v>
      </c>
      <c r="D136" s="3" t="str">
        <f>'[1]TCE - ANEXO IV - Preencher'!F145</f>
        <v xml:space="preserve">02.060.098/0001-06 </v>
      </c>
      <c r="E136" s="5" t="str">
        <f>'[1]TCE - ANEXO IV - Preencher'!G145</f>
        <v xml:space="preserve">VIRLANIA LOPES SALES -ME 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487</v>
      </c>
      <c r="I136" s="6">
        <f>IF('[1]TCE - ANEXO IV - Preencher'!K145="","",'[1]TCE - ANEXO IV - Preencher'!K145)</f>
        <v>44053</v>
      </c>
      <c r="J136" s="5" t="str">
        <f>'[1]TCE - ANEXO IV - Preencher'!L145</f>
        <v>26200802060098000106550010000004871880925880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0</v>
      </c>
    </row>
    <row r="137" spans="1:12" s="8" customFormat="1" ht="19.5" customHeight="1" x14ac:dyDescent="0.25">
      <c r="A137" s="3">
        <f>IFERROR(VLOOKUP(B137,'[1]DADOS (OCULTAR)'!$P$3:$R$56,3,0),"")</f>
        <v>10988301000714</v>
      </c>
      <c r="B137" s="4" t="str">
        <f>'[1]TCE - ANEXO IV - Preencher'!C146</f>
        <v>UPAE PETROLINA</v>
      </c>
      <c r="C137" s="4" t="str">
        <f>'[1]TCE - ANEXO IV - Preencher'!E146</f>
        <v>3.7 - Material de Limpeza e Produtos de Hgienização</v>
      </c>
      <c r="D137" s="3" t="str">
        <f>'[1]TCE - ANEXO IV - Preencher'!F146</f>
        <v xml:space="preserve">24.681.457/0001-77 </v>
      </c>
      <c r="E137" s="5" t="str">
        <f>'[1]TCE - ANEXO IV - Preencher'!G146</f>
        <v xml:space="preserve">FRANCISCO JOSE ALEXANDRO ALVES 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000000138</v>
      </c>
      <c r="I137" s="6">
        <f>IF('[1]TCE - ANEXO IV - Preencher'!K146="","",'[1]TCE - ANEXO IV - Preencher'!K146)</f>
        <v>44050</v>
      </c>
      <c r="J137" s="5" t="str">
        <f>'[1]TCE - ANEXO IV - Preencher'!L146</f>
        <v>26200824681457000177550010000001381951542060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0</v>
      </c>
    </row>
    <row r="138" spans="1:12" s="8" customFormat="1" ht="19.5" customHeight="1" x14ac:dyDescent="0.25">
      <c r="A138" s="3">
        <f>IFERROR(VLOOKUP(B138,'[1]DADOS (OCULTAR)'!$P$3:$R$56,3,0),"")</f>
        <v>10988301000714</v>
      </c>
      <c r="B138" s="4" t="str">
        <f>'[1]TCE - ANEXO IV - Preencher'!C147</f>
        <v>UPAE PETROLINA</v>
      </c>
      <c r="C138" s="4" t="str">
        <f>'[1]TCE - ANEXO IV - Preencher'!E147</f>
        <v>3.7 - Material de Limpeza e Produtos de Hgienização</v>
      </c>
      <c r="D138" s="3" t="str">
        <f>'[1]TCE - ANEXO IV - Preencher'!F147</f>
        <v xml:space="preserve">33.105.741/0001-96 </v>
      </c>
      <c r="E138" s="5" t="str">
        <f>'[1]TCE - ANEXO IV - Preencher'!G147</f>
        <v xml:space="preserve">ALISOM M DA SILVA PAZ 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000.000.159</v>
      </c>
      <c r="I138" s="6">
        <f>IF('[1]TCE - ANEXO IV - Preencher'!K147="","",'[1]TCE - ANEXO IV - Preencher'!K147)</f>
        <v>44049</v>
      </c>
      <c r="J138" s="5" t="str">
        <f>'[1]TCE - ANEXO IV - Preencher'!L147</f>
        <v>26200833105741000196550010000001591322769350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0</v>
      </c>
    </row>
    <row r="139" spans="1:12" s="8" customFormat="1" ht="19.5" customHeight="1" x14ac:dyDescent="0.25">
      <c r="A139" s="3">
        <f>IFERROR(VLOOKUP(B139,'[1]DADOS (OCULTAR)'!$P$3:$R$56,3,0),"")</f>
        <v>10988301000714</v>
      </c>
      <c r="B139" s="4" t="str">
        <f>'[1]TCE - ANEXO IV - Preencher'!C148</f>
        <v>UPAE PETROLINA</v>
      </c>
      <c r="C139" s="4" t="str">
        <f>'[1]TCE - ANEXO IV - Preencher'!E148</f>
        <v>3.7 - Material de Limpeza e Produtos de Hgienização</v>
      </c>
      <c r="D139" s="3" t="str">
        <f>'[1]TCE - ANEXO IV - Preencher'!F148</f>
        <v xml:space="preserve">26.792.106/0001-69 </v>
      </c>
      <c r="E139" s="5" t="str">
        <f>'[1]TCE - ANEXO IV - Preencher'!G148</f>
        <v xml:space="preserve">DPLO - PRODUTOS DE LIMPEZA LTDA 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000.002.090</v>
      </c>
      <c r="I139" s="6">
        <f>IF('[1]TCE - ANEXO IV - Preencher'!K148="","",'[1]TCE - ANEXO IV - Preencher'!K148)</f>
        <v>44055</v>
      </c>
      <c r="J139" s="5" t="str">
        <f>'[1]TCE - ANEXO IV - Preencher'!L148</f>
        <v>26200826792106000169550010000020901205139123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0</v>
      </c>
    </row>
    <row r="140" spans="1:12" s="8" customFormat="1" ht="19.5" customHeight="1" x14ac:dyDescent="0.25">
      <c r="A140" s="3">
        <f>IFERROR(VLOOKUP(B140,'[1]DADOS (OCULTAR)'!$P$3:$R$56,3,0),"")</f>
        <v>10988301000714</v>
      </c>
      <c r="B140" s="4" t="str">
        <f>'[1]TCE - ANEXO IV - Preencher'!C149</f>
        <v>UPAE PETROLINA</v>
      </c>
      <c r="C140" s="4" t="str">
        <f>'[1]TCE - ANEXO IV - Preencher'!E149</f>
        <v>3.7 - Material de Limpeza e Produtos de Hgienização</v>
      </c>
      <c r="D140" s="3" t="str">
        <f>'[1]TCE - ANEXO IV - Preencher'!F149</f>
        <v xml:space="preserve">00.175.233/0001-25 </v>
      </c>
      <c r="E140" s="5" t="str">
        <f>'[1]TCE - ANEXO IV - Preencher'!G149</f>
        <v xml:space="preserve">TRES LEÕES MATERIAL HOSPITALAR 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0052264</v>
      </c>
      <c r="I140" s="6">
        <f>IF('[1]TCE - ANEXO IV - Preencher'!K149="","",'[1]TCE - ANEXO IV - Preencher'!K149)</f>
        <v>44057</v>
      </c>
      <c r="J140" s="5" t="str">
        <f>'[1]TCE - ANEXO IV - Preencher'!L149</f>
        <v>28200800175233000125550010000522641177137730</v>
      </c>
      <c r="K140" s="5" t="str">
        <f>IF(F140="B",LEFT('[1]TCE - ANEXO IV - Preencher'!M149,2),IF(F140="S",LEFT('[1]TCE - ANEXO IV - Preencher'!M149,7),IF('[1]TCE - ANEXO IV - Preencher'!H149="","")))</f>
        <v>28</v>
      </c>
      <c r="L140" s="7">
        <f>'[1]TCE - ANEXO IV - Preencher'!N149</f>
        <v>0</v>
      </c>
    </row>
    <row r="141" spans="1:12" s="8" customFormat="1" ht="19.5" customHeight="1" x14ac:dyDescent="0.25">
      <c r="A141" s="3">
        <f>IFERROR(VLOOKUP(B141,'[1]DADOS (OCULTAR)'!$P$3:$R$56,3,0),"")</f>
        <v>10988301000714</v>
      </c>
      <c r="B141" s="4" t="str">
        <f>'[1]TCE - ANEXO IV - Preencher'!C150</f>
        <v>UPAE PETROLINA</v>
      </c>
      <c r="C141" s="4" t="str">
        <f>'[1]TCE - ANEXO IV - Preencher'!E150</f>
        <v>3.7 - Material de Limpeza e Produtos de Hgienização</v>
      </c>
      <c r="D141" s="3" t="str">
        <f>'[1]TCE - ANEXO IV - Preencher'!F150</f>
        <v xml:space="preserve">25.016.182/0001-10 </v>
      </c>
      <c r="E141" s="5" t="str">
        <f>'[1]TCE - ANEXO IV - Preencher'!G150</f>
        <v xml:space="preserve">TOTALMED HOSPITALAR LTDA ME 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000261</v>
      </c>
      <c r="I141" s="6">
        <f>IF('[1]TCE - ANEXO IV - Preencher'!K150="","",'[1]TCE - ANEXO IV - Preencher'!K150)</f>
        <v>44060</v>
      </c>
      <c r="J141" s="5" t="str">
        <f>'[1]TCE - ANEXO IV - Preencher'!L150</f>
        <v>26200825016182000110550010000002611644830453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0</v>
      </c>
    </row>
    <row r="142" spans="1:12" s="8" customFormat="1" ht="19.5" customHeight="1" x14ac:dyDescent="0.25">
      <c r="A142" s="3">
        <f>IFERROR(VLOOKUP(B142,'[1]DADOS (OCULTAR)'!$P$3:$R$56,3,0),"")</f>
        <v>10988301000714</v>
      </c>
      <c r="B142" s="4" t="str">
        <f>'[1]TCE - ANEXO IV - Preencher'!C151</f>
        <v>UPAE PETROLINA</v>
      </c>
      <c r="C142" s="4" t="str">
        <f>'[1]TCE - ANEXO IV - Preencher'!E151</f>
        <v>3.7 - Material de Limpeza e Produtos de Hgienização</v>
      </c>
      <c r="D142" s="3" t="str">
        <f>'[1]TCE - ANEXO IV - Preencher'!F151</f>
        <v xml:space="preserve">05.509.824/0003-77 </v>
      </c>
      <c r="E142" s="5" t="str">
        <f>'[1]TCE - ANEXO IV - Preencher'!G151</f>
        <v xml:space="preserve">NORMANDO JOSE NOSSA VILLAR - ME </v>
      </c>
      <c r="F142" s="5" t="str">
        <f>'[1]TCE - ANEXO IV - Preencher'!H151</f>
        <v>B</v>
      </c>
      <c r="G142" s="5" t="str">
        <f>'[1]TCE - ANEXO IV - Preencher'!I151</f>
        <v>S</v>
      </c>
      <c r="H142" s="5">
        <f>'[1]TCE - ANEXO IV - Preencher'!J151</f>
        <v>0</v>
      </c>
      <c r="I142" s="6">
        <f>IF('[1]TCE - ANEXO IV - Preencher'!K151="","",'[1]TCE - ANEXO IV - Preencher'!K151)</f>
        <v>44064</v>
      </c>
      <c r="J142" s="5" t="str">
        <f>'[1]TCE - ANEXO IV - Preencher'!L151</f>
        <v>26200805500821000377550010009191711000119230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0</v>
      </c>
    </row>
    <row r="143" spans="1:12" s="8" customFormat="1" ht="19.5" customHeight="1" x14ac:dyDescent="0.25">
      <c r="A143" s="3">
        <f>IFERROR(VLOOKUP(B143,'[1]DADOS (OCULTAR)'!$P$3:$R$56,3,0),"")</f>
        <v>10988301000714</v>
      </c>
      <c r="B143" s="4" t="str">
        <f>'[1]TCE - ANEXO IV - Preencher'!C152</f>
        <v>UPAE PETROLINA</v>
      </c>
      <c r="C143" s="4" t="str">
        <f>'[1]TCE - ANEXO IV - Preencher'!E152</f>
        <v>3.7 - Material de Limpeza e Produtos de Hgienização</v>
      </c>
      <c r="D143" s="3" t="str">
        <f>'[1]TCE - ANEXO IV - Preencher'!F152</f>
        <v xml:space="preserve">11.449.180/0001-00 </v>
      </c>
      <c r="E143" s="5" t="str">
        <f>'[1]TCE - ANEXO IV - Preencher'!G152</f>
        <v>DPROSMED DIST PROD MED HOSP LTDA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000.036.182</v>
      </c>
      <c r="I143" s="6">
        <f>IF('[1]TCE - ANEXO IV - Preencher'!K152="","",'[1]TCE - ANEXO IV - Preencher'!K152)</f>
        <v>44049</v>
      </c>
      <c r="J143" s="5" t="str">
        <f>'[1]TCE - ANEXO IV - Preencher'!L152</f>
        <v>26200811449180000100550010000361821859450097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0</v>
      </c>
    </row>
    <row r="144" spans="1:12" s="8" customFormat="1" ht="19.5" customHeight="1" x14ac:dyDescent="0.25">
      <c r="A144" s="3">
        <f>IFERROR(VLOOKUP(B144,'[1]DADOS (OCULTAR)'!$P$3:$R$56,3,0),"")</f>
        <v>10988301000714</v>
      </c>
      <c r="B144" s="4" t="str">
        <f>'[1]TCE - ANEXO IV - Preencher'!C153</f>
        <v>UPAE PETROLINA</v>
      </c>
      <c r="C144" s="4" t="str">
        <f>'[1]TCE - ANEXO IV - Preencher'!E153</f>
        <v>3.7 - Material de Limpeza e Produtos de Hgienização</v>
      </c>
      <c r="D144" s="3" t="str">
        <f>'[1]TCE - ANEXO IV - Preencher'!F153</f>
        <v xml:space="preserve">09.607.807/0001-61 </v>
      </c>
      <c r="E144" s="5" t="str">
        <f>'[1]TCE - ANEXO IV - Preencher'!G153</f>
        <v xml:space="preserve">INJEFARMA C E S DIST LTDA 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000.016.342</v>
      </c>
      <c r="I144" s="6">
        <f>IF('[1]TCE - ANEXO IV - Preencher'!K153="","",'[1]TCE - ANEXO IV - Preencher'!K153)</f>
        <v>44055</v>
      </c>
      <c r="J144" s="5" t="str">
        <f>'[1]TCE - ANEXO IV - Preencher'!L153</f>
        <v>26200809607807000161550010000163421798078012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0</v>
      </c>
    </row>
    <row r="145" spans="1:12" s="8" customFormat="1" ht="19.5" customHeight="1" x14ac:dyDescent="0.25">
      <c r="A145" s="3">
        <f>IFERROR(VLOOKUP(B145,'[1]DADOS (OCULTAR)'!$P$3:$R$56,3,0),"")</f>
        <v>10988301000714</v>
      </c>
      <c r="B145" s="4" t="str">
        <f>'[1]TCE - ANEXO IV - Preencher'!C154</f>
        <v>UPAE PETROLINA</v>
      </c>
      <c r="C145" s="4" t="str">
        <f>'[1]TCE - ANEXO IV - Preencher'!E154</f>
        <v>3.14 - Alimentação Preparada</v>
      </c>
      <c r="D145" s="3" t="str">
        <f>'[1]TCE - ANEXO IV - Preencher'!F154</f>
        <v xml:space="preserve">04.454.080/0001-06 </v>
      </c>
      <c r="E145" s="5" t="str">
        <f>'[1]TCE - ANEXO IV - Preencher'!G154</f>
        <v xml:space="preserve">MARIA AUXILIADORA VASCONCELOS DE FREITAS ME 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000.000.442</v>
      </c>
      <c r="I145" s="6">
        <f>IF('[1]TCE - ANEXO IV - Preencher'!K154="","",'[1]TCE - ANEXO IV - Preencher'!K154)</f>
        <v>44074</v>
      </c>
      <c r="J145" s="5" t="str">
        <f>'[1]TCE - ANEXO IV - Preencher'!L154</f>
        <v>26200804454080000106550010000004221560132114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0</v>
      </c>
    </row>
    <row r="146" spans="1:12" s="8" customFormat="1" ht="19.5" customHeight="1" x14ac:dyDescent="0.25">
      <c r="A146" s="3">
        <f>IFERROR(VLOOKUP(B146,'[1]DADOS (OCULTAR)'!$P$3:$R$56,3,0),"")</f>
        <v>10988301000714</v>
      </c>
      <c r="B146" s="4" t="str">
        <f>'[1]TCE - ANEXO IV - Preencher'!C155</f>
        <v>UPAE PETROLINA</v>
      </c>
      <c r="C146" s="4" t="str">
        <f>'[1]TCE - ANEXO IV - Preencher'!E155</f>
        <v>3.14 - Alimentação Preparada</v>
      </c>
      <c r="D146" s="3" t="str">
        <f>'[1]TCE - ANEXO IV - Preencher'!F155</f>
        <v xml:space="preserve">24.681.457/0001-77 </v>
      </c>
      <c r="E146" s="5" t="str">
        <f>'[1]TCE - ANEXO IV - Preencher'!G155</f>
        <v xml:space="preserve">FRANCISCO JOSE ALEXANDRO ALVES 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000000137</v>
      </c>
      <c r="I146" s="6">
        <f>IF('[1]TCE - ANEXO IV - Preencher'!K155="","",'[1]TCE - ANEXO IV - Preencher'!K155)</f>
        <v>44050</v>
      </c>
      <c r="J146" s="5" t="str">
        <f>'[1]TCE - ANEXO IV - Preencher'!L155</f>
        <v>26200824681457000177550010000001371947085842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0</v>
      </c>
    </row>
    <row r="147" spans="1:12" s="8" customFormat="1" ht="19.5" customHeight="1" x14ac:dyDescent="0.25">
      <c r="A147" s="3">
        <f>IFERROR(VLOOKUP(B147,'[1]DADOS (OCULTAR)'!$P$3:$R$56,3,0),"")</f>
        <v>10988301000714</v>
      </c>
      <c r="B147" s="4" t="str">
        <f>'[1]TCE - ANEXO IV - Preencher'!C156</f>
        <v>UPAE PETROLINA</v>
      </c>
      <c r="C147" s="4" t="str">
        <f>'[1]TCE - ANEXO IV - Preencher'!E156</f>
        <v>3.14 - Alimentação Preparada</v>
      </c>
      <c r="D147" s="3" t="str">
        <f>'[1]TCE - ANEXO IV - Preencher'!F156</f>
        <v xml:space="preserve">26.792.106/0001-69 </v>
      </c>
      <c r="E147" s="5" t="str">
        <f>'[1]TCE - ANEXO IV - Preencher'!G156</f>
        <v xml:space="preserve">DPLO - PRODUTOS DE LIMPEZA LTDA 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000.002.090</v>
      </c>
      <c r="I147" s="6">
        <f>IF('[1]TCE - ANEXO IV - Preencher'!K156="","",'[1]TCE - ANEXO IV - Preencher'!K156)</f>
        <v>44055</v>
      </c>
      <c r="J147" s="5" t="str">
        <f>'[1]TCE - ANEXO IV - Preencher'!L156</f>
        <v>26200826792106000169550010000020901205139123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0</v>
      </c>
    </row>
    <row r="148" spans="1:12" s="8" customFormat="1" ht="19.5" customHeight="1" x14ac:dyDescent="0.25">
      <c r="A148" s="3">
        <f>IFERROR(VLOOKUP(B148,'[1]DADOS (OCULTAR)'!$P$3:$R$56,3,0),"")</f>
        <v>10988301000714</v>
      </c>
      <c r="B148" s="4" t="str">
        <f>'[1]TCE - ANEXO IV - Preencher'!C157</f>
        <v>UPAE PETROLINA</v>
      </c>
      <c r="C148" s="4" t="str">
        <f>'[1]TCE - ANEXO IV - Preencher'!E157</f>
        <v>3.14 - Alimentação Preparada</v>
      </c>
      <c r="D148" s="3" t="str">
        <f>'[1]TCE - ANEXO IV - Preencher'!F157</f>
        <v xml:space="preserve">03.887.021/0001-69 </v>
      </c>
      <c r="E148" s="5" t="str">
        <f>'[1]TCE - ANEXO IV - Preencher'!G157</f>
        <v xml:space="preserve">PONTO CERTO M. DE ALIMENTOS LTDA - ME 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000019111</v>
      </c>
      <c r="I148" s="6">
        <f>IF('[1]TCE - ANEXO IV - Preencher'!K157="","",'[1]TCE - ANEXO IV - Preencher'!K157)</f>
        <v>44061</v>
      </c>
      <c r="J148" s="5" t="str">
        <f>'[1]TCE - ANEXO IV - Preencher'!L157</f>
        <v>26200803887021000169550010000191111980370902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0</v>
      </c>
    </row>
    <row r="149" spans="1:12" s="8" customFormat="1" ht="19.5" customHeight="1" x14ac:dyDescent="0.25">
      <c r="A149" s="3">
        <f>IFERROR(VLOOKUP(B149,'[1]DADOS (OCULTAR)'!$P$3:$R$56,3,0),"")</f>
        <v>10988301000714</v>
      </c>
      <c r="B149" s="4" t="str">
        <f>'[1]TCE - ANEXO IV - Preencher'!C158</f>
        <v>UPAE PETROLINA</v>
      </c>
      <c r="C149" s="4" t="str">
        <f>'[1]TCE - ANEXO IV - Preencher'!E158</f>
        <v>3.14 - Alimentação Preparada</v>
      </c>
      <c r="D149" s="3" t="str">
        <f>'[1]TCE - ANEXO IV - Preencher'!F158</f>
        <v xml:space="preserve">00.193.374/0001-70 </v>
      </c>
      <c r="E149" s="5" t="str">
        <f>'[1]TCE - ANEXO IV - Preencher'!G158</f>
        <v>JOSE ERNESTO PEREIRA BARROS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37717</v>
      </c>
      <c r="I149" s="6">
        <f>IF('[1]TCE - ANEXO IV - Preencher'!K158="","",'[1]TCE - ANEXO IV - Preencher'!K158)</f>
        <v>44061</v>
      </c>
      <c r="J149" s="5" t="str">
        <f>'[1]TCE - ANEXO IV - Preencher'!L158</f>
        <v>26200800193374000170550050000377171622228128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0</v>
      </c>
    </row>
    <row r="150" spans="1:12" s="8" customFormat="1" ht="19.5" customHeight="1" x14ac:dyDescent="0.25">
      <c r="A150" s="3">
        <f>IFERROR(VLOOKUP(B150,'[1]DADOS (OCULTAR)'!$P$3:$R$56,3,0),"")</f>
        <v>10988301000714</v>
      </c>
      <c r="B150" s="4" t="str">
        <f>'[1]TCE - ANEXO IV - Preencher'!C159</f>
        <v>UPAE PETROLINA</v>
      </c>
      <c r="C150" s="4" t="str">
        <f>'[1]TCE - ANEXO IV - Preencher'!E159</f>
        <v>3.14 - Alimentação Preparada</v>
      </c>
      <c r="D150" s="3" t="str">
        <f>'[1]TCE - ANEXO IV - Preencher'!F159</f>
        <v xml:space="preserve">17.622.610/0001-20 </v>
      </c>
      <c r="E150" s="5" t="str">
        <f>'[1]TCE - ANEXO IV - Preencher'!G159</f>
        <v>MARIA JOSE OLIVEIRA DA SILVA ME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000.005.236</v>
      </c>
      <c r="I150" s="6">
        <f>IF('[1]TCE - ANEXO IV - Preencher'!K159="","",'[1]TCE - ANEXO IV - Preencher'!K159)</f>
        <v>44061</v>
      </c>
      <c r="J150" s="5" t="str">
        <f>'[1]TCE - ANEXO IV - Preencher'!L159</f>
        <v>29200817622610000120550010000052361120519831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0</v>
      </c>
    </row>
    <row r="151" spans="1:12" s="8" customFormat="1" ht="19.5" customHeight="1" x14ac:dyDescent="0.25">
      <c r="A151" s="3">
        <f>IFERROR(VLOOKUP(B151,'[1]DADOS (OCULTAR)'!$P$3:$R$56,3,0),"")</f>
        <v>10988301000714</v>
      </c>
      <c r="B151" s="4" t="str">
        <f>'[1]TCE - ANEXO IV - Preencher'!C160</f>
        <v>UPAE PETROLINA</v>
      </c>
      <c r="C151" s="4" t="str">
        <f>'[1]TCE - ANEXO IV - Preencher'!E160</f>
        <v>3.14 - Alimentação Preparada</v>
      </c>
      <c r="D151" s="3" t="str">
        <f>'[1]TCE - ANEXO IV - Preencher'!F160</f>
        <v xml:space="preserve">05.486.009/0001-78 </v>
      </c>
      <c r="E151" s="5" t="str">
        <f>'[1]TCE - ANEXO IV - Preencher'!G160</f>
        <v>LABPLAST INDUSTRIA E COMERCIO DE ARTEFATOS PLASTICOS LTDA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000.020.952</v>
      </c>
      <c r="I151" s="6">
        <f>IF('[1]TCE - ANEXO IV - Preencher'!K160="","",'[1]TCE - ANEXO IV - Preencher'!K160)</f>
        <v>44041</v>
      </c>
      <c r="J151" s="5" t="str">
        <f>'[1]TCE - ANEXO IV - Preencher'!L160</f>
        <v>33200705486009000178550010000209521841427619</v>
      </c>
      <c r="K151" s="5" t="str">
        <f>IF(F151="B",LEFT('[1]TCE - ANEXO IV - Preencher'!M160,2),IF(F151="S",LEFT('[1]TCE - ANEXO IV - Preencher'!M160,7),IF('[1]TCE - ANEXO IV - Preencher'!H160="","")))</f>
        <v>33</v>
      </c>
      <c r="L151" s="7">
        <f>'[1]TCE - ANEXO IV - Preencher'!N160</f>
        <v>0</v>
      </c>
    </row>
    <row r="152" spans="1:12" s="8" customFormat="1" ht="19.5" customHeight="1" x14ac:dyDescent="0.25">
      <c r="A152" s="3">
        <f>IFERROR(VLOOKUP(B152,'[1]DADOS (OCULTAR)'!$P$3:$R$56,3,0),"")</f>
        <v>10988301000714</v>
      </c>
      <c r="B152" s="4" t="str">
        <f>'[1]TCE - ANEXO IV - Preencher'!C161</f>
        <v>UPAE PETROLINA</v>
      </c>
      <c r="C152" s="4" t="str">
        <f>'[1]TCE - ANEXO IV - Preencher'!E161</f>
        <v>3.14 - Alimentação Preparada</v>
      </c>
      <c r="D152" s="3" t="str">
        <f>'[1]TCE - ANEXO IV - Preencher'!F161</f>
        <v xml:space="preserve">03.887.021/0001-69 </v>
      </c>
      <c r="E152" s="5" t="str">
        <f>'[1]TCE - ANEXO IV - Preencher'!G161</f>
        <v xml:space="preserve">PONTO CERTO M. DE ALIMENTOS LTDA - ME 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000019177</v>
      </c>
      <c r="I152" s="6">
        <f>IF('[1]TCE - ANEXO IV - Preencher'!K161="","",'[1]TCE - ANEXO IV - Preencher'!K161)</f>
        <v>44063</v>
      </c>
      <c r="J152" s="5" t="str">
        <f>'[1]TCE - ANEXO IV - Preencher'!L161</f>
        <v>26200803887021000169550010000191771976334290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0</v>
      </c>
    </row>
    <row r="153" spans="1:12" s="8" customFormat="1" ht="19.5" customHeight="1" x14ac:dyDescent="0.25">
      <c r="A153" s="3">
        <f>IFERROR(VLOOKUP(B153,'[1]DADOS (OCULTAR)'!$P$3:$R$56,3,0),"")</f>
        <v>10988301000714</v>
      </c>
      <c r="B153" s="4" t="str">
        <f>'[1]TCE - ANEXO IV - Preencher'!C162</f>
        <v>UPAE PETROLINA</v>
      </c>
      <c r="C153" s="4" t="str">
        <f>'[1]TCE - ANEXO IV - Preencher'!E162</f>
        <v>3.14 - Alimentação Preparada</v>
      </c>
      <c r="D153" s="3" t="str">
        <f>'[1]TCE - ANEXO IV - Preencher'!F162</f>
        <v xml:space="preserve">00.375.108/0001-69 </v>
      </c>
      <c r="E153" s="5" t="str">
        <f>'[1]TCE - ANEXO IV - Preencher'!G162</f>
        <v>SN SOARES E CIA LTDA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38139</v>
      </c>
      <c r="I153" s="6">
        <f>IF('[1]TCE - ANEXO IV - Preencher'!K162="","",'[1]TCE - ANEXO IV - Preencher'!K162)</f>
        <v>44062</v>
      </c>
      <c r="J153" s="5" t="str">
        <f>'[1]TCE - ANEXO IV - Preencher'!L162</f>
        <v>26200800375108000169550010000381391165612013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0</v>
      </c>
    </row>
    <row r="154" spans="1:12" s="8" customFormat="1" ht="19.5" customHeight="1" x14ac:dyDescent="0.25">
      <c r="A154" s="3">
        <f>IFERROR(VLOOKUP(B154,'[1]DADOS (OCULTAR)'!$P$3:$R$56,3,0),"")</f>
        <v>10988301000714</v>
      </c>
      <c r="B154" s="4" t="str">
        <f>'[1]TCE - ANEXO IV - Preencher'!C163</f>
        <v>UPAE PETROLINA</v>
      </c>
      <c r="C154" s="4" t="str">
        <f>'[1]TCE - ANEXO IV - Preencher'!E163</f>
        <v>3.14 - Alimentação Preparada</v>
      </c>
      <c r="D154" s="3" t="str">
        <f>'[1]TCE - ANEXO IV - Preencher'!F163</f>
        <v xml:space="preserve">17.622.610/0001-20 </v>
      </c>
      <c r="E154" s="5" t="str">
        <f>'[1]TCE - ANEXO IV - Preencher'!G163</f>
        <v>MARIA JOSE OLIVEIRA DA SILVA ME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000.005.240</v>
      </c>
      <c r="I154" s="6">
        <f>IF('[1]TCE - ANEXO IV - Preencher'!K163="","",'[1]TCE - ANEXO IV - Preencher'!K163)</f>
        <v>44063</v>
      </c>
      <c r="J154" s="5" t="str">
        <f>'[1]TCE - ANEXO IV - Preencher'!L163</f>
        <v>29200817622610000120550010000052401120519834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0</v>
      </c>
    </row>
    <row r="155" spans="1:12" s="8" customFormat="1" ht="19.5" customHeight="1" x14ac:dyDescent="0.25">
      <c r="A155" s="3">
        <f>IFERROR(VLOOKUP(B155,'[1]DADOS (OCULTAR)'!$P$3:$R$56,3,0),"")</f>
        <v>10988301000714</v>
      </c>
      <c r="B155" s="4" t="str">
        <f>'[1]TCE - ANEXO IV - Preencher'!C164</f>
        <v>UPAE PETROLINA</v>
      </c>
      <c r="C155" s="4" t="str">
        <f>'[1]TCE - ANEXO IV - Preencher'!E164</f>
        <v>3.14 - Alimentação Preparada</v>
      </c>
      <c r="D155" s="3" t="str">
        <f>'[1]TCE - ANEXO IV - Preencher'!F164</f>
        <v xml:space="preserve">31.022.721/0001-26 </v>
      </c>
      <c r="E155" s="5" t="str">
        <f>'[1]TCE - ANEXO IV - Preencher'!G164</f>
        <v>SUPERMERCADO ESTRELA COMECIO VAREJISTA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224</v>
      </c>
      <c r="I155" s="6">
        <f>IF('[1]TCE - ANEXO IV - Preencher'!K164="","",'[1]TCE - ANEXO IV - Preencher'!K164)</f>
        <v>44064</v>
      </c>
      <c r="J155" s="5" t="str">
        <f>'[1]TCE - ANEXO IV - Preencher'!L164</f>
        <v>26200831022721000126550010000002241005229690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0</v>
      </c>
    </row>
    <row r="156" spans="1:12" s="8" customFormat="1" ht="19.5" customHeight="1" x14ac:dyDescent="0.25">
      <c r="A156" s="3">
        <f>IFERROR(VLOOKUP(B156,'[1]DADOS (OCULTAR)'!$P$3:$R$56,3,0),"")</f>
        <v>10988301000714</v>
      </c>
      <c r="B156" s="4" t="str">
        <f>'[1]TCE - ANEXO IV - Preencher'!C165</f>
        <v>UPAE PETROLINA</v>
      </c>
      <c r="C156" s="4" t="str">
        <f>'[1]TCE - ANEXO IV - Preencher'!E165</f>
        <v>3.14 - Alimentação Preparada</v>
      </c>
      <c r="D156" s="3" t="str">
        <f>'[1]TCE - ANEXO IV - Preencher'!F165</f>
        <v xml:space="preserve">32.395.122/0001-10 </v>
      </c>
      <c r="E156" s="5" t="str">
        <f>'[1]TCE - ANEXO IV - Preencher'!G165</f>
        <v>ALENCAR MAIA E MARTINS AYRES LTDA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000.003.021</v>
      </c>
      <c r="I156" s="6">
        <f>IF('[1]TCE - ANEXO IV - Preencher'!K165="","",'[1]TCE - ANEXO IV - Preencher'!K165)</f>
        <v>44069</v>
      </c>
      <c r="J156" s="5" t="str">
        <f>'[1]TCE - ANEXO IV - Preencher'!L165</f>
        <v>26200832395122000110550010000030211558972138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0</v>
      </c>
    </row>
    <row r="157" spans="1:12" s="8" customFormat="1" ht="19.5" customHeight="1" x14ac:dyDescent="0.25">
      <c r="A157" s="3">
        <f>IFERROR(VLOOKUP(B157,'[1]DADOS (OCULTAR)'!$P$3:$R$56,3,0),"")</f>
        <v>10988301000714</v>
      </c>
      <c r="B157" s="4" t="str">
        <f>'[1]TCE - ANEXO IV - Preencher'!C166</f>
        <v>UPAE PETROLINA</v>
      </c>
      <c r="C157" s="4" t="str">
        <f>'[1]TCE - ANEXO IV - Preencher'!E166</f>
        <v>3.14 - Alimentação Preparada</v>
      </c>
      <c r="D157" s="3" t="str">
        <f>'[1]TCE - ANEXO IV - Preencher'!F166</f>
        <v xml:space="preserve">24.681.457/0001-77 </v>
      </c>
      <c r="E157" s="5" t="str">
        <f>'[1]TCE - ANEXO IV - Preencher'!G166</f>
        <v xml:space="preserve">FRANCISCO JOSE ALEXANDRO ALVES 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000000135</v>
      </c>
      <c r="I157" s="6">
        <f>IF('[1]TCE - ANEXO IV - Preencher'!K166="","",'[1]TCE - ANEXO IV - Preencher'!K166)</f>
        <v>44044</v>
      </c>
      <c r="J157" s="5" t="str">
        <f>'[1]TCE - ANEXO IV - Preencher'!L166</f>
        <v>26200824681457000177550010000001351076224072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0</v>
      </c>
    </row>
    <row r="158" spans="1:12" s="8" customFormat="1" ht="19.5" customHeight="1" x14ac:dyDescent="0.25">
      <c r="A158" s="3">
        <f>IFERROR(VLOOKUP(B158,'[1]DADOS (OCULTAR)'!$P$3:$R$56,3,0),"")</f>
        <v>10988301000714</v>
      </c>
      <c r="B158" s="4" t="str">
        <f>'[1]TCE - ANEXO IV - Preencher'!C167</f>
        <v>UPAE PETROLINA</v>
      </c>
      <c r="C158" s="4" t="str">
        <f>'[1]TCE - ANEXO IV - Preencher'!E167</f>
        <v>3.14 - Alimentação Preparada</v>
      </c>
      <c r="D158" s="3" t="str">
        <f>'[1]TCE - ANEXO IV - Preencher'!F167</f>
        <v xml:space="preserve">24.681.457/0001-77 </v>
      </c>
      <c r="E158" s="5" t="str">
        <f>'[1]TCE - ANEXO IV - Preencher'!G167</f>
        <v xml:space="preserve">FRANCISCO JOSE ALEXANDRO ALVES 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000000157</v>
      </c>
      <c r="I158" s="6">
        <f>IF('[1]TCE - ANEXO IV - Preencher'!K167="","",'[1]TCE - ANEXO IV - Preencher'!K167)</f>
        <v>44046</v>
      </c>
      <c r="J158" s="5" t="str">
        <f>'[1]TCE - ANEXO IV - Preencher'!L167</f>
        <v>26200833105741000196550010000001571027888404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0</v>
      </c>
    </row>
    <row r="159" spans="1:12" s="8" customFormat="1" ht="19.5" customHeight="1" x14ac:dyDescent="0.25">
      <c r="A159" s="3">
        <f>IFERROR(VLOOKUP(B159,'[1]DADOS (OCULTAR)'!$P$3:$R$56,3,0),"")</f>
        <v>10988301000714</v>
      </c>
      <c r="B159" s="4" t="str">
        <f>'[1]TCE - ANEXO IV - Preencher'!C168</f>
        <v>UPAE PETROLINA</v>
      </c>
      <c r="C159" s="4" t="str">
        <f>'[1]TCE - ANEXO IV - Preencher'!E168</f>
        <v>3.14 - Alimentação Preparada</v>
      </c>
      <c r="D159" s="3" t="str">
        <f>'[1]TCE - ANEXO IV - Preencher'!F168</f>
        <v xml:space="preserve">29.556.314/0001-57 </v>
      </c>
      <c r="E159" s="5" t="str">
        <f>'[1]TCE - ANEXO IV - Preencher'!G168</f>
        <v xml:space="preserve">NUTRIQUALY NUTRIÇÃO HOSPITALAR EIRELI 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000000494</v>
      </c>
      <c r="I159" s="6">
        <f>IF('[1]TCE - ANEXO IV - Preencher'!K168="","",'[1]TCE - ANEXO IV - Preencher'!K168)</f>
        <v>44053</v>
      </c>
      <c r="J159" s="5" t="str">
        <f>'[1]TCE - ANEXO IV - Preencher'!L168</f>
        <v>26200829556314000157550010000004941209567045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0</v>
      </c>
    </row>
    <row r="160" spans="1:12" s="8" customFormat="1" ht="19.5" customHeight="1" x14ac:dyDescent="0.25">
      <c r="A160" s="3">
        <f>IFERROR(VLOOKUP(B160,'[1]DADOS (OCULTAR)'!$P$3:$R$56,3,0),"")</f>
        <v>10988301000714</v>
      </c>
      <c r="B160" s="4" t="str">
        <f>'[1]TCE - ANEXO IV - Preencher'!C169</f>
        <v>UPAE PETROLINA</v>
      </c>
      <c r="C160" s="4" t="str">
        <f>'[1]TCE - ANEXO IV - Preencher'!E169</f>
        <v>3.14 - Alimentação Preparada</v>
      </c>
      <c r="D160" s="3" t="str">
        <f>'[1]TCE - ANEXO IV - Preencher'!F169</f>
        <v xml:space="preserve">08.832.421/0001-90 </v>
      </c>
      <c r="E160" s="5" t="str">
        <f>'[1]TCE - ANEXO IV - Preencher'!G169</f>
        <v>COMERCIAL DE EMBALAGENS GRANDE RIO LTDA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000.000.998</v>
      </c>
      <c r="I160" s="6">
        <f>IF('[1]TCE - ANEXO IV - Preencher'!K169="","",'[1]TCE - ANEXO IV - Preencher'!K169)</f>
        <v>44055</v>
      </c>
      <c r="J160" s="5" t="str">
        <f>'[1]TCE - ANEXO IV - Preencher'!L169</f>
        <v>26200808832421000190550010000009981444261497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0</v>
      </c>
    </row>
    <row r="161" spans="1:12" s="8" customFormat="1" ht="19.5" customHeight="1" x14ac:dyDescent="0.25">
      <c r="A161" s="3">
        <f>IFERROR(VLOOKUP(B161,'[1]DADOS (OCULTAR)'!$P$3:$R$56,3,0),"")</f>
        <v>10988301000714</v>
      </c>
      <c r="B161" s="4" t="str">
        <f>'[1]TCE - ANEXO IV - Preencher'!C170</f>
        <v>UPAE PETROLINA</v>
      </c>
      <c r="C161" s="4" t="str">
        <f>'[1]TCE - ANEXO IV - Preencher'!E170</f>
        <v>3.14 - Alimentação Preparada</v>
      </c>
      <c r="D161" s="3" t="str">
        <f>'[1]TCE - ANEXO IV - Preencher'!F170</f>
        <v xml:space="preserve">03.887.021/0001-69 </v>
      </c>
      <c r="E161" s="5" t="str">
        <f>'[1]TCE - ANEXO IV - Preencher'!G170</f>
        <v xml:space="preserve">PONTO CERTO M. DE ALIMENTOS LTDA - ME 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000019111</v>
      </c>
      <c r="I161" s="6">
        <f>IF('[1]TCE - ANEXO IV - Preencher'!K170="","",'[1]TCE - ANEXO IV - Preencher'!K170)</f>
        <v>44061</v>
      </c>
      <c r="J161" s="5" t="str">
        <f>'[1]TCE - ANEXO IV - Preencher'!L170</f>
        <v>26200803887021000169550010000191111980370902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0</v>
      </c>
    </row>
    <row r="162" spans="1:12" s="8" customFormat="1" ht="19.5" customHeight="1" x14ac:dyDescent="0.25">
      <c r="A162" s="3">
        <f>IFERROR(VLOOKUP(B162,'[1]DADOS (OCULTAR)'!$P$3:$R$56,3,0),"")</f>
        <v>10988301000714</v>
      </c>
      <c r="B162" s="4" t="str">
        <f>'[1]TCE - ANEXO IV - Preencher'!C171</f>
        <v>UPAE PETROLINA</v>
      </c>
      <c r="C162" s="4" t="str">
        <f>'[1]TCE - ANEXO IV - Preencher'!E171</f>
        <v>3.14 - Alimentação Preparada</v>
      </c>
      <c r="D162" s="3" t="str">
        <f>'[1]TCE - ANEXO IV - Preencher'!F171</f>
        <v xml:space="preserve">17.622.610/0001-20 </v>
      </c>
      <c r="E162" s="5" t="str">
        <f>'[1]TCE - ANEXO IV - Preencher'!G171</f>
        <v>MARIA JOSE OLIVEIRA DA SILVA ME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000.005.236</v>
      </c>
      <c r="I162" s="6">
        <f>IF('[1]TCE - ANEXO IV - Preencher'!K171="","",'[1]TCE - ANEXO IV - Preencher'!K171)</f>
        <v>44061</v>
      </c>
      <c r="J162" s="5" t="str">
        <f>'[1]TCE - ANEXO IV - Preencher'!L171</f>
        <v>29200817622610000120550010000052361120519831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0</v>
      </c>
    </row>
    <row r="163" spans="1:12" s="8" customFormat="1" ht="19.5" customHeight="1" x14ac:dyDescent="0.25">
      <c r="A163" s="3">
        <f>IFERROR(VLOOKUP(B163,'[1]DADOS (OCULTAR)'!$P$3:$R$56,3,0),"")</f>
        <v>10988301000714</v>
      </c>
      <c r="B163" s="4" t="str">
        <f>'[1]TCE - ANEXO IV - Preencher'!C172</f>
        <v>UPAE PETROLINA</v>
      </c>
      <c r="C163" s="4" t="str">
        <f>'[1]TCE - ANEXO IV - Preencher'!E172</f>
        <v>3.14 - Alimentação Preparada</v>
      </c>
      <c r="D163" s="3" t="str">
        <f>'[1]TCE - ANEXO IV - Preencher'!F172</f>
        <v xml:space="preserve">00.375.108/0001-69 </v>
      </c>
      <c r="E163" s="5" t="str">
        <f>'[1]TCE - ANEXO IV - Preencher'!G172</f>
        <v>SN SOARES E CIA LTDA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38139</v>
      </c>
      <c r="I163" s="6">
        <f>IF('[1]TCE - ANEXO IV - Preencher'!K172="","",'[1]TCE - ANEXO IV - Preencher'!K172)</f>
        <v>44062</v>
      </c>
      <c r="J163" s="5" t="str">
        <f>'[1]TCE - ANEXO IV - Preencher'!L172</f>
        <v>2620080037510800016955001000038139116561621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0</v>
      </c>
    </row>
    <row r="164" spans="1:12" s="8" customFormat="1" ht="19.5" customHeight="1" x14ac:dyDescent="0.25">
      <c r="A164" s="3">
        <f>IFERROR(VLOOKUP(B164,'[1]DADOS (OCULTAR)'!$P$3:$R$56,3,0),"")</f>
        <v>10988301000714</v>
      </c>
      <c r="B164" s="4" t="str">
        <f>'[1]TCE - ANEXO IV - Preencher'!C173</f>
        <v>UPAE PETROLINA</v>
      </c>
      <c r="C164" s="4" t="str">
        <f>'[1]TCE - ANEXO IV - Preencher'!E173</f>
        <v>3.6 - Material de Expediente</v>
      </c>
      <c r="D164" s="3" t="str">
        <f>'[1]TCE - ANEXO IV - Preencher'!F173</f>
        <v xml:space="preserve">15.430.638/0001-30 </v>
      </c>
      <c r="E164" s="5" t="str">
        <f>'[1]TCE - ANEXO IV - Preencher'!G173</f>
        <v xml:space="preserve">DS SUPRIMENTOS LTDA ME 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000.054.564</v>
      </c>
      <c r="I164" s="6">
        <f>IF('[1]TCE - ANEXO IV - Preencher'!K173="","",'[1]TCE - ANEXO IV - Preencher'!K173)</f>
        <v>44061</v>
      </c>
      <c r="J164" s="5" t="str">
        <f>'[1]TCE - ANEXO IV - Preencher'!L173</f>
        <v>26200815430638000130550010000545641349308045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0</v>
      </c>
    </row>
    <row r="165" spans="1:12" s="8" customFormat="1" ht="19.5" customHeight="1" x14ac:dyDescent="0.25">
      <c r="A165" s="3">
        <f>IFERROR(VLOOKUP(B165,'[1]DADOS (OCULTAR)'!$P$3:$R$56,3,0),"")</f>
        <v>10988301000714</v>
      </c>
      <c r="B165" s="4" t="str">
        <f>'[1]TCE - ANEXO IV - Preencher'!C174</f>
        <v>UPAE PETROLINA</v>
      </c>
      <c r="C165" s="4" t="str">
        <f>'[1]TCE - ANEXO IV - Preencher'!E174</f>
        <v>3.6 - Material de Expediente</v>
      </c>
      <c r="D165" s="3" t="str">
        <f>'[1]TCE - ANEXO IV - Preencher'!F174</f>
        <v xml:space="preserve">18.500.605/0001-07 </v>
      </c>
      <c r="E165" s="5" t="str">
        <f>'[1]TCE - ANEXO IV - Preencher'!G174</f>
        <v xml:space="preserve">EAC LIVRARIA E PAPELARIA LTDA 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10453</v>
      </c>
      <c r="I165" s="6">
        <f>IF('[1]TCE - ANEXO IV - Preencher'!K174="","",'[1]TCE - ANEXO IV - Preencher'!K174)</f>
        <v>44062</v>
      </c>
      <c r="J165" s="5" t="str">
        <f>'[1]TCE - ANEXO IV - Preencher'!L174</f>
        <v>26200818500605000107550010000104531745512557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0</v>
      </c>
    </row>
    <row r="166" spans="1:12" s="8" customFormat="1" ht="19.5" customHeight="1" x14ac:dyDescent="0.25">
      <c r="A166" s="3">
        <f>IFERROR(VLOOKUP(B166,'[1]DADOS (OCULTAR)'!$P$3:$R$56,3,0),"")</f>
        <v>10988301000714</v>
      </c>
      <c r="B166" s="4" t="str">
        <f>'[1]TCE - ANEXO IV - Preencher'!C175</f>
        <v>UPAE PETROLINA</v>
      </c>
      <c r="C166" s="4" t="str">
        <f>'[1]TCE - ANEXO IV - Preencher'!E175</f>
        <v>3.6 - Material de Expediente</v>
      </c>
      <c r="D166" s="3" t="str">
        <f>'[1]TCE - ANEXO IV - Preencher'!F175</f>
        <v xml:space="preserve">32.346.166/0001-50 </v>
      </c>
      <c r="E166" s="5" t="str">
        <f>'[1]TCE - ANEXO IV - Preencher'!G175</f>
        <v xml:space="preserve">AQUINO E MORAIS PAPELARIA LTDA 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000.001.222</v>
      </c>
      <c r="I166" s="6">
        <f>IF('[1]TCE - ANEXO IV - Preencher'!K175="","",'[1]TCE - ANEXO IV - Preencher'!K175)</f>
        <v>44061</v>
      </c>
      <c r="J166" s="5" t="str">
        <f>'[1]TCE - ANEXO IV - Preencher'!L175</f>
        <v>29200832346166000150550010000012221120519839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0</v>
      </c>
    </row>
    <row r="167" spans="1:12" s="8" customFormat="1" ht="19.5" customHeight="1" x14ac:dyDescent="0.25">
      <c r="A167" s="3">
        <f>IFERROR(VLOOKUP(B167,'[1]DADOS (OCULTAR)'!$P$3:$R$56,3,0),"")</f>
        <v>10988301000714</v>
      </c>
      <c r="B167" s="4" t="str">
        <f>'[1]TCE - ANEXO IV - Preencher'!C176</f>
        <v>UPAE PETROLINA</v>
      </c>
      <c r="C167" s="4" t="str">
        <f>'[1]TCE - ANEXO IV - Preencher'!E176</f>
        <v>3.6 - Material de Expediente</v>
      </c>
      <c r="D167" s="3" t="str">
        <f>'[1]TCE - ANEXO IV - Preencher'!F176</f>
        <v xml:space="preserve">41.043.332/0001-30 </v>
      </c>
      <c r="E167" s="5" t="str">
        <f>'[1]TCE - ANEXO IV - Preencher'!G176</f>
        <v xml:space="preserve">COMERCIAL CESAR FIUSA LTDA 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000.021.852</v>
      </c>
      <c r="I167" s="6">
        <f>IF('[1]TCE - ANEXO IV - Preencher'!K176="","",'[1]TCE - ANEXO IV - Preencher'!K176)</f>
        <v>44063</v>
      </c>
      <c r="J167" s="5" t="str">
        <f>'[1]TCE - ANEXO IV - Preencher'!L176</f>
        <v>26200841043332000130550010000218521726692778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0</v>
      </c>
    </row>
    <row r="168" spans="1:12" s="8" customFormat="1" ht="19.5" customHeight="1" x14ac:dyDescent="0.25">
      <c r="A168" s="3">
        <f>IFERROR(VLOOKUP(B168,'[1]DADOS (OCULTAR)'!$P$3:$R$56,3,0),"")</f>
        <v>10988301000714</v>
      </c>
      <c r="B168" s="4" t="str">
        <f>'[1]TCE - ANEXO IV - Preencher'!C177</f>
        <v>UPAE PETROLINA</v>
      </c>
      <c r="C168" s="4" t="str">
        <f>'[1]TCE - ANEXO IV - Preencher'!E177</f>
        <v>3.6 - Material de Expediente</v>
      </c>
      <c r="D168" s="3" t="str">
        <f>'[1]TCE - ANEXO IV - Preencher'!F177</f>
        <v xml:space="preserve">04.936.163/0002-12 </v>
      </c>
      <c r="E168" s="5" t="str">
        <f>'[1]TCE - ANEXO IV - Preencher'!G177</f>
        <v xml:space="preserve">FRANCISCOFERREIRA DE ARAUJO ME 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000.000.713</v>
      </c>
      <c r="I168" s="6">
        <f>IF('[1]TCE - ANEXO IV - Preencher'!K177="","",'[1]TCE - ANEXO IV - Preencher'!K177)</f>
        <v>44067</v>
      </c>
      <c r="J168" s="5" t="str">
        <f>'[1]TCE - ANEXO IV - Preencher'!L177</f>
        <v>29200804936163000212550010000007131286210322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0</v>
      </c>
    </row>
    <row r="169" spans="1:12" s="8" customFormat="1" ht="19.5" customHeight="1" x14ac:dyDescent="0.25">
      <c r="A169" s="3">
        <f>IFERROR(VLOOKUP(B169,'[1]DADOS (OCULTAR)'!$P$3:$R$56,3,0),"")</f>
        <v>10988301000714</v>
      </c>
      <c r="B169" s="4" t="str">
        <f>'[1]TCE - ANEXO IV - Preencher'!C178</f>
        <v>UPAE PETROLINA</v>
      </c>
      <c r="C169" s="4" t="str">
        <f>'[1]TCE - ANEXO IV - Preencher'!E178</f>
        <v>3.6 - Material de Expediente</v>
      </c>
      <c r="D169" s="3" t="str">
        <f>'[1]TCE - ANEXO IV - Preencher'!F178</f>
        <v xml:space="preserve">18.500.605/0001-07 </v>
      </c>
      <c r="E169" s="5" t="str">
        <f>'[1]TCE - ANEXO IV - Preencher'!G178</f>
        <v xml:space="preserve">EAC LIVRARIA E PAPELARIA LTDA 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10499</v>
      </c>
      <c r="I169" s="6">
        <f>IF('[1]TCE - ANEXO IV - Preencher'!K178="","",'[1]TCE - ANEXO IV - Preencher'!K178)</f>
        <v>44069</v>
      </c>
      <c r="J169" s="5" t="str">
        <f>'[1]TCE - ANEXO IV - Preencher'!L178</f>
        <v>26200818500605001075500100000104991526720315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0</v>
      </c>
    </row>
    <row r="170" spans="1:12" s="8" customFormat="1" ht="19.5" customHeight="1" x14ac:dyDescent="0.25">
      <c r="A170" s="3">
        <f>IFERROR(VLOOKUP(B170,'[1]DADOS (OCULTAR)'!$P$3:$R$56,3,0),"")</f>
        <v>10988301000714</v>
      </c>
      <c r="B170" s="4" t="str">
        <f>'[1]TCE - ANEXO IV - Preencher'!C179</f>
        <v>UPAE PETROLINA</v>
      </c>
      <c r="C170" s="4" t="str">
        <f>'[1]TCE - ANEXO IV - Preencher'!E179</f>
        <v>3.6 - Material de Expediente</v>
      </c>
      <c r="D170" s="3" t="str">
        <f>'[1]TCE - ANEXO IV - Preencher'!F179</f>
        <v xml:space="preserve">34.175.516/0001-99 </v>
      </c>
      <c r="E170" s="5" t="str">
        <f>'[1]TCE - ANEXO IV - Preencher'!G179</f>
        <v xml:space="preserve">JULIANA OLIVEIRA DE LIRA DIAS 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000.001.817</v>
      </c>
      <c r="I170" s="6">
        <f>IF('[1]TCE - ANEXO IV - Preencher'!K179="","",'[1]TCE - ANEXO IV - Preencher'!K179)</f>
        <v>44068</v>
      </c>
      <c r="J170" s="5" t="str">
        <f>'[1]TCE - ANEXO IV - Preencher'!L179</f>
        <v>2620083417551600019955001000001817106984984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0</v>
      </c>
    </row>
    <row r="171" spans="1:12" s="8" customFormat="1" ht="19.5" customHeight="1" x14ac:dyDescent="0.25">
      <c r="A171" s="3">
        <f>IFERROR(VLOOKUP(B171,'[1]DADOS (OCULTAR)'!$P$3:$R$56,3,0),"")</f>
        <v>10988301000714</v>
      </c>
      <c r="B171" s="4" t="str">
        <f>'[1]TCE - ANEXO IV - Preencher'!C180</f>
        <v>UPAE PETROLINA</v>
      </c>
      <c r="C171" s="4" t="str">
        <f>'[1]TCE - ANEXO IV - Preencher'!E180</f>
        <v>3.1 - Combustíveis e Lubrificantes Automotivos</v>
      </c>
      <c r="D171" s="3" t="str">
        <f>'[1]TCE - ANEXO IV - Preencher'!F180</f>
        <v xml:space="preserve">08.042.052/0001-32 </v>
      </c>
      <c r="E171" s="5" t="str">
        <f>'[1]TCE - ANEXO IV - Preencher'!G180</f>
        <v>ESTACAO - COMERCIO DE COMBUSTIVEIS E LUBRIFICANTES LTDA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000.006.349</v>
      </c>
      <c r="I171" s="6">
        <f>IF('[1]TCE - ANEXO IV - Preencher'!K180="","",'[1]TCE - ANEXO IV - Preencher'!K180)</f>
        <v>44046</v>
      </c>
      <c r="J171" s="5" t="str">
        <f>'[1]TCE - ANEXO IV - Preencher'!L180</f>
        <v>29200808042052000132550010000063491662242041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0</v>
      </c>
    </row>
    <row r="172" spans="1:12" s="8" customFormat="1" ht="19.5" customHeight="1" x14ac:dyDescent="0.25">
      <c r="A172" s="3">
        <f>IFERROR(VLOOKUP(B172,'[1]DADOS (OCULTAR)'!$P$3:$R$56,3,0),"")</f>
        <v>10988301000714</v>
      </c>
      <c r="B172" s="4" t="str">
        <f>'[1]TCE - ANEXO IV - Preencher'!C181</f>
        <v>UPAE PETROLINA</v>
      </c>
      <c r="C172" s="4" t="str">
        <f>'[1]TCE - ANEXO IV - Preencher'!E181</f>
        <v>3.1 - Combustíveis e Lubrificantes Automotivos</v>
      </c>
      <c r="D172" s="3" t="str">
        <f>'[1]TCE - ANEXO IV - Preencher'!F181</f>
        <v xml:space="preserve">25.188.215/0001-09 </v>
      </c>
      <c r="E172" s="5" t="str">
        <f>'[1]TCE - ANEXO IV - Preencher'!G181</f>
        <v>POSTO VALDIVINO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000.088.534</v>
      </c>
      <c r="I172" s="6">
        <f>IF('[1]TCE - ANEXO IV - Preencher'!K181="","",'[1]TCE - ANEXO IV - Preencher'!K181)</f>
        <v>44051</v>
      </c>
      <c r="J172" s="5" t="str">
        <f>'[1]TCE - ANEXO IV - Preencher'!L181</f>
        <v>26200825188215000109650010000885341298993399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0</v>
      </c>
    </row>
    <row r="173" spans="1:12" s="8" customFormat="1" ht="19.5" customHeight="1" x14ac:dyDescent="0.25">
      <c r="A173" s="3">
        <f>IFERROR(VLOOKUP(B173,'[1]DADOS (OCULTAR)'!$P$3:$R$56,3,0),"")</f>
        <v>10988301000714</v>
      </c>
      <c r="B173" s="4" t="str">
        <f>'[1]TCE - ANEXO IV - Preencher'!C182</f>
        <v>UPAE PETROLINA</v>
      </c>
      <c r="C173" s="4" t="str">
        <f>'[1]TCE - ANEXO IV - Preencher'!E182</f>
        <v>3.1 - Combustíveis e Lubrificantes Automotivos</v>
      </c>
      <c r="D173" s="3" t="str">
        <f>'[1]TCE - ANEXO IV - Preencher'!F182</f>
        <v xml:space="preserve">70.081.518/0002-63 </v>
      </c>
      <c r="E173" s="5" t="str">
        <f>'[1]TCE - ANEXO IV - Preencher'!G182</f>
        <v xml:space="preserve">POSTO PAIZÃO 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000.300.200</v>
      </c>
      <c r="I173" s="6">
        <f>IF('[1]TCE - ANEXO IV - Preencher'!K182="","",'[1]TCE - ANEXO IV - Preencher'!K182)</f>
        <v>44058</v>
      </c>
      <c r="J173" s="5" t="str">
        <f>'[1]TCE - ANEXO IV - Preencher'!L182</f>
        <v>26200870081518000263650010003002001237045212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0</v>
      </c>
    </row>
    <row r="174" spans="1:12" s="8" customFormat="1" ht="19.5" customHeight="1" x14ac:dyDescent="0.25">
      <c r="A174" s="3">
        <f>IFERROR(VLOOKUP(B174,'[1]DADOS (OCULTAR)'!$P$3:$R$56,3,0),"")</f>
        <v>10988301000714</v>
      </c>
      <c r="B174" s="4" t="str">
        <f>'[1]TCE - ANEXO IV - Preencher'!C183</f>
        <v>UPAE PETROLINA</v>
      </c>
      <c r="C174" s="4" t="str">
        <f>'[1]TCE - ANEXO IV - Preencher'!E183</f>
        <v>3.1 - Combustíveis e Lubrificantes Automotivos</v>
      </c>
      <c r="D174" s="3" t="str">
        <f>'[1]TCE - ANEXO IV - Preencher'!F183</f>
        <v xml:space="preserve">11.040.395/0001-72 </v>
      </c>
      <c r="E174" s="5" t="str">
        <f>'[1]TCE - ANEXO IV - Preencher'!G183</f>
        <v>CRUZEIRO DO NORDESTE COMBUSTIVEIS LIMITDA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59078</v>
      </c>
      <c r="I174" s="6">
        <f>IF('[1]TCE - ANEXO IV - Preencher'!K183="","",'[1]TCE - ANEXO IV - Preencher'!K183)</f>
        <v>44070</v>
      </c>
      <c r="J174" s="5" t="str">
        <f>'[1]TCE - ANEXO IV - Preencher'!L183</f>
        <v>26200811040395000172650010000590781830748430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0</v>
      </c>
    </row>
    <row r="175" spans="1:12" s="8" customFormat="1" ht="19.5" customHeight="1" x14ac:dyDescent="0.25">
      <c r="A175" s="3">
        <f>IFERROR(VLOOKUP(B175,'[1]DADOS (OCULTAR)'!$P$3:$R$56,3,0),"")</f>
        <v>10988301000714</v>
      </c>
      <c r="B175" s="4" t="str">
        <f>'[1]TCE - ANEXO IV - Preencher'!C184</f>
        <v>UPAE PETROLINA</v>
      </c>
      <c r="C175" s="4" t="str">
        <f>'[1]TCE - ANEXO IV - Preencher'!E184</f>
        <v>3.1 - Combustíveis e Lubrificantes Automotivos</v>
      </c>
      <c r="D175" s="3" t="str">
        <f>'[1]TCE - ANEXO IV - Preencher'!F184</f>
        <v xml:space="preserve">08.724.485/0001-78 </v>
      </c>
      <c r="E175" s="5" t="str">
        <f>'[1]TCE - ANEXO IV - Preencher'!G184</f>
        <v xml:space="preserve">M E M COMERCIO DE COMBUSTIVEIS 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000061534</v>
      </c>
      <c r="I175" s="6">
        <f>IF('[1]TCE - ANEXO IV - Preencher'!K184="","",'[1]TCE - ANEXO IV - Preencher'!K184)</f>
        <v>44070</v>
      </c>
      <c r="J175" s="5" t="str">
        <f>'[1]TCE - ANEXO IV - Preencher'!L184</f>
        <v>26200808724485000178650020000615341000617432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0</v>
      </c>
    </row>
    <row r="176" spans="1:12" s="8" customFormat="1" ht="19.5" customHeight="1" x14ac:dyDescent="0.25">
      <c r="A176" s="3">
        <f>IFERROR(VLOOKUP(B176,'[1]DADOS (OCULTAR)'!$P$3:$R$56,3,0),"")</f>
        <v>10988301000714</v>
      </c>
      <c r="B176" s="4" t="str">
        <f>'[1]TCE - ANEXO IV - Preencher'!C185</f>
        <v>UPAE PETROLINA</v>
      </c>
      <c r="C176" s="4" t="str">
        <f>'[1]TCE - ANEXO IV - Preencher'!E185</f>
        <v>3.1 - Combustíveis e Lubrificantes Automotivos</v>
      </c>
      <c r="D176" s="3" t="str">
        <f>'[1]TCE - ANEXO IV - Preencher'!F185</f>
        <v xml:space="preserve">09.566.613/0001-65 </v>
      </c>
      <c r="E176" s="5" t="str">
        <f>'[1]TCE - ANEXO IV - Preencher'!G185</f>
        <v>POSTO SERRANO LTDA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56382</v>
      </c>
      <c r="I176" s="6">
        <f>IF('[1]TCE - ANEXO IV - Preencher'!K185="","",'[1]TCE - ANEXO IV - Preencher'!K185)</f>
        <v>44070</v>
      </c>
      <c r="J176" s="5" t="str">
        <f>'[1]TCE - ANEXO IV - Preencher'!L185</f>
        <v>2520080956613000165650010000563821902671555</v>
      </c>
      <c r="K176" s="5" t="str">
        <f>IF(F176="B",LEFT('[1]TCE - ANEXO IV - Preencher'!M185,2),IF(F176="S",LEFT('[1]TCE - ANEXO IV - Preencher'!M185,7),IF('[1]TCE - ANEXO IV - Preencher'!H185="","")))</f>
        <v>26</v>
      </c>
      <c r="L176" s="7">
        <f>'[1]TCE - ANEXO IV - Preencher'!N185</f>
        <v>0</v>
      </c>
    </row>
    <row r="177" spans="1:12" s="8" customFormat="1" ht="19.5" customHeight="1" x14ac:dyDescent="0.25">
      <c r="A177" s="3">
        <f>IFERROR(VLOOKUP(B177,'[1]DADOS (OCULTAR)'!$P$3:$R$56,3,0),"")</f>
        <v>10988301000714</v>
      </c>
      <c r="B177" s="4" t="str">
        <f>'[1]TCE - ANEXO IV - Preencher'!C186</f>
        <v>UPAE PETROLINA</v>
      </c>
      <c r="C177" s="4" t="str">
        <f>'[1]TCE - ANEXO IV - Preencher'!E186</f>
        <v>3.1 - Combustíveis e Lubrificantes Automotivos</v>
      </c>
      <c r="D177" s="3" t="str">
        <f>'[1]TCE - ANEXO IV - Preencher'!F186</f>
        <v xml:space="preserve">26.271.187/0001-51 </v>
      </c>
      <c r="E177" s="5" t="str">
        <f>'[1]TCE - ANEXO IV - Preencher'!G186</f>
        <v xml:space="preserve">PETROLINA DERIVADOS DE PETROLIO EIRELI 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000.110.761</v>
      </c>
      <c r="I177" s="6">
        <f>IF('[1]TCE - ANEXO IV - Preencher'!K186="","",'[1]TCE - ANEXO IV - Preencher'!K186)</f>
        <v>44071</v>
      </c>
      <c r="J177" s="5" t="str">
        <f>'[1]TCE - ANEXO IV - Preencher'!L186</f>
        <v>26200826271187000151650010001107611575113280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0</v>
      </c>
    </row>
    <row r="178" spans="1:12" s="8" customFormat="1" ht="19.5" customHeight="1" x14ac:dyDescent="0.25">
      <c r="A178" s="3">
        <f>IFERROR(VLOOKUP(B178,'[1]DADOS (OCULTAR)'!$P$3:$R$56,3,0),"")</f>
        <v>10988301000714</v>
      </c>
      <c r="B178" s="4" t="str">
        <f>'[1]TCE - ANEXO IV - Preencher'!C187</f>
        <v>UPAE PETROLINA</v>
      </c>
      <c r="C178" s="4" t="str">
        <f>'[1]TCE - ANEXO IV - Preencher'!E187</f>
        <v xml:space="preserve">3.9 - Material para Manutenção de Bens Imóveis </v>
      </c>
      <c r="D178" s="3" t="str">
        <f>'[1]TCE - ANEXO IV - Preencher'!F187</f>
        <v xml:space="preserve">27.903.825/0001-72 </v>
      </c>
      <c r="E178" s="5" t="str">
        <f>'[1]TCE - ANEXO IV - Preencher'!G187</f>
        <v>MENEZES E FREITAS MAT. CONST.LTDA EPP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000004599</v>
      </c>
      <c r="I178" s="6">
        <f>IF('[1]TCE - ANEXO IV - Preencher'!K187="","",'[1]TCE - ANEXO IV - Preencher'!K187)</f>
        <v>44049</v>
      </c>
      <c r="J178" s="5" t="str">
        <f>'[1]TCE - ANEXO IV - Preencher'!L187</f>
        <v>26200827903825000172550010000045991742544917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0</v>
      </c>
    </row>
    <row r="179" spans="1:12" s="8" customFormat="1" ht="19.5" customHeight="1" x14ac:dyDescent="0.25">
      <c r="A179" s="3">
        <f>IFERROR(VLOOKUP(B179,'[1]DADOS (OCULTAR)'!$P$3:$R$56,3,0),"")</f>
        <v>10988301000714</v>
      </c>
      <c r="B179" s="4" t="str">
        <f>'[1]TCE - ANEXO IV - Preencher'!C188</f>
        <v>UPAE PETROLINA</v>
      </c>
      <c r="C179" s="4" t="str">
        <f>'[1]TCE - ANEXO IV - Preencher'!E188</f>
        <v xml:space="preserve">3.9 - Material para Manutenção de Bens Imóveis </v>
      </c>
      <c r="D179" s="3" t="str">
        <f>'[1]TCE - ANEXO IV - Preencher'!F188</f>
        <v xml:space="preserve">01.113.005/0001-93 </v>
      </c>
      <c r="E179" s="5" t="str">
        <f>'[1]TCE - ANEXO IV - Preencher'!G188</f>
        <v>LEONARDO GALINDO GOMES - ME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000.007.869</v>
      </c>
      <c r="I179" s="6">
        <f>IF('[1]TCE - ANEXO IV - Preencher'!K188="","",'[1]TCE - ANEXO IV - Preencher'!K188)</f>
        <v>44043</v>
      </c>
      <c r="J179" s="5" t="str">
        <f>'[1]TCE - ANEXO IV - Preencher'!L188</f>
        <v>26200701113005000193550010000078691679077938</v>
      </c>
      <c r="K179" s="5" t="str">
        <f>IF(F179="B",LEFT('[1]TCE - ANEXO IV - Preencher'!M188,2),IF(F179="S",LEFT('[1]TCE - ANEXO IV - Preencher'!M188,7),IF('[1]TCE - ANEXO IV - Preencher'!H188="","")))</f>
        <v>26</v>
      </c>
      <c r="L179" s="7">
        <f>'[1]TCE - ANEXO IV - Preencher'!N188</f>
        <v>0</v>
      </c>
    </row>
    <row r="180" spans="1:12" s="8" customFormat="1" ht="19.5" customHeight="1" x14ac:dyDescent="0.25">
      <c r="A180" s="3">
        <f>IFERROR(VLOOKUP(B180,'[1]DADOS (OCULTAR)'!$P$3:$R$56,3,0),"")</f>
        <v>10988301000714</v>
      </c>
      <c r="B180" s="4" t="str">
        <f>'[1]TCE - ANEXO IV - Preencher'!C189</f>
        <v>UPAE PETROLINA</v>
      </c>
      <c r="C180" s="4" t="str">
        <f>'[1]TCE - ANEXO IV - Preencher'!E189</f>
        <v xml:space="preserve">3.9 - Material para Manutenção de Bens Imóveis </v>
      </c>
      <c r="D180" s="3" t="str">
        <f>'[1]TCE - ANEXO IV - Preencher'!F189</f>
        <v xml:space="preserve">06.911.668/0001-77 </v>
      </c>
      <c r="E180" s="5" t="str">
        <f>'[1]TCE - ANEXO IV - Preencher'!G189</f>
        <v xml:space="preserve">SUPORTWARE INFORMATICA DO VALE LTDA 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00004106</v>
      </c>
      <c r="I180" s="6">
        <f>IF('[1]TCE - ANEXO IV - Preencher'!K189="","",'[1]TCE - ANEXO IV - Preencher'!K189)</f>
        <v>44054</v>
      </c>
      <c r="J180" s="5" t="str">
        <f>'[1]TCE - ANEXO IV - Preencher'!L189</f>
        <v>2620080691166800017755003000041061111701381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0</v>
      </c>
    </row>
    <row r="181" spans="1:12" s="8" customFormat="1" ht="19.5" customHeight="1" x14ac:dyDescent="0.25">
      <c r="A181" s="3">
        <f>IFERROR(VLOOKUP(B181,'[1]DADOS (OCULTAR)'!$P$3:$R$56,3,0),"")</f>
        <v>10988301000714</v>
      </c>
      <c r="B181" s="4" t="str">
        <f>'[1]TCE - ANEXO IV - Preencher'!C190</f>
        <v>UPAE PETROLINA</v>
      </c>
      <c r="C181" s="4" t="str">
        <f>'[1]TCE - ANEXO IV - Preencher'!E190</f>
        <v xml:space="preserve">3.9 - Material para Manutenção de Bens Imóveis </v>
      </c>
      <c r="D181" s="3" t="str">
        <f>'[1]TCE - ANEXO IV - Preencher'!F190</f>
        <v xml:space="preserve">04.936.163/0002-12 </v>
      </c>
      <c r="E181" s="5" t="str">
        <f>'[1]TCE - ANEXO IV - Preencher'!G190</f>
        <v>FRANCINALDO FERREIRA DE ARAUJO ME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000.000.713</v>
      </c>
      <c r="I181" s="6">
        <f>IF('[1]TCE - ANEXO IV - Preencher'!K190="","",'[1]TCE - ANEXO IV - Preencher'!K190)</f>
        <v>44067</v>
      </c>
      <c r="J181" s="5" t="str">
        <f>'[1]TCE - ANEXO IV - Preencher'!L190</f>
        <v>2920080493616300021255001000007131286210322</v>
      </c>
      <c r="K181" s="5" t="str">
        <f>IF(F181="B",LEFT('[1]TCE - ANEXO IV - Preencher'!M190,2),IF(F181="S",LEFT('[1]TCE - ANEXO IV - Preencher'!M190,7),IF('[1]TCE - ANEXO IV - Preencher'!H190="","")))</f>
        <v>29</v>
      </c>
      <c r="L181" s="7">
        <f>'[1]TCE - ANEXO IV - Preencher'!N190</f>
        <v>0</v>
      </c>
    </row>
    <row r="182" spans="1:12" s="8" customFormat="1" ht="19.5" customHeight="1" x14ac:dyDescent="0.25">
      <c r="A182" s="3">
        <f>IFERROR(VLOOKUP(B182,'[1]DADOS (OCULTAR)'!$P$3:$R$56,3,0),"")</f>
        <v>10988301000714</v>
      </c>
      <c r="B182" s="4" t="str">
        <f>'[1]TCE - ANEXO IV - Preencher'!C191</f>
        <v>UPAE PETROLINA</v>
      </c>
      <c r="C182" s="4" t="str">
        <f>'[1]TCE - ANEXO IV - Preencher'!E191</f>
        <v xml:space="preserve">3.9 - Material para Manutenção de Bens Imóveis </v>
      </c>
      <c r="D182" s="3" t="str">
        <f>'[1]TCE - ANEXO IV - Preencher'!F191</f>
        <v xml:space="preserve">35.781.938/0001-70 </v>
      </c>
      <c r="E182" s="5" t="str">
        <f>'[1]TCE - ANEXO IV - Preencher'!G191</f>
        <v>MJ MARTINS COMERCIO DE MATERIAL DE CONSTRUÇÃO EIRELI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000.000.021</v>
      </c>
      <c r="I182" s="6">
        <f>IF('[1]TCE - ANEXO IV - Preencher'!K191="","",'[1]TCE - ANEXO IV - Preencher'!K191)</f>
        <v>44054</v>
      </c>
      <c r="J182" s="5" t="str">
        <f>'[1]TCE - ANEXO IV - Preencher'!L191</f>
        <v>29200835781938000170550010000000211579634680</v>
      </c>
      <c r="K182" s="5" t="str">
        <f>IF(F182="B",LEFT('[1]TCE - ANEXO IV - Preencher'!M191,2),IF(F182="S",LEFT('[1]TCE - ANEXO IV - Preencher'!M191,7),IF('[1]TCE - ANEXO IV - Preencher'!H191="","")))</f>
        <v>29</v>
      </c>
      <c r="L182" s="7">
        <f>'[1]TCE - ANEXO IV - Preencher'!N191</f>
        <v>0</v>
      </c>
    </row>
    <row r="183" spans="1:12" s="8" customFormat="1" ht="19.5" customHeight="1" x14ac:dyDescent="0.25">
      <c r="A183" s="3">
        <f>IFERROR(VLOOKUP(B183,'[1]DADOS (OCULTAR)'!$P$3:$R$56,3,0),"")</f>
        <v>10988301000714</v>
      </c>
      <c r="B183" s="4" t="str">
        <f>'[1]TCE - ANEXO IV - Preencher'!C192</f>
        <v>UPAE PETROLINA</v>
      </c>
      <c r="C183" s="4" t="str">
        <f>'[1]TCE - ANEXO IV - Preencher'!E192</f>
        <v xml:space="preserve">3.9 - Material para Manutenção de Bens Imóveis </v>
      </c>
      <c r="D183" s="3" t="str">
        <f>'[1]TCE - ANEXO IV - Preencher'!F192</f>
        <v xml:space="preserve">27.903.825/0001-72 </v>
      </c>
      <c r="E183" s="5" t="str">
        <f>'[1]TCE - ANEXO IV - Preencher'!G192</f>
        <v>MENEZES E FREITAS MAT. CONST.LTDA EPP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000004599</v>
      </c>
      <c r="I183" s="6">
        <f>IF('[1]TCE - ANEXO IV - Preencher'!K192="","",'[1]TCE - ANEXO IV - Preencher'!K192)</f>
        <v>44049</v>
      </c>
      <c r="J183" s="5" t="str">
        <f>'[1]TCE - ANEXO IV - Preencher'!L192</f>
        <v>26200827903825000172550010000045991742544917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0</v>
      </c>
    </row>
    <row r="184" spans="1:12" s="8" customFormat="1" ht="19.5" customHeight="1" x14ac:dyDescent="0.25">
      <c r="A184" s="3">
        <f>IFERROR(VLOOKUP(B184,'[1]DADOS (OCULTAR)'!$P$3:$R$56,3,0),"")</f>
        <v>10988301000714</v>
      </c>
      <c r="B184" s="4" t="str">
        <f>'[1]TCE - ANEXO IV - Preencher'!C193</f>
        <v>UPAE PETROLINA</v>
      </c>
      <c r="C184" s="4" t="str">
        <f>'[1]TCE - ANEXO IV - Preencher'!E193</f>
        <v xml:space="preserve">3.10 - Material para Manutenção de Bens Móveis </v>
      </c>
      <c r="D184" s="3" t="str">
        <f>'[1]TCE - ANEXO IV - Preencher'!F193</f>
        <v xml:space="preserve">00.132.082/0001-28 </v>
      </c>
      <c r="E184" s="5" t="str">
        <f>'[1]TCE - ANEXO IV - Preencher'!G193</f>
        <v>INFOCENTER COM MAT. INFORMATICA LTDA</v>
      </c>
      <c r="F184" s="5" t="str">
        <f>'[1]TCE - ANEXO IV - Preencher'!H193</f>
        <v>B</v>
      </c>
      <c r="G184" s="5" t="str">
        <f>'[1]TCE - ANEXO IV - Preencher'!I193</f>
        <v>S</v>
      </c>
      <c r="H184" s="5" t="str">
        <f>'[1]TCE - ANEXO IV - Preencher'!J193</f>
        <v>000019952</v>
      </c>
      <c r="I184" s="6">
        <f>IF('[1]TCE - ANEXO IV - Preencher'!K193="","",'[1]TCE - ANEXO IV - Preencher'!K193)</f>
        <v>44061</v>
      </c>
      <c r="J184" s="5" t="str">
        <f>'[1]TCE - ANEXO IV - Preencher'!L193</f>
        <v>26200800132082000128550010000199521882149989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0</v>
      </c>
    </row>
    <row r="185" spans="1:12" s="8" customFormat="1" ht="19.5" customHeight="1" x14ac:dyDescent="0.25">
      <c r="A185" s="3">
        <f>IFERROR(VLOOKUP(B185,'[1]DADOS (OCULTAR)'!$P$3:$R$56,3,0),"")</f>
        <v>10988301000714</v>
      </c>
      <c r="B185" s="4" t="str">
        <f>'[1]TCE - ANEXO IV - Preencher'!C194</f>
        <v>UPAE PETROLINA</v>
      </c>
      <c r="C185" s="4" t="str">
        <f>'[1]TCE - ANEXO IV - Preencher'!E194</f>
        <v xml:space="preserve">3.10 - Material para Manutenção de Bens Móveis </v>
      </c>
      <c r="D185" s="3" t="str">
        <f>'[1]TCE - ANEXO IV - Preencher'!F194</f>
        <v xml:space="preserve">36.517.550/0001-20 </v>
      </c>
      <c r="E185" s="5" t="str">
        <f>'[1]TCE - ANEXO IV - Preencher'!G194</f>
        <v>JOSE CARLOS DA SILVA FILHO</v>
      </c>
      <c r="F185" s="5" t="str">
        <f>'[1]TCE - ANEXO IV - Preencher'!H194</f>
        <v>B</v>
      </c>
      <c r="G185" s="5" t="str">
        <f>'[1]TCE - ANEXO IV - Preencher'!I194</f>
        <v>S</v>
      </c>
      <c r="H185" s="5" t="str">
        <f>'[1]TCE - ANEXO IV - Preencher'!J194</f>
        <v>000000009</v>
      </c>
      <c r="I185" s="6">
        <f>IF('[1]TCE - ANEXO IV - Preencher'!K194="","",'[1]TCE - ANEXO IV - Preencher'!K194)</f>
        <v>44061</v>
      </c>
      <c r="J185" s="5" t="str">
        <f>'[1]TCE - ANEXO IV - Preencher'!L194</f>
        <v>26200836517550000120055001000009100000000917</v>
      </c>
      <c r="K185" s="5" t="str">
        <f>IF(F185="B",LEFT('[1]TCE - ANEXO IV - Preencher'!M194,2),IF(F185="S",LEFT('[1]TCE - ANEXO IV - Preencher'!M194,7),IF('[1]TCE - ANEXO IV - Preencher'!H194="","")))</f>
        <v>26</v>
      </c>
      <c r="L185" s="7">
        <f>'[1]TCE - ANEXO IV - Preencher'!N194</f>
        <v>0</v>
      </c>
    </row>
    <row r="186" spans="1:12" s="8" customFormat="1" ht="19.5" customHeight="1" x14ac:dyDescent="0.25">
      <c r="A186" s="3">
        <f>IFERROR(VLOOKUP(B186,'[1]DADOS (OCULTAR)'!$P$3:$R$56,3,0),"")</f>
        <v>10988301000714</v>
      </c>
      <c r="B186" s="4" t="str">
        <f>'[1]TCE - ANEXO IV - Preencher'!C195</f>
        <v>UPAE PETROLINA</v>
      </c>
      <c r="C186" s="4" t="str">
        <f>'[1]TCE - ANEXO IV - Preencher'!E195</f>
        <v xml:space="preserve">3.10 - Material para Manutenção de Bens Móveis </v>
      </c>
      <c r="D186" s="3" t="str">
        <f>'[1]TCE - ANEXO IV - Preencher'!F195</f>
        <v xml:space="preserve">15.430.638/0001-30 </v>
      </c>
      <c r="E186" s="5" t="str">
        <f>'[1]TCE - ANEXO IV - Preencher'!G195</f>
        <v xml:space="preserve">DS SUPRIMENTOS LTDA ME </v>
      </c>
      <c r="F186" s="5" t="str">
        <f>'[1]TCE - ANEXO IV - Preencher'!H195</f>
        <v>B</v>
      </c>
      <c r="G186" s="5" t="str">
        <f>'[1]TCE - ANEXO IV - Preencher'!I195</f>
        <v>S</v>
      </c>
      <c r="H186" s="5" t="str">
        <f>'[1]TCE - ANEXO IV - Preencher'!J195</f>
        <v>000.054.705</v>
      </c>
      <c r="I186" s="6">
        <f>IF('[1]TCE - ANEXO IV - Preencher'!K195="","",'[1]TCE - ANEXO IV - Preencher'!K195)</f>
        <v>44068</v>
      </c>
      <c r="J186" s="5" t="str">
        <f>'[1]TCE - ANEXO IV - Preencher'!L195</f>
        <v>26200815430638000130550010000547051264875328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0</v>
      </c>
    </row>
    <row r="187" spans="1:12" s="8" customFormat="1" ht="19.5" customHeight="1" x14ac:dyDescent="0.25">
      <c r="A187" s="3">
        <f>IFERROR(VLOOKUP(B187,'[1]DADOS (OCULTAR)'!$P$3:$R$56,3,0),"")</f>
        <v>10988301000714</v>
      </c>
      <c r="B187" s="4" t="str">
        <f>'[1]TCE - ANEXO IV - Preencher'!C196</f>
        <v>UPAE PETROLINA</v>
      </c>
      <c r="C187" s="4" t="str">
        <f>'[1]TCE - ANEXO IV - Preencher'!E196</f>
        <v xml:space="preserve">3.10 - Material para Manutenção de Bens Móveis </v>
      </c>
      <c r="D187" s="3" t="str">
        <f>'[1]TCE - ANEXO IV - Preencher'!F196</f>
        <v xml:space="preserve">06.911.668/0001-77 </v>
      </c>
      <c r="E187" s="5" t="str">
        <f>'[1]TCE - ANEXO IV - Preencher'!G196</f>
        <v xml:space="preserve">SUPORTWARE INFORMATICA DO VALE LTDA </v>
      </c>
      <c r="F187" s="5" t="str">
        <f>'[1]TCE - ANEXO IV - Preencher'!H196</f>
        <v>B</v>
      </c>
      <c r="G187" s="5" t="str">
        <f>'[1]TCE - ANEXO IV - Preencher'!I196</f>
        <v>S</v>
      </c>
      <c r="H187" s="5" t="str">
        <f>'[1]TCE - ANEXO IV - Preencher'!J196</f>
        <v>000004115</v>
      </c>
      <c r="I187" s="6">
        <f>IF('[1]TCE - ANEXO IV - Preencher'!K196="","",'[1]TCE - ANEXO IV - Preencher'!K196)</f>
        <v>44063</v>
      </c>
      <c r="J187" s="5" t="str">
        <f>'[1]TCE - ANEXO IV - Preencher'!L196</f>
        <v>26200806911668000177550030000041151201615122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0</v>
      </c>
    </row>
    <row r="188" spans="1:12" s="8" customFormat="1" ht="19.5" customHeight="1" x14ac:dyDescent="0.25">
      <c r="A188" s="3">
        <f>IFERROR(VLOOKUP(B188,'[1]DADOS (OCULTAR)'!$P$3:$R$56,3,0),"")</f>
        <v>10988301000714</v>
      </c>
      <c r="B188" s="4" t="str">
        <f>'[1]TCE - ANEXO IV - Preencher'!C197</f>
        <v>UPAE PETROLINA</v>
      </c>
      <c r="C188" s="4" t="str">
        <f>'[1]TCE - ANEXO IV - Preencher'!E197</f>
        <v xml:space="preserve">3.10 - Material para Manutenção de Bens Móveis </v>
      </c>
      <c r="D188" s="3" t="str">
        <f>'[1]TCE - ANEXO IV - Preencher'!F197</f>
        <v xml:space="preserve">22.423.890/0001-87 </v>
      </c>
      <c r="E188" s="5" t="str">
        <f>'[1]TCE - ANEXO IV - Preencher'!G197</f>
        <v>HOSP LIGTH - MATERIAIS HOSPITALARES E ELETRICOS ESP. LTDA</v>
      </c>
      <c r="F188" s="5" t="str">
        <f>'[1]TCE - ANEXO IV - Preencher'!H197</f>
        <v>B</v>
      </c>
      <c r="G188" s="5" t="str">
        <f>'[1]TCE - ANEXO IV - Preencher'!I197</f>
        <v>S</v>
      </c>
      <c r="H188" s="5" t="str">
        <f>'[1]TCE - ANEXO IV - Preencher'!J197</f>
        <v>0000008235</v>
      </c>
      <c r="I188" s="6">
        <f>IF('[1]TCE - ANEXO IV - Preencher'!K197="","",'[1]TCE - ANEXO IV - Preencher'!K197)</f>
        <v>44056</v>
      </c>
      <c r="J188" s="5" t="str">
        <f>'[1]TCE - ANEXO IV - Preencher'!L197</f>
        <v>35200822423890000187550010000082351932108651</v>
      </c>
      <c r="K188" s="5" t="str">
        <f>IF(F188="B",LEFT('[1]TCE - ANEXO IV - Preencher'!M197,2),IF(F188="S",LEFT('[1]TCE - ANEXO IV - Preencher'!M197,7),IF('[1]TCE - ANEXO IV - Preencher'!H197="","")))</f>
        <v>26</v>
      </c>
      <c r="L188" s="7">
        <f>'[1]TCE - ANEXO IV - Preencher'!N197</f>
        <v>0</v>
      </c>
    </row>
    <row r="189" spans="1:12" s="8" customFormat="1" ht="19.5" customHeight="1" x14ac:dyDescent="0.25">
      <c r="A189" s="3">
        <f>IFERROR(VLOOKUP(B189,'[1]DADOS (OCULTAR)'!$P$3:$R$56,3,0),"")</f>
        <v>10988301000714</v>
      </c>
      <c r="B189" s="4" t="str">
        <f>'[1]TCE - ANEXO IV - Preencher'!C198</f>
        <v>UPAE PETROLINA</v>
      </c>
      <c r="C189" s="4" t="str">
        <f>'[1]TCE - ANEXO IV - Preencher'!E198</f>
        <v xml:space="preserve">3.10 - Material para Manutenção de Bens Móveis </v>
      </c>
      <c r="D189" s="3" t="str">
        <f>'[1]TCE - ANEXO IV - Preencher'!F198</f>
        <v xml:space="preserve">13.047.802/0001-07 </v>
      </c>
      <c r="E189" s="5" t="str">
        <f>'[1]TCE - ANEXO IV - Preencher'!G198</f>
        <v xml:space="preserve">REDMED COMERCIO E LOCAÇÃO EIRELI </v>
      </c>
      <c r="F189" s="5" t="str">
        <f>'[1]TCE - ANEXO IV - Preencher'!H198</f>
        <v>B</v>
      </c>
      <c r="G189" s="5" t="str">
        <f>'[1]TCE - ANEXO IV - Preencher'!I198</f>
        <v>S</v>
      </c>
      <c r="H189" s="5" t="str">
        <f>'[1]TCE - ANEXO IV - Preencher'!J198</f>
        <v>1034</v>
      </c>
      <c r="I189" s="6">
        <f>IF('[1]TCE - ANEXO IV - Preencher'!K198="","",'[1]TCE - ANEXO IV - Preencher'!K198)</f>
        <v>44061</v>
      </c>
      <c r="J189" s="5" t="str">
        <f>'[1]TCE - ANEXO IV - Preencher'!L198</f>
        <v>27200813047802000107550030000010341419367020</v>
      </c>
      <c r="K189" s="5" t="str">
        <f>IF(F189="B",LEFT('[1]TCE - ANEXO IV - Preencher'!M198,2),IF(F189="S",LEFT('[1]TCE - ANEXO IV - Preencher'!M198,7),IF('[1]TCE - ANEXO IV - Preencher'!H198="","")))</f>
        <v>27</v>
      </c>
      <c r="L189" s="7">
        <f>'[1]TCE - ANEXO IV - Preencher'!N198</f>
        <v>0</v>
      </c>
    </row>
    <row r="190" spans="1:12" s="8" customFormat="1" ht="19.5" customHeight="1" x14ac:dyDescent="0.25">
      <c r="A190" s="3">
        <f>IFERROR(VLOOKUP(B190,'[1]DADOS (OCULTAR)'!$P$3:$R$56,3,0),"")</f>
        <v>10988301000714</v>
      </c>
      <c r="B190" s="4" t="str">
        <f>'[1]TCE - ANEXO IV - Preencher'!C199</f>
        <v>UPAE PETROLINA</v>
      </c>
      <c r="C190" s="4" t="str">
        <f>'[1]TCE - ANEXO IV - Preencher'!E199</f>
        <v xml:space="preserve">3.8 - Uniformes, Tecidos e Aviamentos </v>
      </c>
      <c r="D190" s="3" t="str">
        <f>'[1]TCE - ANEXO IV - Preencher'!F199</f>
        <v xml:space="preserve">12.784.161/0003-64 </v>
      </c>
      <c r="E190" s="5" t="str">
        <f>'[1]TCE - ANEXO IV - Preencher'!G199</f>
        <v>DVA COMERCIO VAREJISTA DE ARTIGOS ESPORTIVOS E FARDAMENTOS</v>
      </c>
      <c r="F190" s="5" t="str">
        <f>'[1]TCE - ANEXO IV - Preencher'!H199</f>
        <v>B</v>
      </c>
      <c r="G190" s="5" t="str">
        <f>'[1]TCE - ANEXO IV - Preencher'!I199</f>
        <v>S</v>
      </c>
      <c r="H190" s="5" t="str">
        <f>'[1]TCE - ANEXO IV - Preencher'!J199</f>
        <v>000.001.069</v>
      </c>
      <c r="I190" s="6">
        <f>IF('[1]TCE - ANEXO IV - Preencher'!K199="","",'[1]TCE - ANEXO IV - Preencher'!K199)</f>
        <v>44047</v>
      </c>
      <c r="J190" s="5" t="str">
        <f>'[1]TCE - ANEXO IV - Preencher'!L199</f>
        <v>26200812784161000100550020000010691127965583</v>
      </c>
      <c r="K190" s="5" t="str">
        <f>IF(F190="B",LEFT('[1]TCE - ANEXO IV - Preencher'!M199,2),IF(F190="S",LEFT('[1]TCE - ANEXO IV - Preencher'!M199,7),IF('[1]TCE - ANEXO IV - Preencher'!H199="","")))</f>
        <v>26</v>
      </c>
      <c r="L190" s="7">
        <f>'[1]TCE - ANEXO IV - Preencher'!N199</f>
        <v>0</v>
      </c>
    </row>
    <row r="191" spans="1:12" s="8" customFormat="1" ht="19.5" customHeight="1" x14ac:dyDescent="0.25">
      <c r="A191" s="3">
        <f>IFERROR(VLOOKUP(B191,'[1]DADOS (OCULTAR)'!$P$3:$R$56,3,0),"")</f>
        <v>10988301000714</v>
      </c>
      <c r="B191" s="4" t="str">
        <f>'[1]TCE - ANEXO IV - Preencher'!C200</f>
        <v>UPAE PETROLINA</v>
      </c>
      <c r="C191" s="4" t="str">
        <f>'[1]TCE - ANEXO IV - Preencher'!E200</f>
        <v xml:space="preserve">3.8 - Uniformes, Tecidos e Aviamentos </v>
      </c>
      <c r="D191" s="3" t="str">
        <f>'[1]TCE - ANEXO IV - Preencher'!F200</f>
        <v xml:space="preserve">33.765.038/0001-04 </v>
      </c>
      <c r="E191" s="5" t="str">
        <f>'[1]TCE - ANEXO IV - Preencher'!G200</f>
        <v xml:space="preserve">MIRANTE COMERCIO VAREJISTA DE FARDAMENTO E CAMISAS LTDA </v>
      </c>
      <c r="F191" s="5" t="str">
        <f>'[1]TCE - ANEXO IV - Preencher'!H200</f>
        <v>B</v>
      </c>
      <c r="G191" s="5" t="str">
        <f>'[1]TCE - ANEXO IV - Preencher'!I200</f>
        <v>S</v>
      </c>
      <c r="H191" s="5" t="str">
        <f>'[1]TCE - ANEXO IV - Preencher'!J200</f>
        <v>000.000.076</v>
      </c>
      <c r="I191" s="6">
        <f>IF('[1]TCE - ANEXO IV - Preencher'!K200="","",'[1]TCE - ANEXO IV - Preencher'!K200)</f>
        <v>44036</v>
      </c>
      <c r="J191" s="5" t="str">
        <f>'[1]TCE - ANEXO IV - Preencher'!L200</f>
        <v>262007337650380001045500100000007610003080168</v>
      </c>
      <c r="K191" s="5" t="str">
        <f>IF(F191="B",LEFT('[1]TCE - ANEXO IV - Preencher'!M200,2),IF(F191="S",LEFT('[1]TCE - ANEXO IV - Preencher'!M200,7),IF('[1]TCE - ANEXO IV - Preencher'!H200="","")))</f>
        <v>26</v>
      </c>
      <c r="L191" s="7">
        <f>'[1]TCE - ANEXO IV - Preencher'!N200</f>
        <v>0</v>
      </c>
    </row>
    <row r="192" spans="1:12" s="8" customFormat="1" ht="19.5" customHeight="1" x14ac:dyDescent="0.25">
      <c r="A192" s="3">
        <f>IFERROR(VLOOKUP(B192,'[1]DADOS (OCULTAR)'!$P$3:$R$56,3,0),"")</f>
        <v>10988301000714</v>
      </c>
      <c r="B192" s="4" t="str">
        <f>'[1]TCE - ANEXO IV - Preencher'!C201</f>
        <v>UPAE PETROLINA</v>
      </c>
      <c r="C192" s="4" t="str">
        <f>'[1]TCE - ANEXO IV - Preencher'!E201</f>
        <v xml:space="preserve">3.8 - Uniformes, Tecidos e Aviamentos </v>
      </c>
      <c r="D192" s="3" t="str">
        <f>'[1]TCE - ANEXO IV - Preencher'!F201</f>
        <v xml:space="preserve">22.477.514/0001-75 </v>
      </c>
      <c r="E192" s="5" t="str">
        <f>'[1]TCE - ANEXO IV - Preencher'!G201</f>
        <v>ATITUDE COMERCIO CONFECÇÃO DE UNIFOR PROF LTDA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0000005289</v>
      </c>
      <c r="I192" s="6">
        <f>IF('[1]TCE - ANEXO IV - Preencher'!K201="","",'[1]TCE - ANEXO IV - Preencher'!K201)</f>
        <v>44069</v>
      </c>
      <c r="J192" s="5" t="str">
        <f>'[1]TCE - ANEXO IV - Preencher'!L201</f>
        <v>26200822477514000175550010000052891823720170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0</v>
      </c>
    </row>
    <row r="193" spans="1:12" s="8" customFormat="1" ht="19.5" customHeight="1" x14ac:dyDescent="0.25">
      <c r="A193" s="3">
        <f>IFERROR(VLOOKUP(B193,'[1]DADOS (OCULTAR)'!$P$3:$R$56,3,0),"")</f>
        <v>10988301000714</v>
      </c>
      <c r="B193" s="4" t="str">
        <f>'[1]TCE - ANEXO IV - Preencher'!C202</f>
        <v>UPAE PETROLINA</v>
      </c>
      <c r="C193" s="4" t="str">
        <f>'[1]TCE - ANEXO IV - Preencher'!E202</f>
        <v xml:space="preserve">3.8 - Uniformes, Tecidos e Aviamentos </v>
      </c>
      <c r="D193" s="3" t="str">
        <f>'[1]TCE - ANEXO IV - Preencher'!F202</f>
        <v xml:space="preserve">04.673.210/0001-00 </v>
      </c>
      <c r="E193" s="5" t="str">
        <f>'[1]TCE - ANEXO IV - Preencher'!G202</f>
        <v>CASE COMERCIO E ADMINISTRAÇÃO DE SERVIÇOS EIRELI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825</v>
      </c>
      <c r="I193" s="6">
        <f>IF('[1]TCE - ANEXO IV - Preencher'!K202="","",'[1]TCE - ANEXO IV - Preencher'!K202)</f>
        <v>44040</v>
      </c>
      <c r="J193" s="5" t="str">
        <f>'[1]TCE - ANEXO IV - Preencher'!L202</f>
        <v>26200704673210000100550010000008251283919309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0</v>
      </c>
    </row>
    <row r="194" spans="1:12" s="8" customFormat="1" ht="19.5" customHeight="1" x14ac:dyDescent="0.25">
      <c r="A194" s="3">
        <f>IFERROR(VLOOKUP(B194,'[1]DADOS (OCULTAR)'!$P$3:$R$56,3,0),"")</f>
        <v>10988301000714</v>
      </c>
      <c r="B194" s="4" t="str">
        <f>'[1]TCE - ANEXO IV - Preencher'!C203</f>
        <v>UPAE PETROLINA</v>
      </c>
      <c r="C194" s="4" t="str">
        <f>'[1]TCE - ANEXO IV - Preencher'!E203</f>
        <v xml:space="preserve">3.8 - Uniformes, Tecidos e Aviamentos </v>
      </c>
      <c r="D194" s="3" t="str">
        <f>'[1]TCE - ANEXO IV - Preencher'!F203</f>
        <v xml:space="preserve">04.265.871/0001-98 </v>
      </c>
      <c r="E194" s="5" t="str">
        <f>'[1]TCE - ANEXO IV - Preencher'!G203</f>
        <v xml:space="preserve">LEAO EQUIPAMENTOS FERRAMENTAS LTDA 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152150</v>
      </c>
      <c r="I194" s="6">
        <f>IF('[1]TCE - ANEXO IV - Preencher'!K203="","",'[1]TCE - ANEXO IV - Preencher'!K203)</f>
        <v>44053</v>
      </c>
      <c r="J194" s="5" t="str">
        <f>'[1]TCE - ANEXO IV - Preencher'!L203</f>
        <v>26200804265871000198550050001521501113101271</v>
      </c>
      <c r="K194" s="5" t="str">
        <f>IF(F194="B",LEFT('[1]TCE - ANEXO IV - Preencher'!M203,2),IF(F194="S",LEFT('[1]TCE - ANEXO IV - Preencher'!M203,7),IF('[1]TCE - ANEXO IV - Preencher'!H203="","")))</f>
        <v>26</v>
      </c>
      <c r="L194" s="7">
        <f>'[1]TCE - ANEXO IV - Preencher'!N203</f>
        <v>0</v>
      </c>
    </row>
    <row r="195" spans="1:12" s="8" customFormat="1" ht="19.5" customHeight="1" x14ac:dyDescent="0.25">
      <c r="A195" s="3">
        <f>IFERROR(VLOOKUP(B195,'[1]DADOS (OCULTAR)'!$P$3:$R$56,3,0),"")</f>
        <v>10988301000714</v>
      </c>
      <c r="B195" s="4" t="str">
        <f>'[1]TCE - ANEXO IV - Preencher'!C204</f>
        <v>UPAE PETROLINA</v>
      </c>
      <c r="C195" s="4" t="str">
        <f>'[1]TCE - ANEXO IV - Preencher'!E204</f>
        <v xml:space="preserve">3.8 - Uniformes, Tecidos e Aviamentos </v>
      </c>
      <c r="D195" s="3" t="str">
        <f>'[1]TCE - ANEXO IV - Preencher'!F204</f>
        <v xml:space="preserve">04.673.210/0001-00 </v>
      </c>
      <c r="E195" s="5" t="str">
        <f>'[1]TCE - ANEXO IV - Preencher'!G204</f>
        <v>CASE COMERCIO E ADMINISTRAÇÃO DE SERVIÇOS EIRELI</v>
      </c>
      <c r="F195" s="5" t="str">
        <f>'[1]TCE - ANEXO IV - Preencher'!H204</f>
        <v>B</v>
      </c>
      <c r="G195" s="5" t="str">
        <f>'[1]TCE - ANEXO IV - Preencher'!I204</f>
        <v>S</v>
      </c>
      <c r="H195" s="5" t="str">
        <f>'[1]TCE - ANEXO IV - Preencher'!J204</f>
        <v>829</v>
      </c>
      <c r="I195" s="6">
        <f>IF('[1]TCE - ANEXO IV - Preencher'!K204="","",'[1]TCE - ANEXO IV - Preencher'!K204)</f>
        <v>44043</v>
      </c>
      <c r="J195" s="5" t="str">
        <f>'[1]TCE - ANEXO IV - Preencher'!L204</f>
        <v>26200704673210000100550010000008291094072278</v>
      </c>
      <c r="K195" s="5" t="str">
        <f>IF(F195="B",LEFT('[1]TCE - ANEXO IV - Preencher'!M204,2),IF(F195="S",LEFT('[1]TCE - ANEXO IV - Preencher'!M204,7),IF('[1]TCE - ANEXO IV - Preencher'!H204="","")))</f>
        <v>26</v>
      </c>
      <c r="L195" s="7">
        <f>'[1]TCE - ANEXO IV - Preencher'!N204</f>
        <v>0</v>
      </c>
    </row>
    <row r="196" spans="1:12" s="8" customFormat="1" ht="19.5" customHeight="1" x14ac:dyDescent="0.25">
      <c r="A196" s="3">
        <f>IFERROR(VLOOKUP(B196,'[1]DADOS (OCULTAR)'!$P$3:$R$56,3,0),"")</f>
        <v>10988301000714</v>
      </c>
      <c r="B196" s="4" t="str">
        <f>'[1]TCE - ANEXO IV - Preencher'!C205</f>
        <v>UPAE PETROLINA</v>
      </c>
      <c r="C196" s="4" t="str">
        <f>'[1]TCE - ANEXO IV - Preencher'!E205</f>
        <v xml:space="preserve">3.8 - Uniformes, Tecidos e Aviamentos </v>
      </c>
      <c r="D196" s="3" t="str">
        <f>'[1]TCE - ANEXO IV - Preencher'!F205</f>
        <v xml:space="preserve">26.326.200/0001-22 </v>
      </c>
      <c r="E196" s="5" t="str">
        <f>'[1]TCE - ANEXO IV - Preencher'!G205</f>
        <v>MEDVASF DISTRIBUIDORA DE PRODUYOS HOSPITALARES LTDA</v>
      </c>
      <c r="F196" s="5" t="str">
        <f>'[1]TCE - ANEXO IV - Preencher'!H205</f>
        <v>B</v>
      </c>
      <c r="G196" s="5" t="str">
        <f>'[1]TCE - ANEXO IV - Preencher'!I205</f>
        <v>S</v>
      </c>
      <c r="H196" s="5" t="str">
        <f>'[1]TCE - ANEXO IV - Preencher'!J205</f>
        <v>000.005.094</v>
      </c>
      <c r="I196" s="6">
        <f>IF('[1]TCE - ANEXO IV - Preencher'!K205="","",'[1]TCE - ANEXO IV - Preencher'!K205)</f>
        <v>44057</v>
      </c>
      <c r="J196" s="5" t="str">
        <f>'[1]TCE - ANEXO IV - Preencher'!L205</f>
        <v>26200826326200000122550010000050941000950940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0</v>
      </c>
    </row>
    <row r="197" spans="1:12" s="8" customFormat="1" ht="19.5" customHeight="1" x14ac:dyDescent="0.25">
      <c r="A197" s="3">
        <f>IFERROR(VLOOKUP(B197,'[1]DADOS (OCULTAR)'!$P$3:$R$56,3,0),"")</f>
        <v>10988301000714</v>
      </c>
      <c r="B197" s="4" t="str">
        <f>'[1]TCE - ANEXO IV - Preencher'!C206</f>
        <v>UPAE PETROLINA</v>
      </c>
      <c r="C197" s="4" t="str">
        <f>'[1]TCE - ANEXO IV - Preencher'!E206</f>
        <v xml:space="preserve">3.8 - Uniformes, Tecidos e Aviamentos </v>
      </c>
      <c r="D197" s="3" t="str">
        <f>'[1]TCE - ANEXO IV - Preencher'!F206</f>
        <v xml:space="preserve">30.848.237/0001-98 </v>
      </c>
      <c r="E197" s="5" t="str">
        <f>'[1]TCE - ANEXO IV - Preencher'!G206</f>
        <v>PH COMERCIO DE PRODUTOS MEDICOS HOSPITAL</v>
      </c>
      <c r="F197" s="5" t="str">
        <f>'[1]TCE - ANEXO IV - Preencher'!H206</f>
        <v>B</v>
      </c>
      <c r="G197" s="5" t="str">
        <f>'[1]TCE - ANEXO IV - Preencher'!I206</f>
        <v>S</v>
      </c>
      <c r="H197" s="5" t="str">
        <f>'[1]TCE - ANEXO IV - Preencher'!J206</f>
        <v>000.003.965</v>
      </c>
      <c r="I197" s="6">
        <f>IF('[1]TCE - ANEXO IV - Preencher'!K206="","",'[1]TCE - ANEXO IV - Preencher'!K206)</f>
        <v>44056</v>
      </c>
      <c r="J197" s="5" t="str">
        <f>'[1]TCE - ANEXO IV - Preencher'!L206</f>
        <v>26200830848237000198550010000039651258796763</v>
      </c>
      <c r="K197" s="5" t="str">
        <f>IF(F197="B",LEFT('[1]TCE - ANEXO IV - Preencher'!M206,2),IF(F197="S",LEFT('[1]TCE - ANEXO IV - Preencher'!M206,7),IF('[1]TCE - ANEXO IV - Preencher'!H206="","")))</f>
        <v>26</v>
      </c>
      <c r="L197" s="7">
        <f>'[1]TCE - ANEXO IV - Preencher'!N206</f>
        <v>0</v>
      </c>
    </row>
    <row r="198" spans="1:12" s="8" customFormat="1" ht="19.5" customHeight="1" x14ac:dyDescent="0.25">
      <c r="A198" s="3">
        <f>IFERROR(VLOOKUP(B198,'[1]DADOS (OCULTAR)'!$P$3:$R$56,3,0),"")</f>
        <v>10988301000714</v>
      </c>
      <c r="B198" s="4" t="str">
        <f>'[1]TCE - ANEXO IV - Preencher'!C207</f>
        <v>UPAE PETROLINA</v>
      </c>
      <c r="C198" s="4" t="str">
        <f>'[1]TCE - ANEXO IV - Preencher'!E207</f>
        <v xml:space="preserve">3.8 - Uniformes, Tecidos e Aviamentos </v>
      </c>
      <c r="D198" s="3" t="str">
        <f>'[1]TCE - ANEXO IV - Preencher'!F207</f>
        <v xml:space="preserve">04.673.210/0001-00 </v>
      </c>
      <c r="E198" s="5" t="str">
        <f>'[1]TCE - ANEXO IV - Preencher'!G207</f>
        <v>CASE COMERCIO E ADMINISTRAÇÃO DE SERVIÇOS EIRELI</v>
      </c>
      <c r="F198" s="5" t="str">
        <f>'[1]TCE - ANEXO IV - Preencher'!H207</f>
        <v>B</v>
      </c>
      <c r="G198" s="5" t="str">
        <f>'[1]TCE - ANEXO IV - Preencher'!I207</f>
        <v>S</v>
      </c>
      <c r="H198" s="5" t="str">
        <f>'[1]TCE - ANEXO IV - Preencher'!J207</f>
        <v>854</v>
      </c>
      <c r="I198" s="6">
        <f>IF('[1]TCE - ANEXO IV - Preencher'!K207="","",'[1]TCE - ANEXO IV - Preencher'!K207)</f>
        <v>44056</v>
      </c>
      <c r="J198" s="5" t="str">
        <f>'[1]TCE - ANEXO IV - Preencher'!L207</f>
        <v>26200804673210000100550010000008541538291402</v>
      </c>
      <c r="K198" s="5" t="str">
        <f>IF(F198="B",LEFT('[1]TCE - ANEXO IV - Preencher'!M207,2),IF(F198="S",LEFT('[1]TCE - ANEXO IV - Preencher'!M207,7),IF('[1]TCE - ANEXO IV - Preencher'!H207="","")))</f>
        <v>26</v>
      </c>
      <c r="L198" s="7">
        <f>'[1]TCE - ANEXO IV - Preencher'!N207</f>
        <v>0</v>
      </c>
    </row>
    <row r="199" spans="1:12" s="8" customFormat="1" ht="19.5" customHeight="1" x14ac:dyDescent="0.25">
      <c r="A199" s="3">
        <f>IFERROR(VLOOKUP(B199,'[1]DADOS (OCULTAR)'!$P$3:$R$56,3,0),"")</f>
        <v>10988301000714</v>
      </c>
      <c r="B199" s="4" t="str">
        <f>'[1]TCE - ANEXO IV - Preencher'!C208</f>
        <v>UPAE PETROLINA</v>
      </c>
      <c r="C199" s="4" t="str">
        <f>'[1]TCE - ANEXO IV - Preencher'!E208</f>
        <v xml:space="preserve">3.10 - Material para Manutenção de Bens Móveis </v>
      </c>
      <c r="D199" s="3" t="str">
        <f>'[1]TCE - ANEXO IV - Preencher'!F208</f>
        <v xml:space="preserve">06.911.668/0001-77 </v>
      </c>
      <c r="E199" s="5" t="str">
        <f>'[1]TCE - ANEXO IV - Preencher'!G208</f>
        <v xml:space="preserve">SUPORTWARE INFORMATICA DO VALE LTDA </v>
      </c>
      <c r="F199" s="5" t="str">
        <f>'[1]TCE - ANEXO IV - Preencher'!H208</f>
        <v>B</v>
      </c>
      <c r="G199" s="5" t="str">
        <f>'[1]TCE - ANEXO IV - Preencher'!I208</f>
        <v>S</v>
      </c>
      <c r="H199" s="5" t="str">
        <f>'[1]TCE - ANEXO IV - Preencher'!J208</f>
        <v>000004106</v>
      </c>
      <c r="I199" s="6">
        <f>IF('[1]TCE - ANEXO IV - Preencher'!K208="","",'[1]TCE - ANEXO IV - Preencher'!K208)</f>
        <v>44054</v>
      </c>
      <c r="J199" s="5" t="str">
        <f>'[1]TCE - ANEXO IV - Preencher'!L208</f>
        <v>26200806911668000177550030000041061111701380</v>
      </c>
      <c r="K199" s="5" t="str">
        <f>IF(F199="B",LEFT('[1]TCE - ANEXO IV - Preencher'!M208,2),IF(F199="S",LEFT('[1]TCE - ANEXO IV - Preencher'!M208,7),IF('[1]TCE - ANEXO IV - Preencher'!H208="","")))</f>
        <v>26</v>
      </c>
      <c r="L199" s="7">
        <f>'[1]TCE - ANEXO IV - Preencher'!N208</f>
        <v>0</v>
      </c>
    </row>
    <row r="200" spans="1:12" s="8" customFormat="1" ht="19.5" customHeight="1" x14ac:dyDescent="0.25">
      <c r="A200" s="3">
        <f>IFERROR(VLOOKUP(B200,'[1]DADOS (OCULTAR)'!$P$3:$R$56,3,0),"")</f>
        <v>10988301000714</v>
      </c>
      <c r="B200" s="4" t="str">
        <f>'[1]TCE - ANEXO IV - Preencher'!C209</f>
        <v>UPAE PETROLINA</v>
      </c>
      <c r="C200" s="4" t="str">
        <f>'[1]TCE - ANEXO IV - Preencher'!E209</f>
        <v xml:space="preserve">3.10 - Material para Manutenção de Bens Móveis </v>
      </c>
      <c r="D200" s="3" t="str">
        <f>'[1]TCE - ANEXO IV - Preencher'!F209</f>
        <v xml:space="preserve">36.517.550/0001-20 </v>
      </c>
      <c r="E200" s="5" t="str">
        <f>'[1]TCE - ANEXO IV - Preencher'!G209</f>
        <v>JOSE CARLOS DA SILVA FILHO</v>
      </c>
      <c r="F200" s="5" t="str">
        <f>'[1]TCE - ANEXO IV - Preencher'!H209</f>
        <v>B</v>
      </c>
      <c r="G200" s="5" t="str">
        <f>'[1]TCE - ANEXO IV - Preencher'!I209</f>
        <v>S</v>
      </c>
      <c r="H200" s="5" t="str">
        <f>'[1]TCE - ANEXO IV - Preencher'!J209</f>
        <v>0000000008</v>
      </c>
      <c r="I200" s="6">
        <f>IF('[1]TCE - ANEXO IV - Preencher'!K209="","",'[1]TCE - ANEXO IV - Preencher'!K209)</f>
        <v>44055</v>
      </c>
      <c r="J200" s="5" t="str">
        <f>'[1]TCE - ANEXO IV - Preencher'!L209</f>
        <v>2620083651755000012055001000000008100000000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0</v>
      </c>
    </row>
    <row r="201" spans="1:12" s="8" customFormat="1" ht="19.5" customHeight="1" x14ac:dyDescent="0.25">
      <c r="A201" s="3">
        <f>IFERROR(VLOOKUP(B201,'[1]DADOS (OCULTAR)'!$P$3:$R$56,3,0),"")</f>
        <v>10988301000714</v>
      </c>
      <c r="B201" s="4" t="str">
        <f>'[1]TCE - ANEXO IV - Preencher'!C210</f>
        <v>UPAE PETROLINA</v>
      </c>
      <c r="C201" s="4" t="str">
        <f>'[1]TCE - ANEXO IV - Preencher'!E210</f>
        <v>5.17 - Manutenção de Software, Certificação Digital e Microfilmagem</v>
      </c>
      <c r="D201" s="3" t="str">
        <f>'[1]TCE - ANEXO IV - Preencher'!F210</f>
        <v xml:space="preserve">92.306.257/0007-80 </v>
      </c>
      <c r="E201" s="5" t="str">
        <f>'[1]TCE - ANEXO IV - Preencher'!G210</f>
        <v>MV INFORMATICA NORDESTE LTDA</v>
      </c>
      <c r="F201" s="5" t="str">
        <f>'[1]TCE - ANEXO IV - Preencher'!H210</f>
        <v>S</v>
      </c>
      <c r="G201" s="5" t="str">
        <f>'[1]TCE - ANEXO IV - Preencher'!I210</f>
        <v>S</v>
      </c>
      <c r="H201" s="5" t="str">
        <f>'[1]TCE - ANEXO IV - Preencher'!J210</f>
        <v>00012254</v>
      </c>
      <c r="I201" s="6">
        <f>IF('[1]TCE - ANEXO IV - Preencher'!K210="","",'[1]TCE - ANEXO IV - Preencher'!K210)</f>
        <v>43985</v>
      </c>
      <c r="J201" s="5" t="str">
        <f>'[1]TCE - ANEXO IV - Preencher'!L210</f>
        <v>DQJ99GNL</v>
      </c>
      <c r="K201" s="5" t="str">
        <f>IF(F201="B",LEFT('[1]TCE - ANEXO IV - Preencher'!M210,2),IF(F201="S",LEFT('[1]TCE - ANEXO IV - Preencher'!M210,7),IF('[1]TCE - ANEXO IV - Preencher'!H210="","")))</f>
        <v>2611606</v>
      </c>
      <c r="L201" s="7">
        <f>'[1]TCE - ANEXO IV - Preencher'!N210</f>
        <v>0</v>
      </c>
    </row>
    <row r="202" spans="1:12" s="8" customFormat="1" ht="19.5" customHeight="1" x14ac:dyDescent="0.25">
      <c r="A202" s="3">
        <f>IFERROR(VLOOKUP(B202,'[1]DADOS (OCULTAR)'!$P$3:$R$56,3,0),"")</f>
        <v>10988301000714</v>
      </c>
      <c r="B202" s="4" t="str">
        <f>'[1]TCE - ANEXO IV - Preencher'!C211</f>
        <v>UPAE PETROLINA</v>
      </c>
      <c r="C202" s="4" t="str">
        <f>'[1]TCE - ANEXO IV - Preencher'!E211</f>
        <v>4.6 - Serviços de Profissionais de Saúde</v>
      </c>
      <c r="D202" s="3">
        <f>'[1]TCE - ANEXO IV - Preencher'!F211</f>
        <v>2683169450</v>
      </c>
      <c r="E202" s="5" t="str">
        <f>'[1]TCE - ANEXO IV - Preencher'!G211</f>
        <v>AGLAILTON SANTOS DE MENEZES</v>
      </c>
      <c r="F202" s="5" t="str">
        <f>'[1]TCE - ANEXO IV - Preencher'!H211</f>
        <v>S</v>
      </c>
      <c r="G202" s="5" t="str">
        <f>'[1]TCE - ANEXO IV - Preencher'!I211</f>
        <v>N</v>
      </c>
      <c r="H202" s="5" t="str">
        <f>'[1]TCE - ANEXO IV - Preencher'!J211</f>
        <v>0001</v>
      </c>
      <c r="I202" s="6">
        <f>IF('[1]TCE - ANEXO IV - Preencher'!K211="","",'[1]TCE - ANEXO IV - Preencher'!K211)</f>
        <v>44044</v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>26 - Pe</v>
      </c>
      <c r="L202" s="7">
        <f>'[1]TCE - ANEXO IV - Preencher'!N211</f>
        <v>1927.92</v>
      </c>
    </row>
    <row r="203" spans="1:12" s="8" customFormat="1" ht="19.5" customHeight="1" x14ac:dyDescent="0.25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5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5">
      <c r="A205" s="3">
        <f>IFERROR(VLOOKUP(B205,'[1]DADOS (OCULTAR)'!$P$3:$R$56,3,0),"")</f>
        <v>10988301000714</v>
      </c>
      <c r="B205" s="4" t="str">
        <f>'[1]TCE - ANEXO IV - Preencher'!C214</f>
        <v>UPAE PETROLINA</v>
      </c>
      <c r="C205" s="4" t="str">
        <f>'[1]TCE - ANEXO IV - Preencher'!E214</f>
        <v>5.17 - Manutenção de Software, Certificação Digital e Microfilmagem</v>
      </c>
      <c r="D205" s="3" t="str">
        <f>'[1]TCE - ANEXO IV - Preencher'!F214</f>
        <v xml:space="preserve">92.306.257/0007-80 </v>
      </c>
      <c r="E205" s="5" t="str">
        <f>'[1]TCE - ANEXO IV - Preencher'!G214</f>
        <v>MV INFORMATICA NORDESTE LTDA</v>
      </c>
      <c r="F205" s="5" t="str">
        <f>'[1]TCE - ANEXO IV - Preencher'!H214</f>
        <v>S</v>
      </c>
      <c r="G205" s="5" t="str">
        <f>'[1]TCE - ANEXO IV - Preencher'!I214</f>
        <v>S</v>
      </c>
      <c r="H205" s="5" t="str">
        <f>'[1]TCE - ANEXO IV - Preencher'!J214</f>
        <v>00010229</v>
      </c>
      <c r="I205" s="6">
        <f>IF('[1]TCE - ANEXO IV - Preencher'!K214="","",'[1]TCE - ANEXO IV - Preencher'!K214)</f>
        <v>43928</v>
      </c>
      <c r="J205" s="5" t="str">
        <f>'[1]TCE - ANEXO IV - Preencher'!L214</f>
        <v>2AQHECKA</v>
      </c>
      <c r="K205" s="5" t="str">
        <f>IF(F205="B",LEFT('[1]TCE - ANEXO IV - Preencher'!M214,2),IF(F205="S",LEFT('[1]TCE - ANEXO IV - Preencher'!M214,7),IF('[1]TCE - ANEXO IV - Preencher'!H214="","")))</f>
        <v>26 - Pe</v>
      </c>
      <c r="L205" s="7">
        <f>'[1]TCE - ANEXO IV - Preencher'!N214</f>
        <v>0</v>
      </c>
    </row>
    <row r="206" spans="1:12" s="8" customFormat="1" ht="19.5" customHeight="1" x14ac:dyDescent="0.25">
      <c r="A206" s="3">
        <f>IFERROR(VLOOKUP(B206,'[1]DADOS (OCULTAR)'!$P$3:$R$56,3,0),"")</f>
        <v>10988301000714</v>
      </c>
      <c r="B206" s="4" t="str">
        <f>'[1]TCE - ANEXO IV - Preencher'!C215</f>
        <v>UPAE PETROLINA</v>
      </c>
      <c r="C206" s="4" t="str">
        <f>'[1]TCE - ANEXO IV - Preencher'!E215</f>
        <v>5.17 - Manutenção de Software, Certificação Digital e Microfilmagem</v>
      </c>
      <c r="D206" s="3" t="str">
        <f>'[1]TCE - ANEXO IV - Preencher'!F215</f>
        <v xml:space="preserve">92.306.257/0007-80 </v>
      </c>
      <c r="E206" s="5" t="str">
        <f>'[1]TCE - ANEXO IV - Preencher'!G215</f>
        <v>MV INFORMATICA NORDESTE LTDA</v>
      </c>
      <c r="F206" s="5" t="str">
        <f>'[1]TCE - ANEXO IV - Preencher'!H215</f>
        <v>S</v>
      </c>
      <c r="G206" s="5" t="str">
        <f>'[1]TCE - ANEXO IV - Preencher'!I215</f>
        <v>S</v>
      </c>
      <c r="H206" s="5" t="str">
        <f>'[1]TCE - ANEXO IV - Preencher'!J215</f>
        <v>00011322</v>
      </c>
      <c r="I206" s="6">
        <f>IF('[1]TCE - ANEXO IV - Preencher'!K215="","",'[1]TCE - ANEXO IV - Preencher'!K215)</f>
        <v>43957</v>
      </c>
      <c r="J206" s="5" t="str">
        <f>'[1]TCE - ANEXO IV - Preencher'!L215</f>
        <v>CBYVF8SF</v>
      </c>
      <c r="K206" s="5" t="str">
        <f>IF(F206="B",LEFT('[1]TCE - ANEXO IV - Preencher'!M215,2),IF(F206="S",LEFT('[1]TCE - ANEXO IV - Preencher'!M215,7),IF('[1]TCE - ANEXO IV - Preencher'!H215="","")))</f>
        <v>26 - Pe</v>
      </c>
      <c r="L206" s="7">
        <f>'[1]TCE - ANEXO IV - Preencher'!N215</f>
        <v>0</v>
      </c>
    </row>
    <row r="207" spans="1:12" s="8" customFormat="1" ht="19.5" customHeight="1" x14ac:dyDescent="0.25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5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5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5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5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5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5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5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5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5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5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5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5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5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5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5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5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5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5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5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5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5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5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5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5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5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5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5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5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5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5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5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5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5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5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5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5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5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5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5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5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5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5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5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5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5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5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5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5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5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5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5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5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5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5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5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5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5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5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5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5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5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5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5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5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5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5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5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5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5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5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5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5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5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5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5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5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5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5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5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5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5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5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5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5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5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5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5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5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5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5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5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5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5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5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5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5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5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5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5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5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5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5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5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5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5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5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5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5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5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5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5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5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5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5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5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5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5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5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5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5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5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5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5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5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5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5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5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5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5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5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5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5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5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5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5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5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5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5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5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5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5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5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5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5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5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5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5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5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5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5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5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5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5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5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5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5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5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5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5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5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5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5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5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5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5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5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5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5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5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5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5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5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5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5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5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5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5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5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5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5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5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5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5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5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5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5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5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5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5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5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5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5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5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5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5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5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5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5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5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5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5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5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5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5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5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5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5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5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5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5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5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5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5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5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5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5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5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5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5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5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5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5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5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5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5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5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5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5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5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5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5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5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5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5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5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5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5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5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5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5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5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5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5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5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5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5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5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5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5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5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5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5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5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5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5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5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5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5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5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5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5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5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5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5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5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5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5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5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5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5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5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5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5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5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5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5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5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5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5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5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5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5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5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5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5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5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5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5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5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5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5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5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5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5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5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5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5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5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5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5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5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5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5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5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5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5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5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5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5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5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5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5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5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5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5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5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5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5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5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5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5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5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5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5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5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5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5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5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5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5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5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5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5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5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5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5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5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5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5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5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5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5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5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5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5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5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5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5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5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5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5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5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5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5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5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5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5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5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5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5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5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5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5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5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5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5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5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5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5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5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5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5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5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5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5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5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5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5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5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5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5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5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5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5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5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5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5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5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5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5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5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5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5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5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5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5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5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5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5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5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5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5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5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5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5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5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5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5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5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5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5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5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5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5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5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5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5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5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5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5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5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5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5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5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5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5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5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5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5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5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5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5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5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5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5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5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5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5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5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5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5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5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5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5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5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5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5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5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5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5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5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5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5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5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5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5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5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5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5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5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5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5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5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5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5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5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5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5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5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5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5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5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5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5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5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5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5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5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5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5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5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5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5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5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5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5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5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5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5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5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5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5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5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5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5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5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5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5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5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5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5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5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5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5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5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5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5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5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5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5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5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5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5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5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5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5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5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5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5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5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5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5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5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5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5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5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5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5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5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5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5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5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5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5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5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5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5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5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5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5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5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5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5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5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5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5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5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5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5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5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5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5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5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5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5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5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5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5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5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5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5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5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5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5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5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5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5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5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5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5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5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5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5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5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5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5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5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5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5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5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5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5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5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5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5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5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5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5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5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5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5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5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5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5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5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5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5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5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5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5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5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5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5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5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5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5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5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5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5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5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5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5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5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5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5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5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5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5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5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5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5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5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5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5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5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5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5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5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5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5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5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5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5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5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5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5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5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5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5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5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5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5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5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5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5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5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5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5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5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5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5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5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5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5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5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5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5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5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5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5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5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5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5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5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5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5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5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5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5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5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5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5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5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5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5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5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5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5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5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5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5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5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5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5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5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5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5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5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5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5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5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5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5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5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5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5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5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5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5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5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5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5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5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5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5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5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5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5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5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5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5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5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5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5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5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5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5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5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5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5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5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5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5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5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5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5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5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5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5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5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5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5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5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5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5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5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5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5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5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5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5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5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5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5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5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5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5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5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5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5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5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5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5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5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5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5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5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5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5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5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5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5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5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5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5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5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5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5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5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5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5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5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5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5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5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5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5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5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5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5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5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5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5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5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5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5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5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5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5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5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5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5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5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5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5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5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5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5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5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5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5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5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5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5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5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5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5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5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5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5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5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5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5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5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5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5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5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5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5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5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5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5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5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5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5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5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5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5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5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5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5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5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5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5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5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5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5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5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5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5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5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5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5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5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5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5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5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5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5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5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5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5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5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5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5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5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5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5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5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5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5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5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5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5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5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5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5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5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5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5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5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5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5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5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5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5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5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5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5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5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5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5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5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5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5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5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5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5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5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5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5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5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5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5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5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5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5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5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5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5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5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5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5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5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5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5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5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5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5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5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5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5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5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5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5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5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5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5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5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5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5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5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5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5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5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5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5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5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5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5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5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5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5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5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5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5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5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5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5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5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5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5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5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5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5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5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5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5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5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5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5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5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5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5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5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5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5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5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5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5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5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5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5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5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5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5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5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5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5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5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5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5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5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5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5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5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5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5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5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5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5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5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5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5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5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5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5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5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5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5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5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5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5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5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5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5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5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5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5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5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5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5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5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5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5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5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5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5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5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5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5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5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5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5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5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5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5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5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5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5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5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5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5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5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5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5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5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5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5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5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5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5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5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5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5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5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5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5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5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5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5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5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5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5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5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5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5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5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5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5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5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5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5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5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5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5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5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5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5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5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5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5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5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5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5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5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5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5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5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5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5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5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5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5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5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5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5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5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5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5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5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5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5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5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5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5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5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5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5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5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5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5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5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5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5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5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5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5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5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5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5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5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5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5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5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5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5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5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5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5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5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5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5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5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5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5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5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5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5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5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5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5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5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5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5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5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5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5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5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5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5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5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5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5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5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5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5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5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5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5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5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5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5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5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5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5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5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5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5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5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5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5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5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5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5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5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5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5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5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5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5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5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5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5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5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5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5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5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5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5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5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5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5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5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5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5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5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5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5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5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5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5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5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5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5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5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5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5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5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5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5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5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5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5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5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5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5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5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5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5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5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5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5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5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5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5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5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5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5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5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5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5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5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5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5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5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5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5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5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5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5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5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5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5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5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5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5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5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5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5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5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5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5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5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5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5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5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5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5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5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5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5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5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5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5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5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5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5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5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5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5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5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5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5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5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5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5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5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5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5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5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5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5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5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5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5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5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5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5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5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5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5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5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5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5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5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5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5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5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5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5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5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5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5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5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5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5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5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5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5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5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5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5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5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5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5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5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5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5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5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5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5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5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5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5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5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5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5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5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5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5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5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5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5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5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5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5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5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5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5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5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5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5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5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5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5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5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5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5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5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5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5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5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5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5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5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5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5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5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5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5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5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5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5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5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5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5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5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5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5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5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5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5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5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5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5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5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5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5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5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5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5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5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5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5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5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5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5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5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5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5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5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5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5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5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5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5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5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5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5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5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5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5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5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5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5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5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5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5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5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5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5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5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5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5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5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5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5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5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5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5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5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5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5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5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5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5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5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5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5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5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5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5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5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5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5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5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5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5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5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5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5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5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5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5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5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5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5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5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5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5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5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5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5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5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5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5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5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5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5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5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5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5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5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5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5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5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5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5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5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5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5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5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5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5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5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5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5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5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5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5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5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5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5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5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5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5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5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5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5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5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5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5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5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5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5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5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5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5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5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5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5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5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5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5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5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5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5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5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5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5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5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5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5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5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5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5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5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5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5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5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5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5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5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5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5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5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5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5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5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5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5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5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5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5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5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5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5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5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5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5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5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5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5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5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5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5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5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5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5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5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5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5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5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5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5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5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5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5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5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5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5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5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5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5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5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5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5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5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5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5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5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5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5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5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5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5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5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5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5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5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5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5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5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5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5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5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5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5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5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5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5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5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5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5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5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5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5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5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5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5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5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5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5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5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5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5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5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5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5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5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5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5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5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5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5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5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5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5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5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5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5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5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5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5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5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5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5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5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5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5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5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5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5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5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5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5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5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5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5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5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5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5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5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5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5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5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5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5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5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5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5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5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5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5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5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5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5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5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5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5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5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5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5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5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5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5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5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5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5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5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5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5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5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5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5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5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5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5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5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5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5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5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5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5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5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5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5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5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5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5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5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5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5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5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5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5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5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5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5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5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5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5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5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5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5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5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5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5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5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5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5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5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5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5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5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5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5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5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5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5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5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5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5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5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5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5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5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5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5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5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5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5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5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5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5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5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5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5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5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5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5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5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5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5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5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5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5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5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5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5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5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5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5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5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5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5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5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5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5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5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5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5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5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5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5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5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5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5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5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5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5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5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5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5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5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5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5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5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5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5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5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5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5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5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5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5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5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5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5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5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5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5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5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5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5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5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5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5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5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5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5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5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5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5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2.3.   Anexo IV (aba enviar) -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dos Santos Costa Queiroz</dc:creator>
  <cp:lastModifiedBy>Edna dos Santos Costa Queiroz</cp:lastModifiedBy>
  <dcterms:created xsi:type="dcterms:W3CDTF">2020-07-20T22:10:55Z</dcterms:created>
  <dcterms:modified xsi:type="dcterms:W3CDTF">2020-09-30T12:49:03Z</dcterms:modified>
</cp:coreProperties>
</file>