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STAÇÃO DE CONTAS UPAE\2020\AGOSTO 2020\ANEXOS II A VIII DA RESOLUÇÃO TCE-PE\"/>
    </mc:Choice>
  </mc:AlternateContent>
  <xr:revisionPtr revIDLastSave="0" documentId="8_{62D87516-35FC-4395-849E-00333424E7E7}" xr6:coauthVersionLast="45" xr6:coauthVersionMax="45" xr10:uidLastSave="{00000000-0000-0000-0000-000000000000}"/>
  <bookViews>
    <workbookView xWindow="-120" yWindow="-120" windowWidth="20730" windowHeight="11160" xr2:uid="{F28AFE7C-093D-41EA-BBE3-ED22376F6163}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<sst xmlns="http://schemas.openxmlformats.org/spreadsheetml/2006/main" count="12" uniqueCount="12">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</sst>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%20UPAE/2020/AGOSTO%202020/PCF-%20UPAE%20GRANDE%20RECIFE-AGOSTO-20%20-%20REV%2007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UPAE GRANDE RECIFE</v>
          </cell>
          <cell r="E11" t="str">
            <v>5.17 - Manutenção de Software, Certificação Digital e Microfilmagem</v>
          </cell>
          <cell r="F11">
            <v>7760258000135</v>
          </cell>
          <cell r="G11" t="str">
            <v xml:space="preserve">SECURISOFT DO BRASIL </v>
          </cell>
          <cell r="H11" t="str">
            <v>S</v>
          </cell>
          <cell r="I11" t="str">
            <v>S</v>
          </cell>
          <cell r="J11" t="str">
            <v>034580</v>
          </cell>
          <cell r="K11">
            <v>44048</v>
          </cell>
          <cell r="L11" t="str">
            <v>348Q395826172945699X</v>
          </cell>
          <cell r="M11" t="str">
            <v>3505708 - Barueri - SP</v>
          </cell>
          <cell r="N11">
            <v>1495</v>
          </cell>
        </row>
        <row r="12">
          <cell r="C12" t="str">
            <v>UPAE GRANDE RECIFE</v>
          </cell>
          <cell r="E12" t="str">
            <v>1.99 - Outras Despesas com Pessoal</v>
          </cell>
          <cell r="F12">
            <v>9759606000180</v>
          </cell>
          <cell r="G12" t="str">
            <v>SIND DAS EMPRESAS DE TRANSP DE PASSAG DO EST DE PERNAMBUCO</v>
          </cell>
          <cell r="H12" t="str">
            <v>S</v>
          </cell>
          <cell r="I12" t="str">
            <v>N</v>
          </cell>
          <cell r="K12">
            <v>44035</v>
          </cell>
          <cell r="M12" t="str">
            <v>2611606 - Recife - PE</v>
          </cell>
          <cell r="N12">
            <v>3686.05</v>
          </cell>
        </row>
        <row r="13">
          <cell r="C13" t="str">
            <v>UPAE GRANDE RECIFE</v>
          </cell>
          <cell r="E13" t="str">
            <v xml:space="preserve">3.9 - Material para Manutenção de Bens Imóveis </v>
          </cell>
          <cell r="F13">
            <v>33560339000100</v>
          </cell>
          <cell r="G13" t="str">
            <v>POSTO CUNHA COMERCIO DE COMBUSTIVEIS E DERIVADOS LTDA</v>
          </cell>
          <cell r="H13" t="str">
            <v>B</v>
          </cell>
          <cell r="I13" t="str">
            <v>S</v>
          </cell>
          <cell r="J13" t="str">
            <v>000033432</v>
          </cell>
          <cell r="K13">
            <v>44041</v>
          </cell>
          <cell r="L13" t="str">
            <v>262007335603590000100650334321856195324</v>
          </cell>
          <cell r="M13" t="str">
            <v>26 -  Pernambuco</v>
          </cell>
          <cell r="N13">
            <v>17</v>
          </cell>
        </row>
        <row r="14">
          <cell r="C14" t="str">
            <v>UPAE GRANDE RECIFE</v>
          </cell>
          <cell r="E14" t="str">
            <v>5.10 - Detetização/Tratamento de Resíduos e Afins</v>
          </cell>
          <cell r="F14">
            <v>1356801000157</v>
          </cell>
          <cell r="G14" t="str">
            <v>ROTA SERVIÇOS LTDA</v>
          </cell>
          <cell r="H14" t="str">
            <v>S</v>
          </cell>
          <cell r="I14" t="str">
            <v>S</v>
          </cell>
          <cell r="J14" t="str">
            <v>00023342</v>
          </cell>
          <cell r="K14">
            <v>44047</v>
          </cell>
          <cell r="L14" t="str">
            <v>JHGKHYZR</v>
          </cell>
          <cell r="M14" t="str">
            <v>2611606 - Recife - PE</v>
          </cell>
          <cell r="N14">
            <v>310</v>
          </cell>
        </row>
        <row r="15">
          <cell r="C15" t="str">
            <v>UPAE GRANDE RECIFE</v>
          </cell>
          <cell r="E15" t="str">
            <v>1.99 - Outras Despesas com Pessoal</v>
          </cell>
          <cell r="F15">
            <v>61198164000160</v>
          </cell>
          <cell r="G15" t="str">
            <v>PORTO SEGURO CIA DE SEGUROS GERAIS</v>
          </cell>
          <cell r="H15" t="str">
            <v>S</v>
          </cell>
          <cell r="I15" t="str">
            <v>N</v>
          </cell>
          <cell r="K15">
            <v>44047</v>
          </cell>
          <cell r="M15" t="str">
            <v>3550308 - São Paulo - SP</v>
          </cell>
          <cell r="N15">
            <v>339.73</v>
          </cell>
        </row>
        <row r="16">
          <cell r="C16" t="str">
            <v>UPAE GRANDE RECIFE</v>
          </cell>
          <cell r="E16" t="str">
            <v>6 - Equipamento e Material Permanente</v>
          </cell>
          <cell r="F16">
            <v>9274208000173</v>
          </cell>
          <cell r="G16" t="str">
            <v>ID INFORMATICA COM E SERVIÇOS LTDA</v>
          </cell>
          <cell r="H16" t="str">
            <v>B</v>
          </cell>
          <cell r="I16" t="str">
            <v>S</v>
          </cell>
          <cell r="J16" t="str">
            <v>000011134</v>
          </cell>
          <cell r="K16">
            <v>44046</v>
          </cell>
          <cell r="L16" t="str">
            <v>26200809274208000173550010000111341819764122</v>
          </cell>
          <cell r="M16" t="str">
            <v>26 -  Pernambuco</v>
          </cell>
          <cell r="N16">
            <v>19480</v>
          </cell>
        </row>
        <row r="17">
          <cell r="C17" t="str">
            <v>UPAE GRANDE RECIFE</v>
          </cell>
          <cell r="E17" t="str">
            <v>6 - Equipamento e Material Permanente</v>
          </cell>
          <cell r="F17">
            <v>41036575000141</v>
          </cell>
          <cell r="G17" t="str">
            <v>GAMA INFORMATICA E ENGENHARIA LTDA</v>
          </cell>
          <cell r="H17" t="str">
            <v>B</v>
          </cell>
          <cell r="I17" t="str">
            <v>S</v>
          </cell>
          <cell r="J17" t="str">
            <v>000152391</v>
          </cell>
          <cell r="K17">
            <v>44046</v>
          </cell>
          <cell r="L17" t="str">
            <v>26200841036575000141550010001523911215202009</v>
          </cell>
          <cell r="M17" t="str">
            <v>26 -  Pernambuco</v>
          </cell>
          <cell r="N17">
            <v>7800</v>
          </cell>
        </row>
        <row r="18">
          <cell r="C18" t="str">
            <v>UPAE GRANDE RECIFE</v>
          </cell>
          <cell r="E18" t="str">
            <v>3.6 - Material de Expediente</v>
          </cell>
          <cell r="F18">
            <v>4925042000194</v>
          </cell>
          <cell r="G18" t="str">
            <v>I BARBOSA DA SILVA EPP</v>
          </cell>
          <cell r="H18" t="str">
            <v>B</v>
          </cell>
          <cell r="I18" t="str">
            <v>S</v>
          </cell>
          <cell r="J18" t="str">
            <v>008525</v>
          </cell>
          <cell r="K18">
            <v>44055</v>
          </cell>
          <cell r="L18" t="str">
            <v>26200804925042000194550010000052251050082207</v>
          </cell>
          <cell r="M18" t="str">
            <v>26 -  Pernambuco</v>
          </cell>
          <cell r="N18">
            <v>520</v>
          </cell>
        </row>
        <row r="19">
          <cell r="C19" t="str">
            <v>UPAE GRANDE RECIFE</v>
          </cell>
          <cell r="E19" t="str">
            <v>3.6 - Material de Expediente</v>
          </cell>
          <cell r="F19">
            <v>24073694000155</v>
          </cell>
          <cell r="G19" t="str">
            <v>NAGEM</v>
          </cell>
          <cell r="H19" t="str">
            <v>B</v>
          </cell>
          <cell r="I19" t="str">
            <v>S</v>
          </cell>
          <cell r="J19" t="str">
            <v>000548064</v>
          </cell>
          <cell r="K19">
            <v>44062</v>
          </cell>
          <cell r="L19" t="str">
            <v>26200524073694000155550010005430641001375081</v>
          </cell>
          <cell r="M19" t="str">
            <v>26 -  Pernambuco</v>
          </cell>
          <cell r="N19">
            <v>1091.5</v>
          </cell>
        </row>
        <row r="20">
          <cell r="C20" t="str">
            <v>UPAE GRANDE RECIFE</v>
          </cell>
          <cell r="E20" t="str">
            <v xml:space="preserve">5.25 - Serviços Bancários </v>
          </cell>
          <cell r="G20" t="str">
            <v>TARIFAS BANCÁRIAS</v>
          </cell>
          <cell r="H20" t="str">
            <v>S</v>
          </cell>
          <cell r="I20" t="str">
            <v>N</v>
          </cell>
          <cell r="N20">
            <v>297.2</v>
          </cell>
        </row>
        <row r="21">
          <cell r="C21" t="str">
            <v>UPAE GRANDE RECIFE</v>
          </cell>
          <cell r="E21" t="str">
            <v>5.99 - Outros Serviços de Terceiros Pessoa Jurídica</v>
          </cell>
          <cell r="F21">
            <v>29278395000170</v>
          </cell>
          <cell r="G21" t="str">
            <v>AGENCIAS DE PROJETUS INTERNET E MARKETING</v>
          </cell>
          <cell r="H21" t="str">
            <v>S</v>
          </cell>
          <cell r="I21" t="str">
            <v>S</v>
          </cell>
          <cell r="J21" t="str">
            <v>10495</v>
          </cell>
          <cell r="K21">
            <v>44068</v>
          </cell>
          <cell r="M21" t="str">
            <v>2927408 - Salvador - BA</v>
          </cell>
          <cell r="N21">
            <v>850</v>
          </cell>
        </row>
        <row r="22">
          <cell r="C22" t="str">
            <v>UPAE GRANDE RECIFE</v>
          </cell>
          <cell r="E22" t="str">
            <v>3.1 - Combustíveis e Lubrificantes Automotivos</v>
          </cell>
          <cell r="F22">
            <v>13901790000209</v>
          </cell>
          <cell r="G22" t="str">
            <v>CJCM PETROLEO LTDA</v>
          </cell>
          <cell r="H22" t="str">
            <v>B</v>
          </cell>
          <cell r="I22" t="str">
            <v>S</v>
          </cell>
          <cell r="J22" t="str">
            <v>000012595</v>
          </cell>
          <cell r="K22">
            <v>44046</v>
          </cell>
          <cell r="L22" t="str">
            <v>26200813901790000209650070000125851000123415</v>
          </cell>
          <cell r="M22" t="str">
            <v>26 -  Pernambuco</v>
          </cell>
          <cell r="N22">
            <v>189.99</v>
          </cell>
        </row>
        <row r="23">
          <cell r="C23" t="str">
            <v>UPAE GRANDE RECIFE</v>
          </cell>
          <cell r="E23" t="str">
            <v>3.6 - Material de Expediente</v>
          </cell>
          <cell r="F23">
            <v>29162709000175</v>
          </cell>
          <cell r="G23" t="str">
            <v>ILZA MATIAS BEZERRA</v>
          </cell>
          <cell r="H23" t="str">
            <v>B</v>
          </cell>
          <cell r="I23" t="str">
            <v>S</v>
          </cell>
          <cell r="J23" t="str">
            <v>000000159</v>
          </cell>
          <cell r="K23">
            <v>44046</v>
          </cell>
          <cell r="L23" t="str">
            <v>26200829162709000175550010000001591000209079</v>
          </cell>
          <cell r="M23" t="str">
            <v>26 -  Pernambuco</v>
          </cell>
          <cell r="N23">
            <v>40</v>
          </cell>
        </row>
        <row r="24">
          <cell r="C24" t="str">
            <v>UPAE GRANDE RECIFE</v>
          </cell>
          <cell r="E24" t="str">
            <v>5.9 - Telefonia Móvel</v>
          </cell>
          <cell r="F24">
            <v>6626253064710</v>
          </cell>
          <cell r="G24" t="str">
            <v>PAGUE MENOS</v>
          </cell>
          <cell r="H24" t="str">
            <v>B</v>
          </cell>
          <cell r="I24" t="str">
            <v>S</v>
          </cell>
          <cell r="J24" t="str">
            <v>71439</v>
          </cell>
          <cell r="K24">
            <v>44047</v>
          </cell>
          <cell r="L24" t="str">
            <v>26200806626253064710650050000714391000041923</v>
          </cell>
          <cell r="M24" t="str">
            <v>26 -  Pernambuco</v>
          </cell>
          <cell r="N24">
            <v>10</v>
          </cell>
        </row>
        <row r="25">
          <cell r="C25" t="str">
            <v>UPAE GRANDE RECIFE</v>
          </cell>
          <cell r="E25" t="str">
            <v>5.99 - Outros Serviços de Terceiros Pessoa Jurídica</v>
          </cell>
          <cell r="F25">
            <v>34028316480644</v>
          </cell>
          <cell r="G25" t="str">
            <v>EMPRESA BRASILEIRA DE CORREIOS E TELEFRAFOS</v>
          </cell>
          <cell r="H25" t="str">
            <v>S</v>
          </cell>
          <cell r="I25" t="str">
            <v>N</v>
          </cell>
          <cell r="K25">
            <v>44048</v>
          </cell>
          <cell r="M25" t="str">
            <v>2600054 - Abreu e Lima - PE</v>
          </cell>
          <cell r="N25">
            <v>98</v>
          </cell>
        </row>
        <row r="26">
          <cell r="C26" t="str">
            <v>UPAE GRANDE RECIFE</v>
          </cell>
          <cell r="E26" t="str">
            <v xml:space="preserve">3.9 - Material para Manutenção de Bens Imóveis </v>
          </cell>
          <cell r="F26">
            <v>12006414000107</v>
          </cell>
          <cell r="G26" t="str">
            <v>ELETRO FERRAGENS MACEDO LTDA ME</v>
          </cell>
          <cell r="H26" t="str">
            <v>B</v>
          </cell>
          <cell r="I26" t="str">
            <v>S</v>
          </cell>
          <cell r="J26" t="str">
            <v>18053</v>
          </cell>
          <cell r="K26">
            <v>44048</v>
          </cell>
          <cell r="L26" t="str">
            <v>262008120004140001007650000000180531374926406</v>
          </cell>
          <cell r="M26" t="str">
            <v>26 -  Pernambuco</v>
          </cell>
          <cell r="N26">
            <v>20</v>
          </cell>
        </row>
        <row r="27">
          <cell r="C27" t="str">
            <v>UPAE GRANDE RECIFE</v>
          </cell>
          <cell r="E27" t="str">
            <v xml:space="preserve">3.9 - Material para Manutenção de Bens Imóveis </v>
          </cell>
          <cell r="F27">
            <v>11623188000655</v>
          </cell>
          <cell r="G27" t="str">
            <v>ARMAZÉM CORAL LTDA</v>
          </cell>
          <cell r="H27" t="str">
            <v>B</v>
          </cell>
          <cell r="I27" t="str">
            <v>S</v>
          </cell>
          <cell r="J27" t="str">
            <v>000079518</v>
          </cell>
          <cell r="K27">
            <v>44049</v>
          </cell>
          <cell r="L27" t="str">
            <v>2620081162318800065530000796181001430142</v>
          </cell>
          <cell r="M27" t="str">
            <v>26 -  Pernambuco</v>
          </cell>
          <cell r="N27">
            <v>26.9</v>
          </cell>
        </row>
        <row r="28">
          <cell r="C28" t="str">
            <v>UPAE GRANDE RECIFE</v>
          </cell>
          <cell r="E28" t="str">
            <v>3.7 - Material de Limpeza e Produtos de Hgienização</v>
          </cell>
          <cell r="F28">
            <v>29162709000175</v>
          </cell>
          <cell r="G28" t="str">
            <v>ILZA MATIAS BEZERRA</v>
          </cell>
          <cell r="H28" t="str">
            <v>B</v>
          </cell>
          <cell r="I28" t="str">
            <v>S</v>
          </cell>
          <cell r="J28" t="str">
            <v>000000160</v>
          </cell>
          <cell r="K28">
            <v>44054</v>
          </cell>
          <cell r="L28" t="str">
            <v>26200829162709000175550010000001601000209070</v>
          </cell>
          <cell r="M28" t="str">
            <v>26 -  Pernambuco</v>
          </cell>
          <cell r="N28">
            <v>15</v>
          </cell>
        </row>
        <row r="29">
          <cell r="C29" t="str">
            <v>UPAE GRANDE RECIFE</v>
          </cell>
          <cell r="E29" t="str">
            <v>3.6 - Material de Expediente</v>
          </cell>
          <cell r="F29">
            <v>9206498000118</v>
          </cell>
          <cell r="G29" t="str">
            <v>LIVRARIA DO MEC</v>
          </cell>
          <cell r="H29" t="str">
            <v>B</v>
          </cell>
          <cell r="I29" t="str">
            <v>S</v>
          </cell>
          <cell r="J29" t="str">
            <v>000030079</v>
          </cell>
          <cell r="K29">
            <v>44054</v>
          </cell>
          <cell r="L29" t="str">
            <v>2620060920649800011865003000731008855873</v>
          </cell>
          <cell r="M29" t="str">
            <v>26 -  Pernambuco</v>
          </cell>
          <cell r="N29">
            <v>9.6</v>
          </cell>
        </row>
        <row r="30">
          <cell r="C30" t="str">
            <v>UPAE GRANDE RECIFE</v>
          </cell>
          <cell r="E30" t="str">
            <v>5.9 - Telefonia Móvel</v>
          </cell>
          <cell r="F30">
            <v>5230009004361</v>
          </cell>
          <cell r="G30" t="str">
            <v>COMERCIAL DRUGSTORE LTDA</v>
          </cell>
          <cell r="H30" t="str">
            <v>S</v>
          </cell>
          <cell r="I30" t="str">
            <v>N</v>
          </cell>
          <cell r="K30">
            <v>44055</v>
          </cell>
          <cell r="L30" t="str">
            <v>26200829162709000175550010000001691000209075</v>
          </cell>
          <cell r="M30" t="str">
            <v>2600054 - Abreu e Lima - PE</v>
          </cell>
          <cell r="N30">
            <v>20</v>
          </cell>
        </row>
        <row r="31">
          <cell r="C31" t="str">
            <v>UPAE GRANDE RECIFE</v>
          </cell>
          <cell r="E31" t="str">
            <v>5.99 - Outros Serviços de Terceiros Pessoa Jurídica</v>
          </cell>
          <cell r="F31">
            <v>27708043000182</v>
          </cell>
          <cell r="G31" t="str">
            <v>PADRÃO ASSESSORIA E TREINAMENTO SEGURANÇA E MEDICINA DO TRABALHO LTDA ME</v>
          </cell>
          <cell r="H31" t="str">
            <v>S</v>
          </cell>
          <cell r="I31" t="str">
            <v>S</v>
          </cell>
          <cell r="J31" t="str">
            <v>000001249</v>
          </cell>
          <cell r="K31">
            <v>44077</v>
          </cell>
          <cell r="L31" t="str">
            <v>OKDP28079</v>
          </cell>
          <cell r="M31" t="str">
            <v>2610707 - Paulista - PE</v>
          </cell>
          <cell r="N31">
            <v>565</v>
          </cell>
        </row>
        <row r="32">
          <cell r="C32" t="str">
            <v>UPAE GRANDE RECIFE</v>
          </cell>
          <cell r="E32" t="str">
            <v>5.99 - Outros Serviços de Terceiros Pessoa Jurídica</v>
          </cell>
          <cell r="F32">
            <v>17467595000192</v>
          </cell>
          <cell r="G32" t="str">
            <v>UNIESTER UNIDADE DE ESTERILIZAÇÃO</v>
          </cell>
          <cell r="H32" t="str">
            <v>S</v>
          </cell>
          <cell r="I32" t="str">
            <v>S</v>
          </cell>
          <cell r="J32" t="str">
            <v>00003320</v>
          </cell>
          <cell r="K32">
            <v>44077</v>
          </cell>
          <cell r="L32" t="str">
            <v>PAJF5D37</v>
          </cell>
          <cell r="M32" t="str">
            <v>2611606 - Recife - PE</v>
          </cell>
          <cell r="N32">
            <v>207.2</v>
          </cell>
        </row>
        <row r="33">
          <cell r="C33" t="str">
            <v>UPAE GRANDE RECIFE</v>
          </cell>
          <cell r="E33" t="str">
            <v>5.16 - Serviços Médico-Hospitalares, Odotonlogia e Laboratoriais</v>
          </cell>
          <cell r="F33">
            <v>7868309000147</v>
          </cell>
          <cell r="G33" t="str">
            <v>JMAV SERVIÇOS MÉDICOS LTDA ME</v>
          </cell>
          <cell r="H33" t="str">
            <v>S</v>
          </cell>
          <cell r="I33" t="str">
            <v>S</v>
          </cell>
          <cell r="J33" t="str">
            <v>000000276</v>
          </cell>
          <cell r="K33">
            <v>44074</v>
          </cell>
          <cell r="L33" t="str">
            <v>AAXXJ36940</v>
          </cell>
          <cell r="M33" t="str">
            <v>2606804 - Igarassu - PE</v>
          </cell>
          <cell r="N33">
            <v>13215.21</v>
          </cell>
        </row>
        <row r="34">
          <cell r="C34" t="str">
            <v>UPAE GRANDE RECIFE</v>
          </cell>
          <cell r="E34" t="str">
            <v>5.99 - Outros Serviços de Terceiros Pessoa Jurídica</v>
          </cell>
          <cell r="F34">
            <v>19942160000188</v>
          </cell>
          <cell r="G34" t="str">
            <v>OTIMIZZA CONTABILIDADE E SERVIÇOS INTELIGENTES SOCIEDADE SIMPLES ME</v>
          </cell>
          <cell r="H34" t="str">
            <v>S</v>
          </cell>
          <cell r="I34" t="str">
            <v>S</v>
          </cell>
          <cell r="J34" t="str">
            <v>00000809</v>
          </cell>
          <cell r="K34">
            <v>44077</v>
          </cell>
          <cell r="L34" t="str">
            <v>ZJBB-SHSL</v>
          </cell>
          <cell r="M34" t="str">
            <v>2927408 - Salvador - BA</v>
          </cell>
          <cell r="N34">
            <v>4800</v>
          </cell>
        </row>
        <row r="35">
          <cell r="C35" t="str">
            <v>UPAE GRANDE RECIFE</v>
          </cell>
          <cell r="E35" t="str">
            <v>5.8 - Locação de Veículos Automotores</v>
          </cell>
          <cell r="F35">
            <v>14100375000138</v>
          </cell>
          <cell r="G35" t="str">
            <v>VFCAR LOCAÇÕES DE VEICULOS ME</v>
          </cell>
          <cell r="H35" t="str">
            <v>S</v>
          </cell>
          <cell r="I35" t="str">
            <v>S</v>
          </cell>
          <cell r="J35" t="str">
            <v>406/20</v>
          </cell>
          <cell r="K35">
            <v>44076</v>
          </cell>
          <cell r="M35" t="str">
            <v>2927408 - Salvador - BA</v>
          </cell>
          <cell r="N35">
            <v>1100</v>
          </cell>
        </row>
        <row r="36">
          <cell r="C36" t="str">
            <v>UPAE GRANDE RECIFE</v>
          </cell>
          <cell r="E36" t="str">
            <v>5.99 - Outros Serviços de Terceiros Pessoa Jurídica</v>
          </cell>
          <cell r="F36">
            <v>10998292000157</v>
          </cell>
          <cell r="G36" t="str">
            <v>CENTRO I E E PERNAMBUCO</v>
          </cell>
          <cell r="H36" t="str">
            <v>S</v>
          </cell>
          <cell r="I36" t="str">
            <v>S</v>
          </cell>
          <cell r="J36" t="str">
            <v>170</v>
          </cell>
          <cell r="K36">
            <v>44084</v>
          </cell>
          <cell r="M36" t="str">
            <v>2611606 - Recife - PE</v>
          </cell>
          <cell r="N36">
            <v>170</v>
          </cell>
        </row>
        <row r="37">
          <cell r="C37" t="str">
            <v>UPAE GRANDE RECIFE</v>
          </cell>
          <cell r="E37" t="str">
            <v>5.12 - Energia Elétrica</v>
          </cell>
          <cell r="F37">
            <v>10835932000108</v>
          </cell>
          <cell r="G37" t="str">
            <v>CELPE</v>
          </cell>
          <cell r="H37" t="str">
            <v>B</v>
          </cell>
          <cell r="I37" t="str">
            <v>S</v>
          </cell>
          <cell r="J37" t="str">
            <v>120424299</v>
          </cell>
          <cell r="K37">
            <v>44060</v>
          </cell>
          <cell r="M37" t="str">
            <v>26 -  Pernambuco</v>
          </cell>
          <cell r="N37">
            <v>15152.82</v>
          </cell>
        </row>
        <row r="38">
          <cell r="C38" t="str">
            <v>UPAE GRANDE RECIFE</v>
          </cell>
          <cell r="E38" t="str">
            <v>5.17 - Manutenção de Software, Certificação Digital e Microfilmagem</v>
          </cell>
          <cell r="F38" t="str">
            <v>25.276.572/0001-29</v>
          </cell>
          <cell r="G38" t="str">
            <v>LAM INFORMATICA &amp; SISTEMAS LTDA</v>
          </cell>
          <cell r="H38" t="str">
            <v>S</v>
          </cell>
          <cell r="I38" t="str">
            <v>S</v>
          </cell>
          <cell r="J38" t="str">
            <v>2020358</v>
          </cell>
          <cell r="K38">
            <v>44085</v>
          </cell>
          <cell r="L38" t="str">
            <v>727AA349F</v>
          </cell>
          <cell r="M38" t="str">
            <v>2919207 - Lauro de Freitas - BA</v>
          </cell>
          <cell r="N38">
            <v>8286.9599999999991</v>
          </cell>
        </row>
        <row r="39">
          <cell r="C39" t="str">
            <v>UPAE GRANDE RECIFE</v>
          </cell>
          <cell r="E39" t="str">
            <v>5.16 - Serviços Médico-Hospitalares, Odotonlogia e Laboratoriais</v>
          </cell>
          <cell r="F39" t="str">
            <v>23.024.552/0001-35</v>
          </cell>
          <cell r="G39" t="str">
            <v>CLINICA ENDOVIDA- ENDOSCOPIA GINECOLOGIA LTDA</v>
          </cell>
          <cell r="H39" t="str">
            <v>S</v>
          </cell>
          <cell r="I39" t="str">
            <v>S</v>
          </cell>
          <cell r="J39" t="str">
            <v>00001032</v>
          </cell>
          <cell r="K39">
            <v>44084</v>
          </cell>
          <cell r="L39" t="str">
            <v>P5KDTINA</v>
          </cell>
          <cell r="M39" t="str">
            <v>2611606 - Recife - PE</v>
          </cell>
          <cell r="N39">
            <v>12000</v>
          </cell>
        </row>
        <row r="40">
          <cell r="C40" t="str">
            <v>UPAE GRANDE RECIFE</v>
          </cell>
          <cell r="E40" t="str">
            <v>5.16 - Serviços Médico-Hospitalares, Odotonlogia e Laboratoriais</v>
          </cell>
          <cell r="F40" t="str">
            <v>12.183.268/0001-95</v>
          </cell>
          <cell r="G40" t="str">
            <v>CLINICA MEDICA MED PLAN LTDA</v>
          </cell>
          <cell r="H40" t="str">
            <v>S</v>
          </cell>
          <cell r="I40" t="str">
            <v>S</v>
          </cell>
          <cell r="J40" t="str">
            <v>000000639</v>
          </cell>
          <cell r="K40">
            <v>44084</v>
          </cell>
          <cell r="L40" t="str">
            <v>CETO43893</v>
          </cell>
          <cell r="M40" t="str">
            <v>2607901 - Jaboatão dos Guararapes - PE</v>
          </cell>
          <cell r="N40">
            <v>6000</v>
          </cell>
        </row>
        <row r="41">
          <cell r="C41" t="str">
            <v>UPAE GRANDE RECIFE</v>
          </cell>
          <cell r="E41" t="str">
            <v>5.16 - Serviços Médico-Hospitalares, Odotonlogia e Laboratoriais</v>
          </cell>
          <cell r="F41" t="str">
            <v>21.921.467/0001-44</v>
          </cell>
          <cell r="G41" t="str">
            <v>RUI CARLOS ABOUHANA FERNANDES ME</v>
          </cell>
          <cell r="H41" t="str">
            <v>S</v>
          </cell>
          <cell r="I41" t="str">
            <v>S</v>
          </cell>
          <cell r="J41" t="str">
            <v>00000013</v>
          </cell>
          <cell r="K41">
            <v>44084</v>
          </cell>
          <cell r="L41" t="str">
            <v>NUUKGLM1</v>
          </cell>
          <cell r="M41" t="str">
            <v>2800308 - Aracaju - SE</v>
          </cell>
          <cell r="N41">
            <v>12000</v>
          </cell>
        </row>
        <row r="42">
          <cell r="C42" t="str">
            <v>UPAE GRANDE RECIFE</v>
          </cell>
          <cell r="E42" t="str">
            <v>5.16 - Serviços Médico-Hospitalares, Odotonlogia e Laboratoriais</v>
          </cell>
          <cell r="F42" t="str">
            <v>31.973.882/0001-03</v>
          </cell>
          <cell r="G42" t="str">
            <v>SIMONE SGOTTI CLINICA DE PNEUMOLOGIA EIRELLI</v>
          </cell>
          <cell r="H42" t="str">
            <v>S</v>
          </cell>
          <cell r="I42" t="str">
            <v>S</v>
          </cell>
          <cell r="J42" t="str">
            <v>00000025</v>
          </cell>
          <cell r="K42">
            <v>44084</v>
          </cell>
          <cell r="L42" t="str">
            <v>ZZ5CS4VE</v>
          </cell>
          <cell r="M42" t="str">
            <v>2611606 - Recife - PE</v>
          </cell>
          <cell r="N42">
            <v>5250</v>
          </cell>
        </row>
        <row r="43">
          <cell r="C43" t="str">
            <v>UPAE GRANDE RECIFE</v>
          </cell>
          <cell r="E43" t="str">
            <v>5.99 - Outros Serviços de Terceiros Pessoa Jurídica</v>
          </cell>
          <cell r="F43" t="str">
            <v>15.621.100/0001-02</v>
          </cell>
          <cell r="G43" t="str">
            <v>SANCHES &amp; SANCHES SERVIÇOS MEDICOS E ASSISTENCIA A SAUDE LTDA</v>
          </cell>
          <cell r="H43" t="str">
            <v>S</v>
          </cell>
          <cell r="I43" t="str">
            <v>S</v>
          </cell>
          <cell r="J43" t="str">
            <v>000000003431</v>
          </cell>
          <cell r="K43">
            <v>44085</v>
          </cell>
          <cell r="L43" t="str">
            <v>8127CDE2904EA8FAAE3E9F46B66145D6</v>
          </cell>
          <cell r="M43" t="str">
            <v>3506003 - Bauru - SP</v>
          </cell>
          <cell r="N43">
            <v>1020</v>
          </cell>
        </row>
        <row r="44">
          <cell r="C44" t="str">
            <v>UPAE GRANDE RECIFE</v>
          </cell>
          <cell r="E44" t="str">
            <v>5.16 - Serviços Médico-Hospitalares, Odotonlogia e Laboratoriais</v>
          </cell>
          <cell r="F44" t="str">
            <v>34.369.554/0001-82</v>
          </cell>
          <cell r="G44" t="str">
            <v>EFG SERVIÇOS MEDICOS LTDA</v>
          </cell>
          <cell r="H44" t="str">
            <v>S</v>
          </cell>
          <cell r="I44" t="str">
            <v>S</v>
          </cell>
          <cell r="J44" t="str">
            <v>00000120</v>
          </cell>
          <cell r="K44">
            <v>44085</v>
          </cell>
          <cell r="L44" t="str">
            <v>6BM5TCLR</v>
          </cell>
          <cell r="M44" t="str">
            <v>2611606 - Recife - PE</v>
          </cell>
          <cell r="N44">
            <v>3000</v>
          </cell>
        </row>
        <row r="45">
          <cell r="C45" t="str">
            <v>UPAE GRANDE RECIFE</v>
          </cell>
          <cell r="E45" t="str">
            <v>3.14 - Alimentação Preparada</v>
          </cell>
          <cell r="F45" t="str">
            <v>08.435.685/0001-00</v>
          </cell>
          <cell r="G45" t="str">
            <v>E DA SILVA PEREIRA BEBIDAS E AGUA MINERAL ME</v>
          </cell>
          <cell r="H45" t="str">
            <v>B</v>
          </cell>
          <cell r="I45" t="str">
            <v>S</v>
          </cell>
          <cell r="J45" t="str">
            <v>1642</v>
          </cell>
          <cell r="K45">
            <v>44062</v>
          </cell>
          <cell r="L45" t="str">
            <v>26200808435685000100650010000016421649416447</v>
          </cell>
          <cell r="M45" t="str">
            <v>26 -  Pernambuco</v>
          </cell>
          <cell r="N45">
            <v>200</v>
          </cell>
        </row>
        <row r="46">
          <cell r="C46" t="str">
            <v>UPAE GRANDE RECIFE</v>
          </cell>
          <cell r="E46" t="str">
            <v>1.99 - Outras Despesas com Pessoal</v>
          </cell>
          <cell r="F46" t="str">
            <v>12.942.130/0001-22</v>
          </cell>
          <cell r="G46" t="str">
            <v>FOODS SERVICE LTDA</v>
          </cell>
          <cell r="H46" t="str">
            <v>B</v>
          </cell>
          <cell r="I46" t="str">
            <v>S</v>
          </cell>
          <cell r="J46" t="str">
            <v>000000277</v>
          </cell>
          <cell r="K46">
            <v>44085</v>
          </cell>
          <cell r="L46" t="str">
            <v>29200912942130000122550010000002771160774158</v>
          </cell>
          <cell r="M46" t="str">
            <v>29 -  Bahia</v>
          </cell>
          <cell r="N46">
            <v>14590.14</v>
          </cell>
        </row>
        <row r="47">
          <cell r="C47" t="str">
            <v>UPAE GRANDE RECIFE</v>
          </cell>
          <cell r="E47" t="str">
            <v>5.13 - Água e Esgoto</v>
          </cell>
          <cell r="F47">
            <v>10572048000128</v>
          </cell>
          <cell r="G47" t="str">
            <v>AGUA</v>
          </cell>
          <cell r="H47" t="str">
            <v>B</v>
          </cell>
          <cell r="I47" t="str">
            <v>N</v>
          </cell>
          <cell r="K47">
            <v>44083</v>
          </cell>
          <cell r="M47" t="str">
            <v>26 -  Pernambuco</v>
          </cell>
          <cell r="N47">
            <v>2608.67</v>
          </cell>
        </row>
        <row r="48">
          <cell r="C48" t="str">
            <v>UPAE GRANDE RECIFE</v>
          </cell>
          <cell r="E48" t="str">
            <v>3.6 - Material de Expediente</v>
          </cell>
          <cell r="F48">
            <v>3866664000126</v>
          </cell>
          <cell r="G48" t="str">
            <v>MICRO OFICE- ILHA DO RETIRO</v>
          </cell>
          <cell r="H48" t="str">
            <v>B</v>
          </cell>
          <cell r="I48" t="str">
            <v>S</v>
          </cell>
          <cell r="J48" t="str">
            <v>000030251</v>
          </cell>
          <cell r="K48">
            <v>44055</v>
          </cell>
          <cell r="L48" t="str">
            <v>2620080386666400650020000302511000521597</v>
          </cell>
          <cell r="M48" t="str">
            <v>26 -  Pernambuco</v>
          </cell>
          <cell r="N48">
            <v>169</v>
          </cell>
        </row>
        <row r="49">
          <cell r="C49" t="str">
            <v>UPAE GRANDE RECIFE</v>
          </cell>
          <cell r="E49" t="str">
            <v xml:space="preserve">3.9 - Material para Manutenção de Bens Imóveis </v>
          </cell>
          <cell r="F49">
            <v>28541206000148</v>
          </cell>
          <cell r="G49" t="str">
            <v>S A DE ABREU COMERCIO DE MATERIAL DE CONST E SUP EIRELI</v>
          </cell>
          <cell r="H49" t="str">
            <v>B</v>
          </cell>
          <cell r="I49" t="str">
            <v>S</v>
          </cell>
          <cell r="J49" t="str">
            <v>000002635</v>
          </cell>
          <cell r="K49">
            <v>44056</v>
          </cell>
          <cell r="L49" t="str">
            <v>26200828541206000148550010000026351007328440</v>
          </cell>
          <cell r="M49" t="str">
            <v>26 -  Pernambuco</v>
          </cell>
          <cell r="N49">
            <v>50</v>
          </cell>
        </row>
        <row r="50">
          <cell r="C50" t="str">
            <v>UPAE GRANDE RECIFE</v>
          </cell>
          <cell r="E50" t="str">
            <v xml:space="preserve">3.9 - Material para Manutenção de Bens Imóveis </v>
          </cell>
          <cell r="F50">
            <v>18828453000176</v>
          </cell>
          <cell r="G50" t="str">
            <v>K R MATERIAIS DE CONTRUÇÃO LTDA</v>
          </cell>
          <cell r="H50" t="str">
            <v>B</v>
          </cell>
          <cell r="I50" t="str">
            <v>S</v>
          </cell>
          <cell r="J50" t="str">
            <v>000000588</v>
          </cell>
          <cell r="K50">
            <v>44062</v>
          </cell>
          <cell r="L50" t="str">
            <v>26200818828453000176650010000005881304880900</v>
          </cell>
          <cell r="M50" t="str">
            <v>26 -  Pernambuco</v>
          </cell>
          <cell r="N50">
            <v>10.1</v>
          </cell>
        </row>
        <row r="51">
          <cell r="C51" t="str">
            <v>UPAE GRANDE RECIFE</v>
          </cell>
          <cell r="E51" t="str">
            <v>3.1 - Combustíveis e Lubrificantes Automotivos</v>
          </cell>
          <cell r="F51">
            <v>13901790000209</v>
          </cell>
          <cell r="G51" t="str">
            <v>CJCM PETROLEO LTDA</v>
          </cell>
          <cell r="H51" t="str">
            <v>B</v>
          </cell>
          <cell r="I51" t="str">
            <v>S</v>
          </cell>
          <cell r="J51" t="str">
            <v>000066820</v>
          </cell>
          <cell r="K51">
            <v>44067</v>
          </cell>
          <cell r="L51" t="str">
            <v>26200813901700000209650050000668201000683104</v>
          </cell>
          <cell r="M51" t="str">
            <v>26 -  Pernambuco</v>
          </cell>
          <cell r="N51">
            <v>150</v>
          </cell>
        </row>
        <row r="52">
          <cell r="C52" t="str">
            <v>UPAE GRANDE RECIFE</v>
          </cell>
          <cell r="E52" t="str">
            <v>3.6 - Material de Expediente</v>
          </cell>
          <cell r="F52">
            <v>75315333015050</v>
          </cell>
          <cell r="G52" t="str">
            <v>ATACADÃO S. A</v>
          </cell>
          <cell r="H52" t="str">
            <v>B</v>
          </cell>
          <cell r="I52" t="str">
            <v>S</v>
          </cell>
          <cell r="J52" t="str">
            <v>000108865</v>
          </cell>
          <cell r="K52">
            <v>44067</v>
          </cell>
          <cell r="L52" t="str">
            <v>26200875315333015050655140001088651048579178</v>
          </cell>
          <cell r="M52" t="str">
            <v>26 -  Pernambuco</v>
          </cell>
          <cell r="N52">
            <v>56.7</v>
          </cell>
        </row>
        <row r="53">
          <cell r="C53" t="str">
            <v>UPAE GRANDE RECIFE</v>
          </cell>
          <cell r="E53" t="str">
            <v xml:space="preserve">3.9 - Material para Manutenção de Bens Imóveis </v>
          </cell>
          <cell r="F53">
            <v>35590671000134</v>
          </cell>
          <cell r="G53" t="str">
            <v>JOSE H E DE SOUZA COM. ACESS AUTOMOTORES</v>
          </cell>
          <cell r="H53" t="str">
            <v>B</v>
          </cell>
          <cell r="I53" t="str">
            <v>S</v>
          </cell>
          <cell r="J53" t="str">
            <v>000000968</v>
          </cell>
          <cell r="K53">
            <v>44069</v>
          </cell>
          <cell r="L53" t="str">
            <v>26200895590671000134650010000009681090086241</v>
          </cell>
          <cell r="M53" t="str">
            <v>26 -  Pernambuco</v>
          </cell>
          <cell r="N53">
            <v>60</v>
          </cell>
        </row>
        <row r="54">
          <cell r="C54" t="str">
            <v>UPAE GRANDE RECIFE</v>
          </cell>
          <cell r="E54" t="str">
            <v xml:space="preserve">3.9 - Material para Manutenção de Bens Imóveis </v>
          </cell>
          <cell r="F54">
            <v>35590671000134</v>
          </cell>
          <cell r="G54" t="str">
            <v>JOSE H E DE SOUZA COM. ACESS AUTOMOTORES</v>
          </cell>
          <cell r="H54" t="str">
            <v>B</v>
          </cell>
          <cell r="I54" t="str">
            <v>S</v>
          </cell>
          <cell r="J54" t="str">
            <v>000000970</v>
          </cell>
          <cell r="K54">
            <v>44069</v>
          </cell>
          <cell r="L54" t="str">
            <v>26200835590671000134650010000009701090087211</v>
          </cell>
          <cell r="M54" t="str">
            <v>26 -  Pernambuco</v>
          </cell>
          <cell r="N54">
            <v>8</v>
          </cell>
        </row>
        <row r="55">
          <cell r="C55" t="str">
            <v>UPAE GRANDE RECIFE</v>
          </cell>
          <cell r="E55" t="str">
            <v>3.14 - Alimentação Preparada</v>
          </cell>
          <cell r="F55">
            <v>29162709000175</v>
          </cell>
          <cell r="G55" t="str">
            <v>ILZA MATIAS BEZERRA</v>
          </cell>
          <cell r="H55" t="str">
            <v>B</v>
          </cell>
          <cell r="I55" t="str">
            <v>S</v>
          </cell>
          <cell r="J55" t="str">
            <v>000000169</v>
          </cell>
          <cell r="K55">
            <v>44069</v>
          </cell>
          <cell r="M55" t="str">
            <v>26 -  Pernambuco</v>
          </cell>
          <cell r="N55">
            <v>3</v>
          </cell>
        </row>
        <row r="56">
          <cell r="C56" t="str">
            <v>UPAE GRANDE RECIFE</v>
          </cell>
          <cell r="E56" t="str">
            <v xml:space="preserve">3.9 - Material para Manutenção de Bens Imóveis </v>
          </cell>
          <cell r="F56">
            <v>11623188000655</v>
          </cell>
          <cell r="G56" t="str">
            <v>ARMAZÉM CORAL LTDA</v>
          </cell>
          <cell r="H56" t="str">
            <v>B</v>
          </cell>
          <cell r="I56" t="str">
            <v>S</v>
          </cell>
          <cell r="J56" t="str">
            <v>000112371</v>
          </cell>
          <cell r="K56">
            <v>44070</v>
          </cell>
          <cell r="L56" t="str">
            <v>26200811623188000655550010001123711001123721</v>
          </cell>
          <cell r="M56" t="str">
            <v>26 -  Pernambuco</v>
          </cell>
          <cell r="N56">
            <v>202</v>
          </cell>
        </row>
        <row r="57">
          <cell r="C57" t="str">
            <v>UPAE GRANDE RECIFE</v>
          </cell>
          <cell r="E57" t="str">
            <v xml:space="preserve">3.9 - Material para Manutenção de Bens Imóveis </v>
          </cell>
          <cell r="F57">
            <v>35590671000134</v>
          </cell>
          <cell r="G57" t="str">
            <v>JOSE H E DE SOUZA COM. ACESS AUTOMOTORES</v>
          </cell>
          <cell r="H57" t="str">
            <v>B</v>
          </cell>
          <cell r="I57" t="str">
            <v>S</v>
          </cell>
          <cell r="J57" t="str">
            <v>000000985</v>
          </cell>
          <cell r="K57">
            <v>44071</v>
          </cell>
          <cell r="L57" t="str">
            <v>26200835590671000134650010000009851090088296</v>
          </cell>
          <cell r="M57" t="str">
            <v>26 -  Pernambuco</v>
          </cell>
          <cell r="N57">
            <v>8</v>
          </cell>
        </row>
        <row r="58">
          <cell r="C58" t="str">
            <v>UPAE GRANDE RECIFE</v>
          </cell>
          <cell r="E58" t="str">
            <v xml:space="preserve">3.9 - Material para Manutenção de Bens Imóveis </v>
          </cell>
          <cell r="F58">
            <v>11623188000655</v>
          </cell>
          <cell r="G58" t="str">
            <v>ARMAZÉM CORAL LTDA</v>
          </cell>
          <cell r="H58" t="str">
            <v>B</v>
          </cell>
          <cell r="I58" t="str">
            <v>S</v>
          </cell>
          <cell r="J58" t="str">
            <v>000098336</v>
          </cell>
          <cell r="K58">
            <v>44063</v>
          </cell>
          <cell r="L58" t="str">
            <v>26200811623188002607660100000863369003630454</v>
          </cell>
          <cell r="M58" t="str">
            <v>26 -  Pernambuco</v>
          </cell>
          <cell r="N58">
            <v>77.099999999999994</v>
          </cell>
        </row>
        <row r="59">
          <cell r="C59" t="str">
            <v>UPAE GRANDE RECIFE</v>
          </cell>
          <cell r="E59" t="str">
            <v>3.1 - Combustíveis e Lubrificantes Automotivos</v>
          </cell>
          <cell r="F59">
            <v>13901790000209</v>
          </cell>
          <cell r="G59" t="str">
            <v>CJCM PETROLEO LTDA</v>
          </cell>
          <cell r="H59" t="str">
            <v>B</v>
          </cell>
          <cell r="I59" t="str">
            <v>S</v>
          </cell>
          <cell r="J59" t="str">
            <v>000016494</v>
          </cell>
          <cell r="K59">
            <v>44071</v>
          </cell>
          <cell r="L59" t="str">
            <v>26200813901790000209650070000164941000167870</v>
          </cell>
          <cell r="M59" t="str">
            <v>26 -  Pernambuco</v>
          </cell>
          <cell r="N59">
            <v>104</v>
          </cell>
        </row>
        <row r="60">
          <cell r="C60" t="str">
            <v>UPAE GRANDE RECIFE</v>
          </cell>
          <cell r="E60" t="str">
            <v>3.6 - Material de Expediente</v>
          </cell>
          <cell r="F60">
            <v>29162709000175</v>
          </cell>
          <cell r="G60" t="str">
            <v>ILZA MATIAS BEZERRA</v>
          </cell>
          <cell r="H60" t="str">
            <v>B</v>
          </cell>
          <cell r="I60" t="str">
            <v>S</v>
          </cell>
          <cell r="J60" t="str">
            <v>000000169</v>
          </cell>
          <cell r="K60">
            <v>44069</v>
          </cell>
          <cell r="L60" t="str">
            <v>26200829162709000175550010000001691000209075</v>
          </cell>
          <cell r="M60" t="str">
            <v>26 -  Pernambuco</v>
          </cell>
          <cell r="N60">
            <v>7</v>
          </cell>
        </row>
        <row r="61">
          <cell r="C61" t="str">
            <v>UPAE GRANDE RECIFE</v>
          </cell>
          <cell r="E61" t="str">
            <v>3.12 - Material Hospitalar</v>
          </cell>
          <cell r="F61">
            <v>28446396000114</v>
          </cell>
          <cell r="G61" t="str">
            <v>HELENA BATISTA DO NASCIMENTO ME</v>
          </cell>
          <cell r="H61" t="str">
            <v>B</v>
          </cell>
          <cell r="I61" t="str">
            <v>S</v>
          </cell>
          <cell r="J61" t="str">
            <v>00000384</v>
          </cell>
          <cell r="K61">
            <v>44061</v>
          </cell>
          <cell r="L61" t="str">
            <v>BHIPSSRK</v>
          </cell>
          <cell r="M61" t="str">
            <v>26 -  Pernambuco</v>
          </cell>
          <cell r="N61">
            <v>32</v>
          </cell>
        </row>
        <row r="62">
          <cell r="C62" t="str">
            <v>UPAE GRANDE RECIFE</v>
          </cell>
          <cell r="E62" t="str">
            <v>5.16 - Serviços Médico-Hospitalares, Odotonlogia e Laboratoriais</v>
          </cell>
          <cell r="F62">
            <v>30059564000160</v>
          </cell>
          <cell r="G62" t="str">
            <v>LIFE MEDICINA E TERAPIA LTDA</v>
          </cell>
          <cell r="H62" t="str">
            <v>S</v>
          </cell>
          <cell r="I62" t="str">
            <v>S</v>
          </cell>
          <cell r="J62" t="str">
            <v>000000452</v>
          </cell>
          <cell r="K62">
            <v>44091</v>
          </cell>
          <cell r="L62" t="str">
            <v>KEFD27692</v>
          </cell>
          <cell r="M62" t="str">
            <v>2609600 - Olinda - PE</v>
          </cell>
          <cell r="N62">
            <v>3000</v>
          </cell>
        </row>
        <row r="63">
          <cell r="C63" t="str">
            <v>UPAE GRANDE RECIFE</v>
          </cell>
          <cell r="E63" t="str">
            <v>5.16 - Serviços Médico-Hospitalares, Odotonlogia e Laboratoriais</v>
          </cell>
          <cell r="F63">
            <v>10483974000127</v>
          </cell>
          <cell r="G63" t="str">
            <v>CCGK DIAGNÓSTICO LTDA ME</v>
          </cell>
          <cell r="H63" t="str">
            <v>S</v>
          </cell>
          <cell r="I63" t="str">
            <v>S</v>
          </cell>
          <cell r="J63" t="str">
            <v>00000151</v>
          </cell>
          <cell r="K63">
            <v>44084</v>
          </cell>
          <cell r="L63" t="str">
            <v>WFPKNVXE</v>
          </cell>
          <cell r="M63" t="str">
            <v>2611606 - Recife - PE</v>
          </cell>
          <cell r="N63">
            <v>3000</v>
          </cell>
        </row>
        <row r="64">
          <cell r="C64" t="str">
            <v>UPAE GRANDE RECIFE</v>
          </cell>
          <cell r="E64" t="str">
            <v>5.16 - Serviços Médico-Hospitalares, Odotonlogia e Laboratoriais</v>
          </cell>
          <cell r="F64">
            <v>21498185000186</v>
          </cell>
          <cell r="G64" t="str">
            <v>SAMIA EVERUZA FERREIRA FERNANDES SERVIÇÇOS DE PRESTAÇÃO</v>
          </cell>
          <cell r="H64" t="str">
            <v>S</v>
          </cell>
          <cell r="I64" t="str">
            <v>S</v>
          </cell>
          <cell r="J64" t="str">
            <v>00000112</v>
          </cell>
          <cell r="K64">
            <v>44089</v>
          </cell>
          <cell r="L64" t="str">
            <v>VUWQXNN1</v>
          </cell>
          <cell r="M64" t="str">
            <v>2611606 - Recife - PE</v>
          </cell>
          <cell r="N64">
            <v>9000</v>
          </cell>
        </row>
        <row r="65">
          <cell r="C65" t="str">
            <v>UPAE GRANDE RECIFE</v>
          </cell>
          <cell r="E65" t="str">
            <v>5.16 - Serviços Médico-Hospitalares, Odotonlogia e Laboratoriais</v>
          </cell>
          <cell r="F65">
            <v>29758485000169</v>
          </cell>
          <cell r="G65" t="str">
            <v xml:space="preserve">PALM SERVIÇOS DE DIAGNÓSTICO LTDA </v>
          </cell>
          <cell r="H65" t="str">
            <v>S</v>
          </cell>
          <cell r="I65" t="str">
            <v>S</v>
          </cell>
          <cell r="J65" t="str">
            <v>00000177</v>
          </cell>
          <cell r="K65">
            <v>44084</v>
          </cell>
          <cell r="L65" t="str">
            <v>XQ7JVS6J</v>
          </cell>
          <cell r="M65" t="str">
            <v>2611606 - Recife - PE</v>
          </cell>
          <cell r="N65">
            <v>3000</v>
          </cell>
        </row>
        <row r="66">
          <cell r="C66" t="str">
            <v>UPAE GRANDE RECIFE</v>
          </cell>
          <cell r="E66" t="str">
            <v>5.16 - Serviços Médico-Hospitalares, Odotonlogia e Laboratoriais</v>
          </cell>
          <cell r="F66">
            <v>4336672000123</v>
          </cell>
          <cell r="G66" t="str">
            <v xml:space="preserve">DERMATOLOGIA SÃO FRANCISCO LTDA </v>
          </cell>
          <cell r="H66" t="str">
            <v>S</v>
          </cell>
          <cell r="I66" t="str">
            <v>S</v>
          </cell>
          <cell r="J66" t="str">
            <v>556</v>
          </cell>
          <cell r="K66">
            <v>44088</v>
          </cell>
          <cell r="M66" t="str">
            <v>2611101 - Petrolina - PE</v>
          </cell>
          <cell r="N66">
            <v>6000</v>
          </cell>
        </row>
        <row r="67">
          <cell r="C67" t="str">
            <v>UPAE GRANDE RECIFE</v>
          </cell>
          <cell r="E67" t="str">
            <v>3.1 - Combustíveis e Lubrificantes Automotivos</v>
          </cell>
          <cell r="F67">
            <v>13901790000209</v>
          </cell>
          <cell r="G67" t="str">
            <v>CJCM PETROLEO LTDA</v>
          </cell>
          <cell r="H67" t="str">
            <v>B</v>
          </cell>
          <cell r="I67" t="str">
            <v>S</v>
          </cell>
          <cell r="J67" t="str">
            <v>000065684</v>
          </cell>
          <cell r="K67">
            <v>44060</v>
          </cell>
          <cell r="L67" t="str">
            <v>262008139117900002096500000656841000671612</v>
          </cell>
          <cell r="M67" t="str">
            <v>26 -  Pernambuco</v>
          </cell>
          <cell r="N67">
            <v>100</v>
          </cell>
        </row>
        <row r="68">
          <cell r="C68" t="str">
            <v>UPAE GRANDE RECIFE</v>
          </cell>
          <cell r="E68" t="str">
            <v>5.18 - Teledonia Fixa</v>
          </cell>
          <cell r="F68">
            <v>3822564419</v>
          </cell>
          <cell r="G68" t="str">
            <v>ANTONIO CARLOS DOS SANTOS SOUZA</v>
          </cell>
          <cell r="H68" t="str">
            <v>S</v>
          </cell>
          <cell r="I68" t="str">
            <v>S</v>
          </cell>
          <cell r="J68" t="str">
            <v>50689</v>
          </cell>
          <cell r="K68">
            <v>44064</v>
          </cell>
          <cell r="M68" t="str">
            <v>2600054 - Abreu e Lima - PE</v>
          </cell>
          <cell r="N68">
            <v>300</v>
          </cell>
        </row>
        <row r="69">
          <cell r="C69" t="str">
            <v>UPAE GRANDE RECIFE</v>
          </cell>
          <cell r="E69" t="str">
            <v>5.99 - Outros Serviços de Terceiros Pessoa Jurídica</v>
          </cell>
          <cell r="F69">
            <v>4234788000151</v>
          </cell>
          <cell r="G69" t="str">
            <v>LIMA E LIMA ADVOGADOS ASSOCIADOS S/S</v>
          </cell>
          <cell r="H69" t="str">
            <v>S</v>
          </cell>
          <cell r="I69" t="str">
            <v>S</v>
          </cell>
          <cell r="J69" t="str">
            <v>00000855</v>
          </cell>
          <cell r="K69">
            <v>44074</v>
          </cell>
          <cell r="L69" t="str">
            <v>BIJPBGC4</v>
          </cell>
          <cell r="M69" t="str">
            <v>2927408 - Salvador - BA</v>
          </cell>
          <cell r="N69">
            <v>4134.67</v>
          </cell>
        </row>
        <row r="70">
          <cell r="C70" t="str">
            <v>UPAE GRANDE RECIFE</v>
          </cell>
          <cell r="E70" t="str">
            <v>5.10 - Detetização/Tratamento de Resíduos e Afins</v>
          </cell>
          <cell r="F70">
            <v>11863530000180</v>
          </cell>
          <cell r="G70" t="str">
            <v>BRASCON GESTÃO AMBIENTAL LTDA</v>
          </cell>
          <cell r="H70" t="str">
            <v>S</v>
          </cell>
          <cell r="I70" t="str">
            <v>S</v>
          </cell>
          <cell r="J70" t="str">
            <v>00048897</v>
          </cell>
          <cell r="K70">
            <v>44075</v>
          </cell>
          <cell r="L70" t="str">
            <v>FDTZ7ZMW</v>
          </cell>
          <cell r="M70" t="str">
            <v>2611309 - Pombos - PE</v>
          </cell>
          <cell r="N70">
            <v>370</v>
          </cell>
        </row>
        <row r="71">
          <cell r="C71" t="str">
            <v>UPAE GRANDE RECIFE</v>
          </cell>
          <cell r="E71" t="str">
            <v>4.3 - Reparo e Manutenção de Equipamentos</v>
          </cell>
          <cell r="F71">
            <v>35633901000103</v>
          </cell>
          <cell r="G71" t="str">
            <v>ARTCLIMA REFRIGERAÇÃO E CLIMATIZAÇÃO LTDA</v>
          </cell>
          <cell r="H71" t="str">
            <v>S</v>
          </cell>
          <cell r="I71" t="str">
            <v>S</v>
          </cell>
          <cell r="J71" t="str">
            <v>000000012</v>
          </cell>
          <cell r="K71">
            <v>44061</v>
          </cell>
          <cell r="L71" t="str">
            <v>ERUR14509</v>
          </cell>
          <cell r="M71" t="str">
            <v>2606804 - Igarassu - PE</v>
          </cell>
          <cell r="N71">
            <v>3000</v>
          </cell>
        </row>
        <row r="72">
          <cell r="C72" t="str">
            <v>UPAE GRANDE RECIFE</v>
          </cell>
          <cell r="E72" t="str">
            <v>5.99 - Outros Serviços de Terceiros Pessoa Jurídica</v>
          </cell>
          <cell r="F72">
            <v>22558211000187</v>
          </cell>
          <cell r="G72" t="str">
            <v>SOUZA ADVOGADOS ASSOCIADOS</v>
          </cell>
          <cell r="H72" t="str">
            <v>S</v>
          </cell>
          <cell r="I72" t="str">
            <v>S</v>
          </cell>
          <cell r="J72" t="str">
            <v>2020442</v>
          </cell>
          <cell r="K72">
            <v>44085</v>
          </cell>
          <cell r="L72" t="str">
            <v>37C23526F</v>
          </cell>
          <cell r="M72" t="str">
            <v>2919207 - Lauro de Freitas - BA</v>
          </cell>
          <cell r="N72">
            <v>4134.67</v>
          </cell>
        </row>
        <row r="73">
          <cell r="C73" t="str">
            <v>UPAE GRANDE RECIFE</v>
          </cell>
          <cell r="E73" t="str">
            <v>5.99 - Outros Serviços de Terceiros Pessoa Jurídica</v>
          </cell>
          <cell r="F73">
            <v>17475068000120</v>
          </cell>
          <cell r="G73" t="str">
            <v>ACESS BRAZIL SERVIÇOS ADMINISTRATIVOS EIRELI ME</v>
          </cell>
          <cell r="H73" t="str">
            <v>S</v>
          </cell>
          <cell r="I73" t="str">
            <v>S</v>
          </cell>
          <cell r="J73" t="str">
            <v>00100164</v>
          </cell>
          <cell r="K73">
            <v>44076</v>
          </cell>
          <cell r="L73" t="str">
            <v>90A7181F7</v>
          </cell>
          <cell r="M73" t="str">
            <v>2911709 - Guanambi - BA</v>
          </cell>
          <cell r="N73">
            <v>1908</v>
          </cell>
        </row>
        <row r="74">
          <cell r="C74" t="str">
            <v>UPAE GRANDE RECIFE</v>
          </cell>
          <cell r="E74" t="str">
            <v>5.16 - Serviços Médico-Hospitalares, Odotonlogia e Laboratoriais</v>
          </cell>
          <cell r="F74" t="str">
            <v>12.183.268/0001-95</v>
          </cell>
          <cell r="G74" t="str">
            <v>CLINICA MEDICA MED PLAN LTDA</v>
          </cell>
          <cell r="H74" t="str">
            <v>S</v>
          </cell>
          <cell r="I74" t="str">
            <v>S</v>
          </cell>
          <cell r="J74" t="str">
            <v>000000638</v>
          </cell>
          <cell r="K74">
            <v>44084</v>
          </cell>
          <cell r="L74" t="str">
            <v>RHXN82646</v>
          </cell>
          <cell r="M74" t="str">
            <v>2607901 - Jaboatão dos Guararapes - PE</v>
          </cell>
          <cell r="N74">
            <v>3000</v>
          </cell>
        </row>
        <row r="75">
          <cell r="C75" t="str">
            <v>UPAE GRANDE RECIFE</v>
          </cell>
          <cell r="E75" t="str">
            <v>5.16 - Serviços Médico-Hospitalares, Odotonlogia e Laboratoriais</v>
          </cell>
          <cell r="F75">
            <v>29870479000107</v>
          </cell>
          <cell r="G75" t="str">
            <v>CARDIOMETABOLICOS E SERVIÇOS MÉDICOS LTDA</v>
          </cell>
          <cell r="H75" t="str">
            <v>S</v>
          </cell>
          <cell r="I75" t="str">
            <v>S</v>
          </cell>
          <cell r="J75" t="str">
            <v>00000537</v>
          </cell>
          <cell r="K75">
            <v>44088</v>
          </cell>
          <cell r="L75" t="str">
            <v>D6PMRXBB</v>
          </cell>
          <cell r="M75" t="str">
            <v>2611606 - Recife - PE</v>
          </cell>
          <cell r="N75">
            <v>6000</v>
          </cell>
        </row>
        <row r="76">
          <cell r="C76" t="str">
            <v>UPAE GRANDE RECIFE</v>
          </cell>
          <cell r="E76" t="str">
            <v>5.26 - Locação de Imóveis</v>
          </cell>
          <cell r="F76">
            <v>3531817000184</v>
          </cell>
          <cell r="G76" t="str">
            <v>ELETRÔNICA E PAPELARIA CABRAL LTDA</v>
          </cell>
          <cell r="H76" t="str">
            <v>S</v>
          </cell>
          <cell r="I76" t="str">
            <v>N</v>
          </cell>
          <cell r="K76">
            <v>44073</v>
          </cell>
          <cell r="M76" t="str">
            <v>2600054 - Abreu e Lima - PE</v>
          </cell>
          <cell r="N76">
            <v>850</v>
          </cell>
        </row>
        <row r="77">
          <cell r="C77" t="str">
            <v>UPAE GRANDE RECIFE</v>
          </cell>
          <cell r="E77" t="str">
            <v>5.1 - Locação de Equipamentos Médicos-Hospitalares</v>
          </cell>
          <cell r="F77">
            <v>28514956000120</v>
          </cell>
          <cell r="G77" t="str">
            <v>BEM HUR GASES EIRELI</v>
          </cell>
          <cell r="H77" t="str">
            <v>S</v>
          </cell>
          <cell r="I77" t="str">
            <v>S</v>
          </cell>
          <cell r="J77" t="str">
            <v>000003317</v>
          </cell>
          <cell r="K77">
            <v>44054</v>
          </cell>
          <cell r="L77" t="str">
            <v>26200828514956000120550010000033171000033184</v>
          </cell>
          <cell r="M77" t="str">
            <v>2600054 - Abreu e Lima - PE</v>
          </cell>
          <cell r="N77">
            <v>210</v>
          </cell>
        </row>
        <row r="78">
          <cell r="C78" t="str">
            <v>UPAE GRANDE RECIFE</v>
          </cell>
          <cell r="E78" t="str">
            <v>5.8 - Locação de Veículos Automotores</v>
          </cell>
          <cell r="F78">
            <v>14100375000138</v>
          </cell>
          <cell r="G78" t="str">
            <v>VFCAR LOCAÇÕES DE VEICULOS ME</v>
          </cell>
          <cell r="H78" t="str">
            <v>S</v>
          </cell>
          <cell r="I78" t="str">
            <v>S</v>
          </cell>
          <cell r="J78" t="str">
            <v>416</v>
          </cell>
          <cell r="K78">
            <v>44106</v>
          </cell>
          <cell r="M78" t="str">
            <v>2927408 - Salvador - BA</v>
          </cell>
          <cell r="N78">
            <v>2200</v>
          </cell>
        </row>
        <row r="79">
          <cell r="C79" t="str">
            <v>UPAE GRANDE RECIFE</v>
          </cell>
          <cell r="E79" t="str">
            <v>5.17 - Manutenção de Software, Certificação Digital e Microfilmagem</v>
          </cell>
          <cell r="F79">
            <v>22188657000167</v>
          </cell>
          <cell r="G79" t="str">
            <v>WAS COMERCIO E SERVIÇOS EIRELI</v>
          </cell>
          <cell r="H79" t="str">
            <v>S</v>
          </cell>
          <cell r="I79" t="str">
            <v>N</v>
          </cell>
          <cell r="M79" t="str">
            <v>5208707 - Goiânia - GO</v>
          </cell>
          <cell r="N79">
            <v>3000</v>
          </cell>
        </row>
        <row r="80">
          <cell r="C80" t="str">
            <v>UPAE GRANDE RECIFE</v>
          </cell>
          <cell r="E80" t="str">
            <v>5.99 - Outros Serviços de Terceiros Pessoa Jurídica</v>
          </cell>
          <cell r="F80">
            <v>9183966000186</v>
          </cell>
          <cell r="G80" t="str">
            <v>ULTRASAFETY ASSESSORIS EM SEGURANÇA DO TRABALHO LTDA ME</v>
          </cell>
          <cell r="H80" t="str">
            <v>S</v>
          </cell>
          <cell r="I80" t="str">
            <v>S</v>
          </cell>
          <cell r="J80" t="str">
            <v>623</v>
          </cell>
          <cell r="K80">
            <v>44097</v>
          </cell>
          <cell r="L80" t="str">
            <v>6BSGSWNJ</v>
          </cell>
          <cell r="M80" t="str">
            <v>2927408 - Salvador - BA</v>
          </cell>
          <cell r="N80">
            <v>2000</v>
          </cell>
        </row>
        <row r="81">
          <cell r="C81" t="str">
            <v>UPAE GRANDE RECIFE</v>
          </cell>
          <cell r="E81" t="str">
            <v>3.14 - Alimentação Preparada</v>
          </cell>
          <cell r="F81">
            <v>29162709000175</v>
          </cell>
          <cell r="G81" t="str">
            <v>ILZA MATIAS BEZERRA</v>
          </cell>
          <cell r="H81" t="str">
            <v>B</v>
          </cell>
          <cell r="I81" t="str">
            <v>S</v>
          </cell>
          <cell r="J81" t="str">
            <v>000000159</v>
          </cell>
          <cell r="K81">
            <v>44046</v>
          </cell>
          <cell r="L81" t="str">
            <v>26200829162709000175550010000001591000209079</v>
          </cell>
          <cell r="M81" t="str">
            <v>26 -  Pernambuco</v>
          </cell>
          <cell r="N81">
            <v>10</v>
          </cell>
        </row>
        <row r="82">
          <cell r="C82" t="str">
            <v>UPAE GRANDE RECIFE</v>
          </cell>
          <cell r="E82" t="str">
            <v>3.14 - Alimentação Preparada</v>
          </cell>
          <cell r="F82">
            <v>29162709000175</v>
          </cell>
          <cell r="G82" t="str">
            <v>ILZA MATIAS BEZERRA</v>
          </cell>
          <cell r="H82" t="str">
            <v>B</v>
          </cell>
          <cell r="I82" t="str">
            <v>S</v>
          </cell>
          <cell r="J82" t="str">
            <v>000000169</v>
          </cell>
          <cell r="K82">
            <v>44069</v>
          </cell>
          <cell r="L82" t="str">
            <v>26200829162709000175550010000001691000209075</v>
          </cell>
          <cell r="M82" t="str">
            <v>26 -  Pernambuco</v>
          </cell>
          <cell r="N82">
            <v>10</v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BB8E8-B6E3-465B-BC0D-9C83AEE4F01D}">
  <sheetPr>
    <tabColor rgb="FF92D050"/>
  </sheetPr>
  <dimension ref="A1:L1992"/>
  <sheetViews>
    <sheetView showGridLines="0" tabSelected="1" topLeftCell="B61" zoomScale="90" zoomScaleNormal="90" workbookViewId="0">
      <selection activeCell="D74" sqref="D74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(OCULTAR)'!$P$3:$R$56,3,0),"")</f>
        <v>7267476001023</v>
      </c>
      <c r="B2" s="4" t="str">
        <f>'[1]TCE - ANEXO IV - Preencher'!C11</f>
        <v>UPAE GRANDE RECIFE</v>
      </c>
      <c r="C2" s="4" t="str">
        <f>'[1]TCE - ANEXO IV - Preencher'!E11</f>
        <v>5.17 - Manutenção de Software, Certificação Digital e Microfilmagem</v>
      </c>
      <c r="D2" s="3">
        <f>'[1]TCE - ANEXO IV - Preencher'!F11</f>
        <v>7760258000135</v>
      </c>
      <c r="E2" s="5" t="str">
        <f>'[1]TCE - ANEXO IV - Preencher'!G11</f>
        <v xml:space="preserve">SECURISOFT DO BRASIL </v>
      </c>
      <c r="F2" s="5" t="str">
        <f>'[1]TCE - ANEXO IV - Preencher'!H11</f>
        <v>S</v>
      </c>
      <c r="G2" s="5" t="str">
        <f>'[1]TCE - ANEXO IV - Preencher'!I11</f>
        <v>S</v>
      </c>
      <c r="H2" s="5" t="str">
        <f>'[1]TCE - ANEXO IV - Preencher'!J11</f>
        <v>034580</v>
      </c>
      <c r="I2" s="6">
        <f>IF('[1]TCE - ANEXO IV - Preencher'!K11="","",'[1]TCE - ANEXO IV - Preencher'!K11)</f>
        <v>44048</v>
      </c>
      <c r="J2" s="5" t="str">
        <f>'[1]TCE - ANEXO IV - Preencher'!L11</f>
        <v>348Q395826172945699X</v>
      </c>
      <c r="K2" s="5" t="str">
        <f>IF(F2="B",LEFT('[1]TCE - ANEXO IV - Preencher'!M11,2),IF(F2="S",LEFT('[1]TCE - ANEXO IV - Preencher'!M11,7),IF('[1]TCE - ANEXO IV - Preencher'!H11="","")))</f>
        <v>3505708</v>
      </c>
      <c r="L2" s="7">
        <f>'[1]TCE - ANEXO IV - Preencher'!N11</f>
        <v>1495</v>
      </c>
    </row>
    <row r="3" spans="1:12" s="8" customFormat="1" ht="19.5" customHeight="1" x14ac:dyDescent="0.2">
      <c r="A3" s="3">
        <f>IFERROR(VLOOKUP(B3,'[1]DADOS (OCULTAR)'!$P$3:$R$56,3,0),"")</f>
        <v>7267476001023</v>
      </c>
      <c r="B3" s="4" t="str">
        <f>'[1]TCE - ANEXO IV - Preencher'!C12</f>
        <v>UPAE GRANDE RECIFE</v>
      </c>
      <c r="C3" s="4" t="str">
        <f>'[1]TCE - ANEXO IV - Preencher'!E12</f>
        <v>1.99 - Outras Despesas com Pessoal</v>
      </c>
      <c r="D3" s="3">
        <f>'[1]TCE - ANEXO IV - Preencher'!F12</f>
        <v>9759606000180</v>
      </c>
      <c r="E3" s="5" t="str">
        <f>'[1]TCE - ANEXO IV - Preencher'!G12</f>
        <v>SIND DAS EMPRESAS DE TRANSP DE PASSAG DO EST DE PERNAMBUCO</v>
      </c>
      <c r="F3" s="5" t="str">
        <f>'[1]TCE - ANEXO IV - Preencher'!H12</f>
        <v>S</v>
      </c>
      <c r="G3" s="5" t="str">
        <f>'[1]TCE - ANEXO IV - Preencher'!I12</f>
        <v>N</v>
      </c>
      <c r="H3" s="5">
        <f>'[1]TCE - ANEXO IV - Preencher'!J12</f>
        <v>0</v>
      </c>
      <c r="I3" s="6">
        <f>IF('[1]TCE - ANEXO IV - Preencher'!K12="","",'[1]TCE - ANEXO IV - Preencher'!K12)</f>
        <v>44035</v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2611606</v>
      </c>
      <c r="L3" s="7">
        <f>'[1]TCE - ANEXO IV - Preencher'!N12</f>
        <v>3686.05</v>
      </c>
    </row>
    <row r="4" spans="1:12" s="8" customFormat="1" ht="19.5" customHeight="1" x14ac:dyDescent="0.2">
      <c r="A4" s="3">
        <f>IFERROR(VLOOKUP(B4,'[1]DADOS (OCULTAR)'!$P$3:$R$56,3,0),"")</f>
        <v>7267476001023</v>
      </c>
      <c r="B4" s="4" t="str">
        <f>'[1]TCE - ANEXO IV - Preencher'!C13</f>
        <v>UPAE GRANDE RECIFE</v>
      </c>
      <c r="C4" s="4" t="str">
        <f>'[1]TCE - ANEXO IV - Preencher'!E13</f>
        <v xml:space="preserve">3.9 - Material para Manutenção de Bens Imóveis </v>
      </c>
      <c r="D4" s="3">
        <f>'[1]TCE - ANEXO IV - Preencher'!F13</f>
        <v>33560339000100</v>
      </c>
      <c r="E4" s="5" t="str">
        <f>'[1]TCE - ANEXO IV - Preencher'!G13</f>
        <v>POSTO CUNHA COMERCIO DE COMBUSTIVEIS E DERIVADOS LTDA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000033432</v>
      </c>
      <c r="I4" s="6">
        <f>IF('[1]TCE - ANEXO IV - Preencher'!K13="","",'[1]TCE - ANEXO IV - Preencher'!K13)</f>
        <v>44041</v>
      </c>
      <c r="J4" s="5" t="str">
        <f>'[1]TCE - ANEXO IV - Preencher'!L13</f>
        <v>262007335603590000100650334321856195324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17</v>
      </c>
    </row>
    <row r="5" spans="1:12" s="8" customFormat="1" ht="19.5" customHeight="1" x14ac:dyDescent="0.2">
      <c r="A5" s="3">
        <f>IFERROR(VLOOKUP(B5,'[1]DADOS (OCULTAR)'!$P$3:$R$56,3,0),"")</f>
        <v>7267476001023</v>
      </c>
      <c r="B5" s="4" t="str">
        <f>'[1]TCE - ANEXO IV - Preencher'!C14</f>
        <v>UPAE GRANDE RECIFE</v>
      </c>
      <c r="C5" s="4" t="str">
        <f>'[1]TCE - ANEXO IV - Preencher'!E14</f>
        <v>5.10 - Detetização/Tratamento de Resíduos e Afins</v>
      </c>
      <c r="D5" s="3">
        <f>'[1]TCE - ANEXO IV - Preencher'!F14</f>
        <v>1356801000157</v>
      </c>
      <c r="E5" s="5" t="str">
        <f>'[1]TCE - ANEXO IV - Preencher'!G14</f>
        <v>ROTA SERVIÇOS LTDA</v>
      </c>
      <c r="F5" s="5" t="str">
        <f>'[1]TCE - ANEXO IV - Preencher'!H14</f>
        <v>S</v>
      </c>
      <c r="G5" s="5" t="str">
        <f>'[1]TCE - ANEXO IV - Preencher'!I14</f>
        <v>S</v>
      </c>
      <c r="H5" s="5" t="str">
        <f>'[1]TCE - ANEXO IV - Preencher'!J14</f>
        <v>00023342</v>
      </c>
      <c r="I5" s="6">
        <f>IF('[1]TCE - ANEXO IV - Preencher'!K14="","",'[1]TCE - ANEXO IV - Preencher'!K14)</f>
        <v>44047</v>
      </c>
      <c r="J5" s="5" t="str">
        <f>'[1]TCE - ANEXO IV - Preencher'!L14</f>
        <v>JHGKHYZR</v>
      </c>
      <c r="K5" s="5" t="str">
        <f>IF(F5="B",LEFT('[1]TCE - ANEXO IV - Preencher'!M14,2),IF(F5="S",LEFT('[1]TCE - ANEXO IV - Preencher'!M14,7),IF('[1]TCE - ANEXO IV - Preencher'!H14="","")))</f>
        <v>2611606</v>
      </c>
      <c r="L5" s="7">
        <f>'[1]TCE - ANEXO IV - Preencher'!N14</f>
        <v>310</v>
      </c>
    </row>
    <row r="6" spans="1:12" s="8" customFormat="1" ht="19.5" customHeight="1" x14ac:dyDescent="0.2">
      <c r="A6" s="3">
        <f>IFERROR(VLOOKUP(B6,'[1]DADOS (OCULTAR)'!$P$3:$R$56,3,0),"")</f>
        <v>7267476001023</v>
      </c>
      <c r="B6" s="4" t="str">
        <f>'[1]TCE - ANEXO IV - Preencher'!C15</f>
        <v>UPAE GRANDE RECIFE</v>
      </c>
      <c r="C6" s="4" t="str">
        <f>'[1]TCE - ANEXO IV - Preencher'!E15</f>
        <v>1.99 - Outras Despesas com Pessoal</v>
      </c>
      <c r="D6" s="3">
        <f>'[1]TCE - ANEXO IV - Preencher'!F15</f>
        <v>61198164000160</v>
      </c>
      <c r="E6" s="5" t="str">
        <f>'[1]TCE - ANEXO IV - Preencher'!G15</f>
        <v>PORTO SEGURO CIA DE SEGUROS GERAIS</v>
      </c>
      <c r="F6" s="5" t="str">
        <f>'[1]TCE - ANEXO IV - Preencher'!H15</f>
        <v>S</v>
      </c>
      <c r="G6" s="5" t="str">
        <f>'[1]TCE - ANEXO IV - Preencher'!I15</f>
        <v>N</v>
      </c>
      <c r="H6" s="5">
        <f>'[1]TCE - ANEXO IV - Preencher'!J15</f>
        <v>0</v>
      </c>
      <c r="I6" s="6">
        <f>IF('[1]TCE - ANEXO IV - Preencher'!K15="","",'[1]TCE - ANEXO IV - Preencher'!K15)</f>
        <v>44047</v>
      </c>
      <c r="J6" s="5">
        <f>'[1]TCE - ANEXO IV - Preencher'!L15</f>
        <v>0</v>
      </c>
      <c r="K6" s="5" t="str">
        <f>IF(F6="B",LEFT('[1]TCE - ANEXO IV - Preencher'!M15,2),IF(F6="S",LEFT('[1]TCE - ANEXO IV - Preencher'!M15,7),IF('[1]TCE - ANEXO IV - Preencher'!H15="","")))</f>
        <v>3550308</v>
      </c>
      <c r="L6" s="7">
        <f>'[1]TCE - ANEXO IV - Preencher'!N15</f>
        <v>339.73</v>
      </c>
    </row>
    <row r="7" spans="1:12" s="8" customFormat="1" ht="19.5" customHeight="1" x14ac:dyDescent="0.2">
      <c r="A7" s="3">
        <f>IFERROR(VLOOKUP(B7,'[1]DADOS (OCULTAR)'!$P$3:$R$56,3,0),"")</f>
        <v>7267476001023</v>
      </c>
      <c r="B7" s="4" t="str">
        <f>'[1]TCE - ANEXO IV - Preencher'!C16</f>
        <v>UPAE GRANDE RECIFE</v>
      </c>
      <c r="C7" s="4" t="str">
        <f>'[1]TCE - ANEXO IV - Preencher'!E16</f>
        <v>6 - Equipamento e Material Permanente</v>
      </c>
      <c r="D7" s="3">
        <f>'[1]TCE - ANEXO IV - Preencher'!F16</f>
        <v>9274208000173</v>
      </c>
      <c r="E7" s="5" t="str">
        <f>'[1]TCE - ANEXO IV - Preencher'!G16</f>
        <v>ID INFORMATICA COM E SERVIÇOS LTDA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000011134</v>
      </c>
      <c r="I7" s="6">
        <f>IF('[1]TCE - ANEXO IV - Preencher'!K16="","",'[1]TCE - ANEXO IV - Preencher'!K16)</f>
        <v>44046</v>
      </c>
      <c r="J7" s="5" t="str">
        <f>'[1]TCE - ANEXO IV - Preencher'!L16</f>
        <v>26200809274208000173550010000111341819764122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19480</v>
      </c>
    </row>
    <row r="8" spans="1:12" s="8" customFormat="1" ht="19.5" customHeight="1" x14ac:dyDescent="0.2">
      <c r="A8" s="3">
        <f>IFERROR(VLOOKUP(B8,'[1]DADOS (OCULTAR)'!$P$3:$R$56,3,0),"")</f>
        <v>7267476001023</v>
      </c>
      <c r="B8" s="4" t="str">
        <f>'[1]TCE - ANEXO IV - Preencher'!C17</f>
        <v>UPAE GRANDE RECIFE</v>
      </c>
      <c r="C8" s="4" t="str">
        <f>'[1]TCE - ANEXO IV - Preencher'!E17</f>
        <v>6 - Equipamento e Material Permanente</v>
      </c>
      <c r="D8" s="3">
        <f>'[1]TCE - ANEXO IV - Preencher'!F17</f>
        <v>41036575000141</v>
      </c>
      <c r="E8" s="5" t="str">
        <f>'[1]TCE - ANEXO IV - Preencher'!G17</f>
        <v>GAMA INFORMATICA E ENGENHARIA LTDA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000152391</v>
      </c>
      <c r="I8" s="6">
        <f>IF('[1]TCE - ANEXO IV - Preencher'!K17="","",'[1]TCE - ANEXO IV - Preencher'!K17)</f>
        <v>44046</v>
      </c>
      <c r="J8" s="5" t="str">
        <f>'[1]TCE - ANEXO IV - Preencher'!L17</f>
        <v>26200841036575000141550010001523911215202009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7800</v>
      </c>
    </row>
    <row r="9" spans="1:12" s="8" customFormat="1" ht="19.5" customHeight="1" x14ac:dyDescent="0.2">
      <c r="A9" s="3">
        <f>IFERROR(VLOOKUP(B9,'[1]DADOS (OCULTAR)'!$P$3:$R$56,3,0),"")</f>
        <v>7267476001023</v>
      </c>
      <c r="B9" s="4" t="str">
        <f>'[1]TCE - ANEXO IV - Preencher'!C18</f>
        <v>UPAE GRANDE RECIFE</v>
      </c>
      <c r="C9" s="4" t="str">
        <f>'[1]TCE - ANEXO IV - Preencher'!E18</f>
        <v>3.6 - Material de Expediente</v>
      </c>
      <c r="D9" s="3">
        <f>'[1]TCE - ANEXO IV - Preencher'!F18</f>
        <v>4925042000194</v>
      </c>
      <c r="E9" s="5" t="str">
        <f>'[1]TCE - ANEXO IV - Preencher'!G18</f>
        <v>I BARBOSA DA SILVA EPP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008525</v>
      </c>
      <c r="I9" s="6">
        <f>IF('[1]TCE - ANEXO IV - Preencher'!K18="","",'[1]TCE - ANEXO IV - Preencher'!K18)</f>
        <v>44055</v>
      </c>
      <c r="J9" s="5" t="str">
        <f>'[1]TCE - ANEXO IV - Preencher'!L18</f>
        <v>26200804925042000194550010000052251050082207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520</v>
      </c>
    </row>
    <row r="10" spans="1:12" s="8" customFormat="1" ht="19.5" customHeight="1" x14ac:dyDescent="0.2">
      <c r="A10" s="3">
        <f>IFERROR(VLOOKUP(B10,'[1]DADOS (OCULTAR)'!$P$3:$R$56,3,0),"")</f>
        <v>7267476001023</v>
      </c>
      <c r="B10" s="4" t="str">
        <f>'[1]TCE - ANEXO IV - Preencher'!C19</f>
        <v>UPAE GRANDE RECIFE</v>
      </c>
      <c r="C10" s="4" t="str">
        <f>'[1]TCE - ANEXO IV - Preencher'!E19</f>
        <v>3.6 - Material de Expediente</v>
      </c>
      <c r="D10" s="3">
        <f>'[1]TCE - ANEXO IV - Preencher'!F19</f>
        <v>24073694000155</v>
      </c>
      <c r="E10" s="5" t="str">
        <f>'[1]TCE - ANEXO IV - Preencher'!G19</f>
        <v>NAGEM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000548064</v>
      </c>
      <c r="I10" s="6">
        <f>IF('[1]TCE - ANEXO IV - Preencher'!K19="","",'[1]TCE - ANEXO IV - Preencher'!K19)</f>
        <v>44062</v>
      </c>
      <c r="J10" s="5" t="str">
        <f>'[1]TCE - ANEXO IV - Preencher'!L19</f>
        <v>26200524073694000155550010005430641001375081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1091.5</v>
      </c>
    </row>
    <row r="11" spans="1:12" s="8" customFormat="1" ht="19.5" customHeight="1" x14ac:dyDescent="0.2">
      <c r="A11" s="3">
        <f>IFERROR(VLOOKUP(B11,'[1]DADOS (OCULTAR)'!$P$3:$R$56,3,0),"")</f>
        <v>7267476001023</v>
      </c>
      <c r="B11" s="4" t="str">
        <f>'[1]TCE - ANEXO IV - Preencher'!C20</f>
        <v>UPAE GRANDE RECIFE</v>
      </c>
      <c r="C11" s="4" t="str">
        <f>'[1]TCE - ANEXO IV - Preencher'!E20</f>
        <v xml:space="preserve">5.25 - Serviços Bancários </v>
      </c>
      <c r="D11" s="3">
        <f>'[1]TCE - ANEXO IV - Preencher'!F20</f>
        <v>0</v>
      </c>
      <c r="E11" s="5" t="str">
        <f>'[1]TCE - ANEXO IV - Preencher'!G20</f>
        <v>TARIFAS BANCÁRIAS</v>
      </c>
      <c r="F11" s="5" t="str">
        <f>'[1]TCE - ANEXO IV - Preencher'!H20</f>
        <v>S</v>
      </c>
      <c r="G11" s="5" t="str">
        <f>'[1]TCE - ANEXO IV - Preencher'!I20</f>
        <v>N</v>
      </c>
      <c r="H11" s="5">
        <f>'[1]TCE - ANEXO IV - Preencher'!J20</f>
        <v>0</v>
      </c>
      <c r="I11" s="6" t="str">
        <f>IF('[1]TCE - ANEXO IV - Preencher'!K20="","",'[1]TCE - ANEXO IV - Preencher'!K20)</f>
        <v/>
      </c>
      <c r="J11" s="5">
        <f>'[1]TCE - ANEXO IV - Preencher'!L20</f>
        <v>0</v>
      </c>
      <c r="K11" s="5" t="str">
        <f>IF(F11="B",LEFT('[1]TCE - ANEXO IV - Preencher'!M20,2),IF(F11="S",LEFT('[1]TCE - ANEXO IV - Preencher'!M20,7),IF('[1]TCE - ANEXO IV - Preencher'!H20="","")))</f>
        <v/>
      </c>
      <c r="L11" s="7">
        <f>'[1]TCE - ANEXO IV - Preencher'!N20</f>
        <v>297.2</v>
      </c>
    </row>
    <row r="12" spans="1:12" s="8" customFormat="1" ht="19.5" customHeight="1" x14ac:dyDescent="0.2">
      <c r="A12" s="3">
        <f>IFERROR(VLOOKUP(B12,'[1]DADOS (OCULTAR)'!$P$3:$R$56,3,0),"")</f>
        <v>7267476001023</v>
      </c>
      <c r="B12" s="4" t="str">
        <f>'[1]TCE - ANEXO IV - Preencher'!C21</f>
        <v>UPAE GRANDE RECIFE</v>
      </c>
      <c r="C12" s="4" t="str">
        <f>'[1]TCE - ANEXO IV - Preencher'!E21</f>
        <v>5.99 - Outros Serviços de Terceiros Pessoa Jurídica</v>
      </c>
      <c r="D12" s="3">
        <f>'[1]TCE - ANEXO IV - Preencher'!F21</f>
        <v>29278395000170</v>
      </c>
      <c r="E12" s="5" t="str">
        <f>'[1]TCE - ANEXO IV - Preencher'!G21</f>
        <v>AGENCIAS DE PROJETUS INTERNET E MARKETING</v>
      </c>
      <c r="F12" s="5" t="str">
        <f>'[1]TCE - ANEXO IV - Preencher'!H21</f>
        <v>S</v>
      </c>
      <c r="G12" s="5" t="str">
        <f>'[1]TCE - ANEXO IV - Preencher'!I21</f>
        <v>S</v>
      </c>
      <c r="H12" s="5" t="str">
        <f>'[1]TCE - ANEXO IV - Preencher'!J21</f>
        <v>10495</v>
      </c>
      <c r="I12" s="6">
        <f>IF('[1]TCE - ANEXO IV - Preencher'!K21="","",'[1]TCE - ANEXO IV - Preencher'!K21)</f>
        <v>44068</v>
      </c>
      <c r="J12" s="5">
        <f>'[1]TCE - ANEXO IV - Preencher'!L21</f>
        <v>0</v>
      </c>
      <c r="K12" s="5" t="str">
        <f>IF(F12="B",LEFT('[1]TCE - ANEXO IV - Preencher'!M21,2),IF(F12="S",LEFT('[1]TCE - ANEXO IV - Preencher'!M21,7),IF('[1]TCE - ANEXO IV - Preencher'!H21="","")))</f>
        <v>2927408</v>
      </c>
      <c r="L12" s="7">
        <f>'[1]TCE - ANEXO IV - Preencher'!N21</f>
        <v>850</v>
      </c>
    </row>
    <row r="13" spans="1:12" s="8" customFormat="1" ht="19.5" customHeight="1" x14ac:dyDescent="0.2">
      <c r="A13" s="3">
        <f>IFERROR(VLOOKUP(B13,'[1]DADOS (OCULTAR)'!$P$3:$R$56,3,0),"")</f>
        <v>7267476001023</v>
      </c>
      <c r="B13" s="4" t="str">
        <f>'[1]TCE - ANEXO IV - Preencher'!C22</f>
        <v>UPAE GRANDE RECIFE</v>
      </c>
      <c r="C13" s="4" t="str">
        <f>'[1]TCE - ANEXO IV - Preencher'!E22</f>
        <v>3.1 - Combustíveis e Lubrificantes Automotivos</v>
      </c>
      <c r="D13" s="3">
        <f>'[1]TCE - ANEXO IV - Preencher'!F22</f>
        <v>13901790000209</v>
      </c>
      <c r="E13" s="5" t="str">
        <f>'[1]TCE - ANEXO IV - Preencher'!G22</f>
        <v>CJCM PETROLEO LTDA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000012595</v>
      </c>
      <c r="I13" s="6">
        <f>IF('[1]TCE - ANEXO IV - Preencher'!K22="","",'[1]TCE - ANEXO IV - Preencher'!K22)</f>
        <v>44046</v>
      </c>
      <c r="J13" s="5" t="str">
        <f>'[1]TCE - ANEXO IV - Preencher'!L22</f>
        <v>26200813901790000209650070000125851000123415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189.99</v>
      </c>
    </row>
    <row r="14" spans="1:12" s="8" customFormat="1" ht="19.5" customHeight="1" x14ac:dyDescent="0.2">
      <c r="A14" s="3">
        <f>IFERROR(VLOOKUP(B14,'[1]DADOS (OCULTAR)'!$P$3:$R$56,3,0),"")</f>
        <v>7267476001023</v>
      </c>
      <c r="B14" s="4" t="str">
        <f>'[1]TCE - ANEXO IV - Preencher'!C23</f>
        <v>UPAE GRANDE RECIFE</v>
      </c>
      <c r="C14" s="4" t="str">
        <f>'[1]TCE - ANEXO IV - Preencher'!E23</f>
        <v>3.6 - Material de Expediente</v>
      </c>
      <c r="D14" s="3">
        <f>'[1]TCE - ANEXO IV - Preencher'!F23</f>
        <v>29162709000175</v>
      </c>
      <c r="E14" s="5" t="str">
        <f>'[1]TCE - ANEXO IV - Preencher'!G23</f>
        <v>ILZA MATIAS BEZERRA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000000159</v>
      </c>
      <c r="I14" s="6">
        <f>IF('[1]TCE - ANEXO IV - Preencher'!K23="","",'[1]TCE - ANEXO IV - Preencher'!K23)</f>
        <v>44046</v>
      </c>
      <c r="J14" s="5" t="str">
        <f>'[1]TCE - ANEXO IV - Preencher'!L23</f>
        <v>26200829162709000175550010000001591000209079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40</v>
      </c>
    </row>
    <row r="15" spans="1:12" s="8" customFormat="1" ht="19.5" customHeight="1" x14ac:dyDescent="0.2">
      <c r="A15" s="3">
        <f>IFERROR(VLOOKUP(B15,'[1]DADOS (OCULTAR)'!$P$3:$R$56,3,0),"")</f>
        <v>7267476001023</v>
      </c>
      <c r="B15" s="4" t="str">
        <f>'[1]TCE - ANEXO IV - Preencher'!C24</f>
        <v>UPAE GRANDE RECIFE</v>
      </c>
      <c r="C15" s="4" t="str">
        <f>'[1]TCE - ANEXO IV - Preencher'!E24</f>
        <v>5.9 - Telefonia Móvel</v>
      </c>
      <c r="D15" s="3">
        <f>'[1]TCE - ANEXO IV - Preencher'!F24</f>
        <v>6626253064710</v>
      </c>
      <c r="E15" s="5" t="str">
        <f>'[1]TCE - ANEXO IV - Preencher'!G24</f>
        <v>PAGUE MENOS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71439</v>
      </c>
      <c r="I15" s="6">
        <f>IF('[1]TCE - ANEXO IV - Preencher'!K24="","",'[1]TCE - ANEXO IV - Preencher'!K24)</f>
        <v>44047</v>
      </c>
      <c r="J15" s="5" t="str">
        <f>'[1]TCE - ANEXO IV - Preencher'!L24</f>
        <v>26200806626253064710650050000714391000041923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10</v>
      </c>
    </row>
    <row r="16" spans="1:12" s="8" customFormat="1" ht="19.5" customHeight="1" x14ac:dyDescent="0.2">
      <c r="A16" s="3">
        <f>IFERROR(VLOOKUP(B16,'[1]DADOS (OCULTAR)'!$P$3:$R$56,3,0),"")</f>
        <v>7267476001023</v>
      </c>
      <c r="B16" s="4" t="str">
        <f>'[1]TCE - ANEXO IV - Preencher'!C25</f>
        <v>UPAE GRANDE RECIFE</v>
      </c>
      <c r="C16" s="4" t="str">
        <f>'[1]TCE - ANEXO IV - Preencher'!E25</f>
        <v>5.99 - Outros Serviços de Terceiros Pessoa Jurídica</v>
      </c>
      <c r="D16" s="3">
        <f>'[1]TCE - ANEXO IV - Preencher'!F25</f>
        <v>34028316480644</v>
      </c>
      <c r="E16" s="5" t="str">
        <f>'[1]TCE - ANEXO IV - Preencher'!G25</f>
        <v>EMPRESA BRASILEIRA DE CORREIOS E TELEFRAFOS</v>
      </c>
      <c r="F16" s="5" t="str">
        <f>'[1]TCE - ANEXO IV - Preencher'!H25</f>
        <v>S</v>
      </c>
      <c r="G16" s="5" t="str">
        <f>'[1]TCE - ANEXO IV - Preencher'!I25</f>
        <v>N</v>
      </c>
      <c r="H16" s="5">
        <f>'[1]TCE - ANEXO IV - Preencher'!J25</f>
        <v>0</v>
      </c>
      <c r="I16" s="6">
        <f>IF('[1]TCE - ANEXO IV - Preencher'!K25="","",'[1]TCE - ANEXO IV - Preencher'!K25)</f>
        <v>44048</v>
      </c>
      <c r="J16" s="5">
        <f>'[1]TCE - ANEXO IV - Preencher'!L25</f>
        <v>0</v>
      </c>
      <c r="K16" s="5" t="str">
        <f>IF(F16="B",LEFT('[1]TCE - ANEXO IV - Preencher'!M25,2),IF(F16="S",LEFT('[1]TCE - ANEXO IV - Preencher'!M25,7),IF('[1]TCE - ANEXO IV - Preencher'!H25="","")))</f>
        <v>2600054</v>
      </c>
      <c r="L16" s="7">
        <f>'[1]TCE - ANEXO IV - Preencher'!N25</f>
        <v>98</v>
      </c>
    </row>
    <row r="17" spans="1:12" s="8" customFormat="1" ht="19.5" customHeight="1" x14ac:dyDescent="0.2">
      <c r="A17" s="3">
        <f>IFERROR(VLOOKUP(B17,'[1]DADOS (OCULTAR)'!$P$3:$R$56,3,0),"")</f>
        <v>7267476001023</v>
      </c>
      <c r="B17" s="4" t="str">
        <f>'[1]TCE - ANEXO IV - Preencher'!C26</f>
        <v>UPAE GRANDE RECIFE</v>
      </c>
      <c r="C17" s="4" t="str">
        <f>'[1]TCE - ANEXO IV - Preencher'!E26</f>
        <v xml:space="preserve">3.9 - Material para Manutenção de Bens Imóveis </v>
      </c>
      <c r="D17" s="3">
        <f>'[1]TCE - ANEXO IV - Preencher'!F26</f>
        <v>12006414000107</v>
      </c>
      <c r="E17" s="5" t="str">
        <f>'[1]TCE - ANEXO IV - Preencher'!G26</f>
        <v>ELETRO FERRAGENS MACEDO LTDA ME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18053</v>
      </c>
      <c r="I17" s="6">
        <f>IF('[1]TCE - ANEXO IV - Preencher'!K26="","",'[1]TCE - ANEXO IV - Preencher'!K26)</f>
        <v>44048</v>
      </c>
      <c r="J17" s="5" t="str">
        <f>'[1]TCE - ANEXO IV - Preencher'!L26</f>
        <v>262008120004140001007650000000180531374926406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20</v>
      </c>
    </row>
    <row r="18" spans="1:12" s="8" customFormat="1" ht="19.5" customHeight="1" x14ac:dyDescent="0.2">
      <c r="A18" s="3">
        <f>IFERROR(VLOOKUP(B18,'[1]DADOS (OCULTAR)'!$P$3:$R$56,3,0),"")</f>
        <v>7267476001023</v>
      </c>
      <c r="B18" s="4" t="str">
        <f>'[1]TCE - ANEXO IV - Preencher'!C27</f>
        <v>UPAE GRANDE RECIFE</v>
      </c>
      <c r="C18" s="4" t="str">
        <f>'[1]TCE - ANEXO IV - Preencher'!E27</f>
        <v xml:space="preserve">3.9 - Material para Manutenção de Bens Imóveis </v>
      </c>
      <c r="D18" s="3">
        <f>'[1]TCE - ANEXO IV - Preencher'!F27</f>
        <v>11623188000655</v>
      </c>
      <c r="E18" s="5" t="str">
        <f>'[1]TCE - ANEXO IV - Preencher'!G27</f>
        <v>ARMAZÉM CORAL LTDA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000079518</v>
      </c>
      <c r="I18" s="6">
        <f>IF('[1]TCE - ANEXO IV - Preencher'!K27="","",'[1]TCE - ANEXO IV - Preencher'!K27)</f>
        <v>44049</v>
      </c>
      <c r="J18" s="5" t="str">
        <f>'[1]TCE - ANEXO IV - Preencher'!L27</f>
        <v>2620081162318800065530000796181001430142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26.9</v>
      </c>
    </row>
    <row r="19" spans="1:12" s="8" customFormat="1" ht="19.5" customHeight="1" x14ac:dyDescent="0.2">
      <c r="A19" s="3">
        <f>IFERROR(VLOOKUP(B19,'[1]DADOS (OCULTAR)'!$P$3:$R$56,3,0),"")</f>
        <v>7267476001023</v>
      </c>
      <c r="B19" s="4" t="str">
        <f>'[1]TCE - ANEXO IV - Preencher'!C28</f>
        <v>UPAE GRANDE RECIFE</v>
      </c>
      <c r="C19" s="4" t="str">
        <f>'[1]TCE - ANEXO IV - Preencher'!E28</f>
        <v>3.7 - Material de Limpeza e Produtos de Hgienização</v>
      </c>
      <c r="D19" s="3">
        <f>'[1]TCE - ANEXO IV - Preencher'!F28</f>
        <v>29162709000175</v>
      </c>
      <c r="E19" s="5" t="str">
        <f>'[1]TCE - ANEXO IV - Preencher'!G28</f>
        <v>ILZA MATIAS BEZERRA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000000160</v>
      </c>
      <c r="I19" s="6">
        <f>IF('[1]TCE - ANEXO IV - Preencher'!K28="","",'[1]TCE - ANEXO IV - Preencher'!K28)</f>
        <v>44054</v>
      </c>
      <c r="J19" s="5" t="str">
        <f>'[1]TCE - ANEXO IV - Preencher'!L28</f>
        <v>26200829162709000175550010000001601000209070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15</v>
      </c>
    </row>
    <row r="20" spans="1:12" s="8" customFormat="1" ht="19.5" customHeight="1" x14ac:dyDescent="0.2">
      <c r="A20" s="3">
        <f>IFERROR(VLOOKUP(B20,'[1]DADOS (OCULTAR)'!$P$3:$R$56,3,0),"")</f>
        <v>7267476001023</v>
      </c>
      <c r="B20" s="4" t="str">
        <f>'[1]TCE - ANEXO IV - Preencher'!C29</f>
        <v>UPAE GRANDE RECIFE</v>
      </c>
      <c r="C20" s="4" t="str">
        <f>'[1]TCE - ANEXO IV - Preencher'!E29</f>
        <v>3.6 - Material de Expediente</v>
      </c>
      <c r="D20" s="3">
        <f>'[1]TCE - ANEXO IV - Preencher'!F29</f>
        <v>9206498000118</v>
      </c>
      <c r="E20" s="5" t="str">
        <f>'[1]TCE - ANEXO IV - Preencher'!G29</f>
        <v>LIVRARIA DO MEC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000030079</v>
      </c>
      <c r="I20" s="6">
        <f>IF('[1]TCE - ANEXO IV - Preencher'!K29="","",'[1]TCE - ANEXO IV - Preencher'!K29)</f>
        <v>44054</v>
      </c>
      <c r="J20" s="5" t="str">
        <f>'[1]TCE - ANEXO IV - Preencher'!L29</f>
        <v>2620060920649800011865003000731008855873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9.6</v>
      </c>
    </row>
    <row r="21" spans="1:12" s="8" customFormat="1" ht="19.5" customHeight="1" x14ac:dyDescent="0.2">
      <c r="A21" s="3">
        <f>IFERROR(VLOOKUP(B21,'[1]DADOS (OCULTAR)'!$P$3:$R$56,3,0),"")</f>
        <v>7267476001023</v>
      </c>
      <c r="B21" s="4" t="str">
        <f>'[1]TCE - ANEXO IV - Preencher'!C30</f>
        <v>UPAE GRANDE RECIFE</v>
      </c>
      <c r="C21" s="4" t="str">
        <f>'[1]TCE - ANEXO IV - Preencher'!E30</f>
        <v>5.9 - Telefonia Móvel</v>
      </c>
      <c r="D21" s="3">
        <f>'[1]TCE - ANEXO IV - Preencher'!F30</f>
        <v>5230009004361</v>
      </c>
      <c r="E21" s="5" t="str">
        <f>'[1]TCE - ANEXO IV - Preencher'!G30</f>
        <v>COMERCIAL DRUGSTORE LTDA</v>
      </c>
      <c r="F21" s="5" t="str">
        <f>'[1]TCE - ANEXO IV - Preencher'!H30</f>
        <v>S</v>
      </c>
      <c r="G21" s="5" t="str">
        <f>'[1]TCE - ANEXO IV - Preencher'!I30</f>
        <v>N</v>
      </c>
      <c r="H21" s="5">
        <f>'[1]TCE - ANEXO IV - Preencher'!J30</f>
        <v>0</v>
      </c>
      <c r="I21" s="6">
        <f>IF('[1]TCE - ANEXO IV - Preencher'!K30="","",'[1]TCE - ANEXO IV - Preencher'!K30)</f>
        <v>44055</v>
      </c>
      <c r="J21" s="5" t="str">
        <f>'[1]TCE - ANEXO IV - Preencher'!L30</f>
        <v>26200829162709000175550010000001691000209075</v>
      </c>
      <c r="K21" s="5" t="str">
        <f>IF(F21="B",LEFT('[1]TCE - ANEXO IV - Preencher'!M30,2),IF(F21="S",LEFT('[1]TCE - ANEXO IV - Preencher'!M30,7),IF('[1]TCE - ANEXO IV - Preencher'!H30="","")))</f>
        <v>2600054</v>
      </c>
      <c r="L21" s="7">
        <f>'[1]TCE - ANEXO IV - Preencher'!N30</f>
        <v>20</v>
      </c>
    </row>
    <row r="22" spans="1:12" s="8" customFormat="1" ht="19.5" customHeight="1" x14ac:dyDescent="0.2">
      <c r="A22" s="3">
        <f>IFERROR(VLOOKUP(B22,'[1]DADOS (OCULTAR)'!$P$3:$R$56,3,0),"")</f>
        <v>7267476001023</v>
      </c>
      <c r="B22" s="4" t="str">
        <f>'[1]TCE - ANEXO IV - Preencher'!C31</f>
        <v>UPAE GRANDE RECIFE</v>
      </c>
      <c r="C22" s="4" t="str">
        <f>'[1]TCE - ANEXO IV - Preencher'!E31</f>
        <v>5.99 - Outros Serviços de Terceiros Pessoa Jurídica</v>
      </c>
      <c r="D22" s="3">
        <f>'[1]TCE - ANEXO IV - Preencher'!F31</f>
        <v>27708043000182</v>
      </c>
      <c r="E22" s="5" t="str">
        <f>'[1]TCE - ANEXO IV - Preencher'!G31</f>
        <v>PADRÃO ASSESSORIA E TREINAMENTO SEGURANÇA E MEDICINA DO TRABALHO LTDA ME</v>
      </c>
      <c r="F22" s="5" t="str">
        <f>'[1]TCE - ANEXO IV - Preencher'!H31</f>
        <v>S</v>
      </c>
      <c r="G22" s="5" t="str">
        <f>'[1]TCE - ANEXO IV - Preencher'!I31</f>
        <v>S</v>
      </c>
      <c r="H22" s="5" t="str">
        <f>'[1]TCE - ANEXO IV - Preencher'!J31</f>
        <v>000001249</v>
      </c>
      <c r="I22" s="6">
        <f>IF('[1]TCE - ANEXO IV - Preencher'!K31="","",'[1]TCE - ANEXO IV - Preencher'!K31)</f>
        <v>44077</v>
      </c>
      <c r="J22" s="5" t="str">
        <f>'[1]TCE - ANEXO IV - Preencher'!L31</f>
        <v>OKDP28079</v>
      </c>
      <c r="K22" s="5" t="str">
        <f>IF(F22="B",LEFT('[1]TCE - ANEXO IV - Preencher'!M31,2),IF(F22="S",LEFT('[1]TCE - ANEXO IV - Preencher'!M31,7),IF('[1]TCE - ANEXO IV - Preencher'!H31="","")))</f>
        <v>2610707</v>
      </c>
      <c r="L22" s="7">
        <f>'[1]TCE - ANEXO IV - Preencher'!N31</f>
        <v>565</v>
      </c>
    </row>
    <row r="23" spans="1:12" s="8" customFormat="1" ht="19.5" customHeight="1" x14ac:dyDescent="0.2">
      <c r="A23" s="3">
        <f>IFERROR(VLOOKUP(B23,'[1]DADOS (OCULTAR)'!$P$3:$R$56,3,0),"")</f>
        <v>7267476001023</v>
      </c>
      <c r="B23" s="4" t="str">
        <f>'[1]TCE - ANEXO IV - Preencher'!C32</f>
        <v>UPAE GRANDE RECIFE</v>
      </c>
      <c r="C23" s="4" t="str">
        <f>'[1]TCE - ANEXO IV - Preencher'!E32</f>
        <v>5.99 - Outros Serviços de Terceiros Pessoa Jurídica</v>
      </c>
      <c r="D23" s="3">
        <f>'[1]TCE - ANEXO IV - Preencher'!F32</f>
        <v>17467595000192</v>
      </c>
      <c r="E23" s="5" t="str">
        <f>'[1]TCE - ANEXO IV - Preencher'!G32</f>
        <v>UNIESTER UNIDADE DE ESTERILIZAÇÃO</v>
      </c>
      <c r="F23" s="5" t="str">
        <f>'[1]TCE - ANEXO IV - Preencher'!H32</f>
        <v>S</v>
      </c>
      <c r="G23" s="5" t="str">
        <f>'[1]TCE - ANEXO IV - Preencher'!I32</f>
        <v>S</v>
      </c>
      <c r="H23" s="5" t="str">
        <f>'[1]TCE - ANEXO IV - Preencher'!J32</f>
        <v>00003320</v>
      </c>
      <c r="I23" s="6">
        <f>IF('[1]TCE - ANEXO IV - Preencher'!K32="","",'[1]TCE - ANEXO IV - Preencher'!K32)</f>
        <v>44077</v>
      </c>
      <c r="J23" s="5" t="str">
        <f>'[1]TCE - ANEXO IV - Preencher'!L32</f>
        <v>PAJF5D37</v>
      </c>
      <c r="K23" s="5" t="str">
        <f>IF(F23="B",LEFT('[1]TCE - ANEXO IV - Preencher'!M32,2),IF(F23="S",LEFT('[1]TCE - ANEXO IV - Preencher'!M32,7),IF('[1]TCE - ANEXO IV - Preencher'!H32="","")))</f>
        <v>2611606</v>
      </c>
      <c r="L23" s="7">
        <f>'[1]TCE - ANEXO IV - Preencher'!N32</f>
        <v>207.2</v>
      </c>
    </row>
    <row r="24" spans="1:12" s="8" customFormat="1" ht="19.5" customHeight="1" x14ac:dyDescent="0.2">
      <c r="A24" s="3">
        <f>IFERROR(VLOOKUP(B24,'[1]DADOS (OCULTAR)'!$P$3:$R$56,3,0),"")</f>
        <v>7267476001023</v>
      </c>
      <c r="B24" s="4" t="str">
        <f>'[1]TCE - ANEXO IV - Preencher'!C33</f>
        <v>UPAE GRANDE RECIFE</v>
      </c>
      <c r="C24" s="4" t="str">
        <f>'[1]TCE - ANEXO IV - Preencher'!E33</f>
        <v>5.16 - Serviços Médico-Hospitalares, Odotonlogia e Laboratoriais</v>
      </c>
      <c r="D24" s="3">
        <f>'[1]TCE - ANEXO IV - Preencher'!F33</f>
        <v>7868309000147</v>
      </c>
      <c r="E24" s="5" t="str">
        <f>'[1]TCE - ANEXO IV - Preencher'!G33</f>
        <v>JMAV SERVIÇOS MÉDICOS LTDA ME</v>
      </c>
      <c r="F24" s="5" t="str">
        <f>'[1]TCE - ANEXO IV - Preencher'!H33</f>
        <v>S</v>
      </c>
      <c r="G24" s="5" t="str">
        <f>'[1]TCE - ANEXO IV - Preencher'!I33</f>
        <v>S</v>
      </c>
      <c r="H24" s="5" t="str">
        <f>'[1]TCE - ANEXO IV - Preencher'!J33</f>
        <v>000000276</v>
      </c>
      <c r="I24" s="6">
        <f>IF('[1]TCE - ANEXO IV - Preencher'!K33="","",'[1]TCE - ANEXO IV - Preencher'!K33)</f>
        <v>44074</v>
      </c>
      <c r="J24" s="5" t="str">
        <f>'[1]TCE - ANEXO IV - Preencher'!L33</f>
        <v>AAXXJ36940</v>
      </c>
      <c r="K24" s="5" t="str">
        <f>IF(F24="B",LEFT('[1]TCE - ANEXO IV - Preencher'!M33,2),IF(F24="S",LEFT('[1]TCE - ANEXO IV - Preencher'!M33,7),IF('[1]TCE - ANEXO IV - Preencher'!H33="","")))</f>
        <v>2606804</v>
      </c>
      <c r="L24" s="7">
        <f>'[1]TCE - ANEXO IV - Preencher'!N33</f>
        <v>13215.21</v>
      </c>
    </row>
    <row r="25" spans="1:12" s="8" customFormat="1" ht="19.5" customHeight="1" x14ac:dyDescent="0.2">
      <c r="A25" s="3">
        <f>IFERROR(VLOOKUP(B25,'[1]DADOS (OCULTAR)'!$P$3:$R$56,3,0),"")</f>
        <v>7267476001023</v>
      </c>
      <c r="B25" s="4" t="str">
        <f>'[1]TCE - ANEXO IV - Preencher'!C34</f>
        <v>UPAE GRANDE RECIFE</v>
      </c>
      <c r="C25" s="4" t="str">
        <f>'[1]TCE - ANEXO IV - Preencher'!E34</f>
        <v>5.99 - Outros Serviços de Terceiros Pessoa Jurídica</v>
      </c>
      <c r="D25" s="3">
        <f>'[1]TCE - ANEXO IV - Preencher'!F34</f>
        <v>19942160000188</v>
      </c>
      <c r="E25" s="5" t="str">
        <f>'[1]TCE - ANEXO IV - Preencher'!G34</f>
        <v>OTIMIZZA CONTABILIDADE E SERVIÇOS INTELIGENTES SOCIEDADE SIMPLES ME</v>
      </c>
      <c r="F25" s="5" t="str">
        <f>'[1]TCE - ANEXO IV - Preencher'!H34</f>
        <v>S</v>
      </c>
      <c r="G25" s="5" t="str">
        <f>'[1]TCE - ANEXO IV - Preencher'!I34</f>
        <v>S</v>
      </c>
      <c r="H25" s="5" t="str">
        <f>'[1]TCE - ANEXO IV - Preencher'!J34</f>
        <v>00000809</v>
      </c>
      <c r="I25" s="6">
        <f>IF('[1]TCE - ANEXO IV - Preencher'!K34="","",'[1]TCE - ANEXO IV - Preencher'!K34)</f>
        <v>44077</v>
      </c>
      <c r="J25" s="5" t="str">
        <f>'[1]TCE - ANEXO IV - Preencher'!L34</f>
        <v>ZJBB-SHSL</v>
      </c>
      <c r="K25" s="5" t="str">
        <f>IF(F25="B",LEFT('[1]TCE - ANEXO IV - Preencher'!M34,2),IF(F25="S",LEFT('[1]TCE - ANEXO IV - Preencher'!M34,7),IF('[1]TCE - ANEXO IV - Preencher'!H34="","")))</f>
        <v>2927408</v>
      </c>
      <c r="L25" s="7">
        <f>'[1]TCE - ANEXO IV - Preencher'!N34</f>
        <v>4800</v>
      </c>
    </row>
    <row r="26" spans="1:12" s="8" customFormat="1" ht="19.5" customHeight="1" x14ac:dyDescent="0.2">
      <c r="A26" s="3">
        <f>IFERROR(VLOOKUP(B26,'[1]DADOS (OCULTAR)'!$P$3:$R$56,3,0),"")</f>
        <v>7267476001023</v>
      </c>
      <c r="B26" s="4" t="str">
        <f>'[1]TCE - ANEXO IV - Preencher'!C35</f>
        <v>UPAE GRANDE RECIFE</v>
      </c>
      <c r="C26" s="4" t="str">
        <f>'[1]TCE - ANEXO IV - Preencher'!E35</f>
        <v>5.8 - Locação de Veículos Automotores</v>
      </c>
      <c r="D26" s="3">
        <f>'[1]TCE - ANEXO IV - Preencher'!F35</f>
        <v>14100375000138</v>
      </c>
      <c r="E26" s="5" t="str">
        <f>'[1]TCE - ANEXO IV - Preencher'!G35</f>
        <v>VFCAR LOCAÇÕES DE VEICULOS ME</v>
      </c>
      <c r="F26" s="5" t="str">
        <f>'[1]TCE - ANEXO IV - Preencher'!H35</f>
        <v>S</v>
      </c>
      <c r="G26" s="5" t="str">
        <f>'[1]TCE - ANEXO IV - Preencher'!I35</f>
        <v>S</v>
      </c>
      <c r="H26" s="5" t="str">
        <f>'[1]TCE - ANEXO IV - Preencher'!J35</f>
        <v>406/20</v>
      </c>
      <c r="I26" s="6">
        <f>IF('[1]TCE - ANEXO IV - Preencher'!K35="","",'[1]TCE - ANEXO IV - Preencher'!K35)</f>
        <v>44076</v>
      </c>
      <c r="J26" s="5">
        <f>'[1]TCE - ANEXO IV - Preencher'!L35</f>
        <v>0</v>
      </c>
      <c r="K26" s="5" t="str">
        <f>IF(F26="B",LEFT('[1]TCE - ANEXO IV - Preencher'!M35,2),IF(F26="S",LEFT('[1]TCE - ANEXO IV - Preencher'!M35,7),IF('[1]TCE - ANEXO IV - Preencher'!H35="","")))</f>
        <v>2927408</v>
      </c>
      <c r="L26" s="7">
        <f>'[1]TCE - ANEXO IV - Preencher'!N35</f>
        <v>1100</v>
      </c>
    </row>
    <row r="27" spans="1:12" s="8" customFormat="1" ht="19.5" customHeight="1" x14ac:dyDescent="0.2">
      <c r="A27" s="3">
        <f>IFERROR(VLOOKUP(B27,'[1]DADOS (OCULTAR)'!$P$3:$R$56,3,0),"")</f>
        <v>7267476001023</v>
      </c>
      <c r="B27" s="4" t="str">
        <f>'[1]TCE - ANEXO IV - Preencher'!C36</f>
        <v>UPAE GRANDE RECIFE</v>
      </c>
      <c r="C27" s="4" t="str">
        <f>'[1]TCE - ANEXO IV - Preencher'!E36</f>
        <v>5.99 - Outros Serviços de Terceiros Pessoa Jurídica</v>
      </c>
      <c r="D27" s="3">
        <f>'[1]TCE - ANEXO IV - Preencher'!F36</f>
        <v>10998292000157</v>
      </c>
      <c r="E27" s="5" t="str">
        <f>'[1]TCE - ANEXO IV - Preencher'!G36</f>
        <v>CENTRO I E E PERNAMBUCO</v>
      </c>
      <c r="F27" s="5" t="str">
        <f>'[1]TCE - ANEXO IV - Preencher'!H36</f>
        <v>S</v>
      </c>
      <c r="G27" s="5" t="str">
        <f>'[1]TCE - ANEXO IV - Preencher'!I36</f>
        <v>S</v>
      </c>
      <c r="H27" s="5" t="str">
        <f>'[1]TCE - ANEXO IV - Preencher'!J36</f>
        <v>170</v>
      </c>
      <c r="I27" s="6">
        <f>IF('[1]TCE - ANEXO IV - Preencher'!K36="","",'[1]TCE - ANEXO IV - Preencher'!K36)</f>
        <v>44084</v>
      </c>
      <c r="J27" s="5">
        <f>'[1]TCE - ANEXO IV - Preencher'!L36</f>
        <v>0</v>
      </c>
      <c r="K27" s="5" t="str">
        <f>IF(F27="B",LEFT('[1]TCE - ANEXO IV - Preencher'!M36,2),IF(F27="S",LEFT('[1]TCE - ANEXO IV - Preencher'!M36,7),IF('[1]TCE - ANEXO IV - Preencher'!H36="","")))</f>
        <v>2611606</v>
      </c>
      <c r="L27" s="7">
        <f>'[1]TCE - ANEXO IV - Preencher'!N36</f>
        <v>170</v>
      </c>
    </row>
    <row r="28" spans="1:12" s="8" customFormat="1" ht="19.5" customHeight="1" x14ac:dyDescent="0.2">
      <c r="A28" s="3">
        <f>IFERROR(VLOOKUP(B28,'[1]DADOS (OCULTAR)'!$P$3:$R$56,3,0),"")</f>
        <v>7267476001023</v>
      </c>
      <c r="B28" s="4" t="str">
        <f>'[1]TCE - ANEXO IV - Preencher'!C37</f>
        <v>UPAE GRANDE RECIFE</v>
      </c>
      <c r="C28" s="4" t="str">
        <f>'[1]TCE - ANEXO IV - Preencher'!E37</f>
        <v>5.12 - Energia Elétrica</v>
      </c>
      <c r="D28" s="3">
        <f>'[1]TCE - ANEXO IV - Preencher'!F37</f>
        <v>10835932000108</v>
      </c>
      <c r="E28" s="5" t="str">
        <f>'[1]TCE - ANEXO IV - Preencher'!G37</f>
        <v>CELPE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120424299</v>
      </c>
      <c r="I28" s="6">
        <f>IF('[1]TCE - ANEXO IV - Preencher'!K37="","",'[1]TCE - ANEXO IV - Preencher'!K37)</f>
        <v>44060</v>
      </c>
      <c r="J28" s="5">
        <f>'[1]TCE - ANEXO IV - Preencher'!L37</f>
        <v>0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15152.82</v>
      </c>
    </row>
    <row r="29" spans="1:12" s="8" customFormat="1" ht="19.5" customHeight="1" x14ac:dyDescent="0.2">
      <c r="A29" s="3">
        <f>IFERROR(VLOOKUP(B29,'[1]DADOS (OCULTAR)'!$P$3:$R$56,3,0),"")</f>
        <v>7267476001023</v>
      </c>
      <c r="B29" s="4" t="str">
        <f>'[1]TCE - ANEXO IV - Preencher'!C38</f>
        <v>UPAE GRANDE RECIFE</v>
      </c>
      <c r="C29" s="4" t="str">
        <f>'[1]TCE - ANEXO IV - Preencher'!E38</f>
        <v>5.17 - Manutenção de Software, Certificação Digital e Microfilmagem</v>
      </c>
      <c r="D29" s="3" t="str">
        <f>'[1]TCE - ANEXO IV - Preencher'!F38</f>
        <v>25.276.572/0001-29</v>
      </c>
      <c r="E29" s="5" t="str">
        <f>'[1]TCE - ANEXO IV - Preencher'!G38</f>
        <v>LAM INFORMATICA &amp; SISTEMAS LTDA</v>
      </c>
      <c r="F29" s="5" t="str">
        <f>'[1]TCE - ANEXO IV - Preencher'!H38</f>
        <v>S</v>
      </c>
      <c r="G29" s="5" t="str">
        <f>'[1]TCE - ANEXO IV - Preencher'!I38</f>
        <v>S</v>
      </c>
      <c r="H29" s="5" t="str">
        <f>'[1]TCE - ANEXO IV - Preencher'!J38</f>
        <v>2020358</v>
      </c>
      <c r="I29" s="6">
        <f>IF('[1]TCE - ANEXO IV - Preencher'!K38="","",'[1]TCE - ANEXO IV - Preencher'!K38)</f>
        <v>44085</v>
      </c>
      <c r="J29" s="5" t="str">
        <f>'[1]TCE - ANEXO IV - Preencher'!L38</f>
        <v>727AA349F</v>
      </c>
      <c r="K29" s="5" t="str">
        <f>IF(F29="B",LEFT('[1]TCE - ANEXO IV - Preencher'!M38,2),IF(F29="S",LEFT('[1]TCE - ANEXO IV - Preencher'!M38,7),IF('[1]TCE - ANEXO IV - Preencher'!H38="","")))</f>
        <v>2919207</v>
      </c>
      <c r="L29" s="7">
        <f>'[1]TCE - ANEXO IV - Preencher'!N38</f>
        <v>8286.9599999999991</v>
      </c>
    </row>
    <row r="30" spans="1:12" s="8" customFormat="1" ht="19.5" customHeight="1" x14ac:dyDescent="0.2">
      <c r="A30" s="3">
        <f>IFERROR(VLOOKUP(B30,'[1]DADOS (OCULTAR)'!$P$3:$R$56,3,0),"")</f>
        <v>7267476001023</v>
      </c>
      <c r="B30" s="4" t="str">
        <f>'[1]TCE - ANEXO IV - Preencher'!C39</f>
        <v>UPAE GRANDE RECIFE</v>
      </c>
      <c r="C30" s="4" t="str">
        <f>'[1]TCE - ANEXO IV - Preencher'!E39</f>
        <v>5.16 - Serviços Médico-Hospitalares, Odotonlogia e Laboratoriais</v>
      </c>
      <c r="D30" s="3" t="str">
        <f>'[1]TCE - ANEXO IV - Preencher'!F39</f>
        <v>23.024.552/0001-35</v>
      </c>
      <c r="E30" s="5" t="str">
        <f>'[1]TCE - ANEXO IV - Preencher'!G39</f>
        <v>CLINICA ENDOVIDA- ENDOSCOPIA GINECOLOGIA LTDA</v>
      </c>
      <c r="F30" s="5" t="str">
        <f>'[1]TCE - ANEXO IV - Preencher'!H39</f>
        <v>S</v>
      </c>
      <c r="G30" s="5" t="str">
        <f>'[1]TCE - ANEXO IV - Preencher'!I39</f>
        <v>S</v>
      </c>
      <c r="H30" s="5" t="str">
        <f>'[1]TCE - ANEXO IV - Preencher'!J39</f>
        <v>00001032</v>
      </c>
      <c r="I30" s="6">
        <f>IF('[1]TCE - ANEXO IV - Preencher'!K39="","",'[1]TCE - ANEXO IV - Preencher'!K39)</f>
        <v>44084</v>
      </c>
      <c r="J30" s="5" t="str">
        <f>'[1]TCE - ANEXO IV - Preencher'!L39</f>
        <v>P5KDTINA</v>
      </c>
      <c r="K30" s="5" t="str">
        <f>IF(F30="B",LEFT('[1]TCE - ANEXO IV - Preencher'!M39,2),IF(F30="S",LEFT('[1]TCE - ANEXO IV - Preencher'!M39,7),IF('[1]TCE - ANEXO IV - Preencher'!H39="","")))</f>
        <v>2611606</v>
      </c>
      <c r="L30" s="7">
        <f>'[1]TCE - ANEXO IV - Preencher'!N39</f>
        <v>12000</v>
      </c>
    </row>
    <row r="31" spans="1:12" s="8" customFormat="1" ht="19.5" customHeight="1" x14ac:dyDescent="0.2">
      <c r="A31" s="3">
        <f>IFERROR(VLOOKUP(B31,'[1]DADOS (OCULTAR)'!$P$3:$R$56,3,0),"")</f>
        <v>7267476001023</v>
      </c>
      <c r="B31" s="4" t="str">
        <f>'[1]TCE - ANEXO IV - Preencher'!C40</f>
        <v>UPAE GRANDE RECIFE</v>
      </c>
      <c r="C31" s="4" t="str">
        <f>'[1]TCE - ANEXO IV - Preencher'!E40</f>
        <v>5.16 - Serviços Médico-Hospitalares, Odotonlogia e Laboratoriais</v>
      </c>
      <c r="D31" s="3" t="str">
        <f>'[1]TCE - ANEXO IV - Preencher'!F40</f>
        <v>12.183.268/0001-95</v>
      </c>
      <c r="E31" s="5" t="str">
        <f>'[1]TCE - ANEXO IV - Preencher'!G40</f>
        <v>CLINICA MEDICA MED PLAN LTDA</v>
      </c>
      <c r="F31" s="5" t="str">
        <f>'[1]TCE - ANEXO IV - Preencher'!H40</f>
        <v>S</v>
      </c>
      <c r="G31" s="5" t="str">
        <f>'[1]TCE - ANEXO IV - Preencher'!I40</f>
        <v>S</v>
      </c>
      <c r="H31" s="5" t="str">
        <f>'[1]TCE - ANEXO IV - Preencher'!J40</f>
        <v>000000639</v>
      </c>
      <c r="I31" s="6">
        <f>IF('[1]TCE - ANEXO IV - Preencher'!K40="","",'[1]TCE - ANEXO IV - Preencher'!K40)</f>
        <v>44084</v>
      </c>
      <c r="J31" s="5" t="str">
        <f>'[1]TCE - ANEXO IV - Preencher'!L40</f>
        <v>CETO43893</v>
      </c>
      <c r="K31" s="5" t="str">
        <f>IF(F31="B",LEFT('[1]TCE - ANEXO IV - Preencher'!M40,2),IF(F31="S",LEFT('[1]TCE - ANEXO IV - Preencher'!M40,7),IF('[1]TCE - ANEXO IV - Preencher'!H40="","")))</f>
        <v>2607901</v>
      </c>
      <c r="L31" s="7">
        <f>'[1]TCE - ANEXO IV - Preencher'!N40</f>
        <v>6000</v>
      </c>
    </row>
    <row r="32" spans="1:12" s="8" customFormat="1" ht="19.5" customHeight="1" x14ac:dyDescent="0.2">
      <c r="A32" s="3">
        <f>IFERROR(VLOOKUP(B32,'[1]DADOS (OCULTAR)'!$P$3:$R$56,3,0),"")</f>
        <v>7267476001023</v>
      </c>
      <c r="B32" s="4" t="str">
        <f>'[1]TCE - ANEXO IV - Preencher'!C41</f>
        <v>UPAE GRANDE RECIFE</v>
      </c>
      <c r="C32" s="4" t="str">
        <f>'[1]TCE - ANEXO IV - Preencher'!E41</f>
        <v>5.16 - Serviços Médico-Hospitalares, Odotonlogia e Laboratoriais</v>
      </c>
      <c r="D32" s="3" t="str">
        <f>'[1]TCE - ANEXO IV - Preencher'!F41</f>
        <v>21.921.467/0001-44</v>
      </c>
      <c r="E32" s="5" t="str">
        <f>'[1]TCE - ANEXO IV - Preencher'!G41</f>
        <v>RUI CARLOS ABOUHANA FERNANDES ME</v>
      </c>
      <c r="F32" s="5" t="str">
        <f>'[1]TCE - ANEXO IV - Preencher'!H41</f>
        <v>S</v>
      </c>
      <c r="G32" s="5" t="str">
        <f>'[1]TCE - ANEXO IV - Preencher'!I41</f>
        <v>S</v>
      </c>
      <c r="H32" s="5" t="str">
        <f>'[1]TCE - ANEXO IV - Preencher'!J41</f>
        <v>00000013</v>
      </c>
      <c r="I32" s="6">
        <f>IF('[1]TCE - ANEXO IV - Preencher'!K41="","",'[1]TCE - ANEXO IV - Preencher'!K41)</f>
        <v>44084</v>
      </c>
      <c r="J32" s="5" t="str">
        <f>'[1]TCE - ANEXO IV - Preencher'!L41</f>
        <v>NUUKGLM1</v>
      </c>
      <c r="K32" s="5" t="str">
        <f>IF(F32="B",LEFT('[1]TCE - ANEXO IV - Preencher'!M41,2),IF(F32="S",LEFT('[1]TCE - ANEXO IV - Preencher'!M41,7),IF('[1]TCE - ANEXO IV - Preencher'!H41="","")))</f>
        <v>2800308</v>
      </c>
      <c r="L32" s="7">
        <f>'[1]TCE - ANEXO IV - Preencher'!N41</f>
        <v>12000</v>
      </c>
    </row>
    <row r="33" spans="1:12" s="8" customFormat="1" ht="19.5" customHeight="1" x14ac:dyDescent="0.2">
      <c r="A33" s="3">
        <f>IFERROR(VLOOKUP(B33,'[1]DADOS (OCULTAR)'!$P$3:$R$56,3,0),"")</f>
        <v>7267476001023</v>
      </c>
      <c r="B33" s="4" t="str">
        <f>'[1]TCE - ANEXO IV - Preencher'!C42</f>
        <v>UPAE GRANDE RECIFE</v>
      </c>
      <c r="C33" s="4" t="str">
        <f>'[1]TCE - ANEXO IV - Preencher'!E42</f>
        <v>5.16 - Serviços Médico-Hospitalares, Odotonlogia e Laboratoriais</v>
      </c>
      <c r="D33" s="3" t="str">
        <f>'[1]TCE - ANEXO IV - Preencher'!F42</f>
        <v>31.973.882/0001-03</v>
      </c>
      <c r="E33" s="5" t="str">
        <f>'[1]TCE - ANEXO IV - Preencher'!G42</f>
        <v>SIMONE SGOTTI CLINICA DE PNEUMOLOGIA EIRELLI</v>
      </c>
      <c r="F33" s="5" t="str">
        <f>'[1]TCE - ANEXO IV - Preencher'!H42</f>
        <v>S</v>
      </c>
      <c r="G33" s="5" t="str">
        <f>'[1]TCE - ANEXO IV - Preencher'!I42</f>
        <v>S</v>
      </c>
      <c r="H33" s="5" t="str">
        <f>'[1]TCE - ANEXO IV - Preencher'!J42</f>
        <v>00000025</v>
      </c>
      <c r="I33" s="6">
        <f>IF('[1]TCE - ANEXO IV - Preencher'!K42="","",'[1]TCE - ANEXO IV - Preencher'!K42)</f>
        <v>44084</v>
      </c>
      <c r="J33" s="5" t="str">
        <f>'[1]TCE - ANEXO IV - Preencher'!L42</f>
        <v>ZZ5CS4VE</v>
      </c>
      <c r="K33" s="5" t="str">
        <f>IF(F33="B",LEFT('[1]TCE - ANEXO IV - Preencher'!M42,2),IF(F33="S",LEFT('[1]TCE - ANEXO IV - Preencher'!M42,7),IF('[1]TCE - ANEXO IV - Preencher'!H42="","")))</f>
        <v>2611606</v>
      </c>
      <c r="L33" s="7">
        <f>'[1]TCE - ANEXO IV - Preencher'!N42</f>
        <v>5250</v>
      </c>
    </row>
    <row r="34" spans="1:12" s="8" customFormat="1" ht="19.5" customHeight="1" x14ac:dyDescent="0.2">
      <c r="A34" s="3">
        <f>IFERROR(VLOOKUP(B34,'[1]DADOS (OCULTAR)'!$P$3:$R$56,3,0),"")</f>
        <v>7267476001023</v>
      </c>
      <c r="B34" s="4" t="str">
        <f>'[1]TCE - ANEXO IV - Preencher'!C43</f>
        <v>UPAE GRANDE RECIFE</v>
      </c>
      <c r="C34" s="4" t="str">
        <f>'[1]TCE - ANEXO IV - Preencher'!E43</f>
        <v>5.99 - Outros Serviços de Terceiros Pessoa Jurídica</v>
      </c>
      <c r="D34" s="3" t="str">
        <f>'[1]TCE - ANEXO IV - Preencher'!F43</f>
        <v>15.621.100/0001-02</v>
      </c>
      <c r="E34" s="5" t="str">
        <f>'[1]TCE - ANEXO IV - Preencher'!G43</f>
        <v>SANCHES &amp; SANCHES SERVIÇOS MEDICOS E ASSISTENCIA A SAUDE LTDA</v>
      </c>
      <c r="F34" s="5" t="str">
        <f>'[1]TCE - ANEXO IV - Preencher'!H43</f>
        <v>S</v>
      </c>
      <c r="G34" s="5" t="str">
        <f>'[1]TCE - ANEXO IV - Preencher'!I43</f>
        <v>S</v>
      </c>
      <c r="H34" s="5" t="str">
        <f>'[1]TCE - ANEXO IV - Preencher'!J43</f>
        <v>000000003431</v>
      </c>
      <c r="I34" s="6">
        <f>IF('[1]TCE - ANEXO IV - Preencher'!K43="","",'[1]TCE - ANEXO IV - Preencher'!K43)</f>
        <v>44085</v>
      </c>
      <c r="J34" s="5" t="str">
        <f>'[1]TCE - ANEXO IV - Preencher'!L43</f>
        <v>8127CDE2904EA8FAAE3E9F46B66145D6</v>
      </c>
      <c r="K34" s="5" t="str">
        <f>IF(F34="B",LEFT('[1]TCE - ANEXO IV - Preencher'!M43,2),IF(F34="S",LEFT('[1]TCE - ANEXO IV - Preencher'!M43,7),IF('[1]TCE - ANEXO IV - Preencher'!H43="","")))</f>
        <v>3506003</v>
      </c>
      <c r="L34" s="7">
        <f>'[1]TCE - ANEXO IV - Preencher'!N43</f>
        <v>1020</v>
      </c>
    </row>
    <row r="35" spans="1:12" s="8" customFormat="1" ht="19.5" customHeight="1" x14ac:dyDescent="0.2">
      <c r="A35" s="3">
        <f>IFERROR(VLOOKUP(B35,'[1]DADOS (OCULTAR)'!$P$3:$R$56,3,0),"")</f>
        <v>7267476001023</v>
      </c>
      <c r="B35" s="4" t="str">
        <f>'[1]TCE - ANEXO IV - Preencher'!C44</f>
        <v>UPAE GRANDE RECIFE</v>
      </c>
      <c r="C35" s="4" t="str">
        <f>'[1]TCE - ANEXO IV - Preencher'!E44</f>
        <v>5.16 - Serviços Médico-Hospitalares, Odotonlogia e Laboratoriais</v>
      </c>
      <c r="D35" s="3" t="str">
        <f>'[1]TCE - ANEXO IV - Preencher'!F44</f>
        <v>34.369.554/0001-82</v>
      </c>
      <c r="E35" s="5" t="str">
        <f>'[1]TCE - ANEXO IV - Preencher'!G44</f>
        <v>EFG SERVIÇOS MEDICOS LTDA</v>
      </c>
      <c r="F35" s="5" t="str">
        <f>'[1]TCE - ANEXO IV - Preencher'!H44</f>
        <v>S</v>
      </c>
      <c r="G35" s="5" t="str">
        <f>'[1]TCE - ANEXO IV - Preencher'!I44</f>
        <v>S</v>
      </c>
      <c r="H35" s="5" t="str">
        <f>'[1]TCE - ANEXO IV - Preencher'!J44</f>
        <v>00000120</v>
      </c>
      <c r="I35" s="6">
        <f>IF('[1]TCE - ANEXO IV - Preencher'!K44="","",'[1]TCE - ANEXO IV - Preencher'!K44)</f>
        <v>44085</v>
      </c>
      <c r="J35" s="5" t="str">
        <f>'[1]TCE - ANEXO IV - Preencher'!L44</f>
        <v>6BM5TCLR</v>
      </c>
      <c r="K35" s="5" t="str">
        <f>IF(F35="B",LEFT('[1]TCE - ANEXO IV - Preencher'!M44,2),IF(F35="S",LEFT('[1]TCE - ANEXO IV - Preencher'!M44,7),IF('[1]TCE - ANEXO IV - Preencher'!H44="","")))</f>
        <v>2611606</v>
      </c>
      <c r="L35" s="7">
        <f>'[1]TCE - ANEXO IV - Preencher'!N44</f>
        <v>3000</v>
      </c>
    </row>
    <row r="36" spans="1:12" s="8" customFormat="1" ht="19.5" customHeight="1" x14ac:dyDescent="0.2">
      <c r="A36" s="3">
        <f>IFERROR(VLOOKUP(B36,'[1]DADOS (OCULTAR)'!$P$3:$R$56,3,0),"")</f>
        <v>7267476001023</v>
      </c>
      <c r="B36" s="4" t="str">
        <f>'[1]TCE - ANEXO IV - Preencher'!C45</f>
        <v>UPAE GRANDE RECIFE</v>
      </c>
      <c r="C36" s="4" t="str">
        <f>'[1]TCE - ANEXO IV - Preencher'!E45</f>
        <v>3.14 - Alimentação Preparada</v>
      </c>
      <c r="D36" s="3" t="str">
        <f>'[1]TCE - ANEXO IV - Preencher'!F45</f>
        <v>08.435.685/0001-00</v>
      </c>
      <c r="E36" s="5" t="str">
        <f>'[1]TCE - ANEXO IV - Preencher'!G45</f>
        <v>E DA SILVA PEREIRA BEBIDAS E AGUA MINERAL ME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1642</v>
      </c>
      <c r="I36" s="6">
        <f>IF('[1]TCE - ANEXO IV - Preencher'!K45="","",'[1]TCE - ANEXO IV - Preencher'!K45)</f>
        <v>44062</v>
      </c>
      <c r="J36" s="5" t="str">
        <f>'[1]TCE - ANEXO IV - Preencher'!L45</f>
        <v>26200808435685000100650010000016421649416447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200</v>
      </c>
    </row>
    <row r="37" spans="1:12" s="8" customFormat="1" ht="19.5" customHeight="1" x14ac:dyDescent="0.2">
      <c r="A37" s="3">
        <f>IFERROR(VLOOKUP(B37,'[1]DADOS (OCULTAR)'!$P$3:$R$56,3,0),"")</f>
        <v>7267476001023</v>
      </c>
      <c r="B37" s="4" t="str">
        <f>'[1]TCE - ANEXO IV - Preencher'!C46</f>
        <v>UPAE GRANDE RECIFE</v>
      </c>
      <c r="C37" s="4" t="str">
        <f>'[1]TCE - ANEXO IV - Preencher'!E46</f>
        <v>1.99 - Outras Despesas com Pessoal</v>
      </c>
      <c r="D37" s="3" t="str">
        <f>'[1]TCE - ANEXO IV - Preencher'!F46</f>
        <v>12.942.130/0001-22</v>
      </c>
      <c r="E37" s="5" t="str">
        <f>'[1]TCE - ANEXO IV - Preencher'!G46</f>
        <v>FOODS SERVICE LTDA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000000277</v>
      </c>
      <c r="I37" s="6">
        <f>IF('[1]TCE - ANEXO IV - Preencher'!K46="","",'[1]TCE - ANEXO IV - Preencher'!K46)</f>
        <v>44085</v>
      </c>
      <c r="J37" s="5" t="str">
        <f>'[1]TCE - ANEXO IV - Preencher'!L46</f>
        <v>29200912942130000122550010000002771160774158</v>
      </c>
      <c r="K37" s="5" t="str">
        <f>IF(F37="B",LEFT('[1]TCE - ANEXO IV - Preencher'!M46,2),IF(F37="S",LEFT('[1]TCE - ANEXO IV - Preencher'!M46,7),IF('[1]TCE - ANEXO IV - Preencher'!H46="","")))</f>
        <v>29</v>
      </c>
      <c r="L37" s="7">
        <f>'[1]TCE - ANEXO IV - Preencher'!N46</f>
        <v>14590.14</v>
      </c>
    </row>
    <row r="38" spans="1:12" s="8" customFormat="1" ht="19.5" customHeight="1" x14ac:dyDescent="0.2">
      <c r="A38" s="3">
        <f>IFERROR(VLOOKUP(B38,'[1]DADOS (OCULTAR)'!$P$3:$R$56,3,0),"")</f>
        <v>7267476001023</v>
      </c>
      <c r="B38" s="4" t="str">
        <f>'[1]TCE - ANEXO IV - Preencher'!C47</f>
        <v>UPAE GRANDE RECIFE</v>
      </c>
      <c r="C38" s="4" t="str">
        <f>'[1]TCE - ANEXO IV - Preencher'!E47</f>
        <v>5.13 - Água e Esgoto</v>
      </c>
      <c r="D38" s="3">
        <f>'[1]TCE - ANEXO IV - Preencher'!F47</f>
        <v>10572048000128</v>
      </c>
      <c r="E38" s="5" t="str">
        <f>'[1]TCE - ANEXO IV - Preencher'!G47</f>
        <v>AGUA</v>
      </c>
      <c r="F38" s="5" t="str">
        <f>'[1]TCE - ANEXO IV - Preencher'!H47</f>
        <v>B</v>
      </c>
      <c r="G38" s="5" t="str">
        <f>'[1]TCE - ANEXO IV - Preencher'!I47</f>
        <v>N</v>
      </c>
      <c r="H38" s="5">
        <f>'[1]TCE - ANEXO IV - Preencher'!J47</f>
        <v>0</v>
      </c>
      <c r="I38" s="6">
        <f>IF('[1]TCE - ANEXO IV - Preencher'!K47="","",'[1]TCE - ANEXO IV - Preencher'!K47)</f>
        <v>44083</v>
      </c>
      <c r="J38" s="5">
        <f>'[1]TCE - ANEXO IV - Preencher'!L47</f>
        <v>0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2608.67</v>
      </c>
    </row>
    <row r="39" spans="1:12" s="8" customFormat="1" ht="19.5" customHeight="1" x14ac:dyDescent="0.2">
      <c r="A39" s="3">
        <f>IFERROR(VLOOKUP(B39,'[1]DADOS (OCULTAR)'!$P$3:$R$56,3,0),"")</f>
        <v>7267476001023</v>
      </c>
      <c r="B39" s="4" t="str">
        <f>'[1]TCE - ANEXO IV - Preencher'!C48</f>
        <v>UPAE GRANDE RECIFE</v>
      </c>
      <c r="C39" s="4" t="str">
        <f>'[1]TCE - ANEXO IV - Preencher'!E48</f>
        <v>3.6 - Material de Expediente</v>
      </c>
      <c r="D39" s="3">
        <f>'[1]TCE - ANEXO IV - Preencher'!F48</f>
        <v>3866664000126</v>
      </c>
      <c r="E39" s="5" t="str">
        <f>'[1]TCE - ANEXO IV - Preencher'!G48</f>
        <v>MICRO OFICE- ILHA DO RETIRO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000030251</v>
      </c>
      <c r="I39" s="6">
        <f>IF('[1]TCE - ANEXO IV - Preencher'!K48="","",'[1]TCE - ANEXO IV - Preencher'!K48)</f>
        <v>44055</v>
      </c>
      <c r="J39" s="5" t="str">
        <f>'[1]TCE - ANEXO IV - Preencher'!L48</f>
        <v>2620080386666400650020000302511000521597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169</v>
      </c>
    </row>
    <row r="40" spans="1:12" s="8" customFormat="1" ht="19.5" customHeight="1" x14ac:dyDescent="0.2">
      <c r="A40" s="3">
        <f>IFERROR(VLOOKUP(B40,'[1]DADOS (OCULTAR)'!$P$3:$R$56,3,0),"")</f>
        <v>7267476001023</v>
      </c>
      <c r="B40" s="4" t="str">
        <f>'[1]TCE - ANEXO IV - Preencher'!C49</f>
        <v>UPAE GRANDE RECIFE</v>
      </c>
      <c r="C40" s="4" t="str">
        <f>'[1]TCE - ANEXO IV - Preencher'!E49</f>
        <v xml:space="preserve">3.9 - Material para Manutenção de Bens Imóveis </v>
      </c>
      <c r="D40" s="3">
        <f>'[1]TCE - ANEXO IV - Preencher'!F49</f>
        <v>28541206000148</v>
      </c>
      <c r="E40" s="5" t="str">
        <f>'[1]TCE - ANEXO IV - Preencher'!G49</f>
        <v>S A DE ABREU COMERCIO DE MATERIAL DE CONST E SUP EIRELI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000002635</v>
      </c>
      <c r="I40" s="6">
        <f>IF('[1]TCE - ANEXO IV - Preencher'!K49="","",'[1]TCE - ANEXO IV - Preencher'!K49)</f>
        <v>44056</v>
      </c>
      <c r="J40" s="5" t="str">
        <f>'[1]TCE - ANEXO IV - Preencher'!L49</f>
        <v>26200828541206000148550010000026351007328440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50</v>
      </c>
    </row>
    <row r="41" spans="1:12" s="8" customFormat="1" ht="19.5" customHeight="1" x14ac:dyDescent="0.2">
      <c r="A41" s="3">
        <f>IFERROR(VLOOKUP(B41,'[1]DADOS (OCULTAR)'!$P$3:$R$56,3,0),"")</f>
        <v>7267476001023</v>
      </c>
      <c r="B41" s="4" t="str">
        <f>'[1]TCE - ANEXO IV - Preencher'!C50</f>
        <v>UPAE GRANDE RECIFE</v>
      </c>
      <c r="C41" s="4" t="str">
        <f>'[1]TCE - ANEXO IV - Preencher'!E50</f>
        <v xml:space="preserve">3.9 - Material para Manutenção de Bens Imóveis </v>
      </c>
      <c r="D41" s="3">
        <f>'[1]TCE - ANEXO IV - Preencher'!F50</f>
        <v>18828453000176</v>
      </c>
      <c r="E41" s="5" t="str">
        <f>'[1]TCE - ANEXO IV - Preencher'!G50</f>
        <v>K R MATERIAIS DE CONTRUÇÃO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000000588</v>
      </c>
      <c r="I41" s="6">
        <f>IF('[1]TCE - ANEXO IV - Preencher'!K50="","",'[1]TCE - ANEXO IV - Preencher'!K50)</f>
        <v>44062</v>
      </c>
      <c r="J41" s="5" t="str">
        <f>'[1]TCE - ANEXO IV - Preencher'!L50</f>
        <v>26200818828453000176650010000005881304880900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10.1</v>
      </c>
    </row>
    <row r="42" spans="1:12" s="8" customFormat="1" ht="19.5" customHeight="1" x14ac:dyDescent="0.2">
      <c r="A42" s="3">
        <f>IFERROR(VLOOKUP(B42,'[1]DADOS (OCULTAR)'!$P$3:$R$56,3,0),"")</f>
        <v>7267476001023</v>
      </c>
      <c r="B42" s="4" t="str">
        <f>'[1]TCE - ANEXO IV - Preencher'!C51</f>
        <v>UPAE GRANDE RECIFE</v>
      </c>
      <c r="C42" s="4" t="str">
        <f>'[1]TCE - ANEXO IV - Preencher'!E51</f>
        <v>3.1 - Combustíveis e Lubrificantes Automotivos</v>
      </c>
      <c r="D42" s="3">
        <f>'[1]TCE - ANEXO IV - Preencher'!F51</f>
        <v>13901790000209</v>
      </c>
      <c r="E42" s="5" t="str">
        <f>'[1]TCE - ANEXO IV - Preencher'!G51</f>
        <v>CJCM PETROLEO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000066820</v>
      </c>
      <c r="I42" s="6">
        <f>IF('[1]TCE - ANEXO IV - Preencher'!K51="","",'[1]TCE - ANEXO IV - Preencher'!K51)</f>
        <v>44067</v>
      </c>
      <c r="J42" s="5" t="str">
        <f>'[1]TCE - ANEXO IV - Preencher'!L51</f>
        <v>26200813901700000209650050000668201000683104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150</v>
      </c>
    </row>
    <row r="43" spans="1:12" s="8" customFormat="1" ht="19.5" customHeight="1" x14ac:dyDescent="0.2">
      <c r="A43" s="3">
        <f>IFERROR(VLOOKUP(B43,'[1]DADOS (OCULTAR)'!$P$3:$R$56,3,0),"")</f>
        <v>7267476001023</v>
      </c>
      <c r="B43" s="4" t="str">
        <f>'[1]TCE - ANEXO IV - Preencher'!C52</f>
        <v>UPAE GRANDE RECIFE</v>
      </c>
      <c r="C43" s="4" t="str">
        <f>'[1]TCE - ANEXO IV - Preencher'!E52</f>
        <v>3.6 - Material de Expediente</v>
      </c>
      <c r="D43" s="3">
        <f>'[1]TCE - ANEXO IV - Preencher'!F52</f>
        <v>75315333015050</v>
      </c>
      <c r="E43" s="5" t="str">
        <f>'[1]TCE - ANEXO IV - Preencher'!G52</f>
        <v>ATACADÃO S. 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000108865</v>
      </c>
      <c r="I43" s="6">
        <f>IF('[1]TCE - ANEXO IV - Preencher'!K52="","",'[1]TCE - ANEXO IV - Preencher'!K52)</f>
        <v>44067</v>
      </c>
      <c r="J43" s="5" t="str">
        <f>'[1]TCE - ANEXO IV - Preencher'!L52</f>
        <v>26200875315333015050655140001088651048579178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56.7</v>
      </c>
    </row>
    <row r="44" spans="1:12" s="8" customFormat="1" ht="19.5" customHeight="1" x14ac:dyDescent="0.2">
      <c r="A44" s="3">
        <f>IFERROR(VLOOKUP(B44,'[1]DADOS (OCULTAR)'!$P$3:$R$56,3,0),"")</f>
        <v>7267476001023</v>
      </c>
      <c r="B44" s="4" t="str">
        <f>'[1]TCE - ANEXO IV - Preencher'!C53</f>
        <v>UPAE GRANDE RECIFE</v>
      </c>
      <c r="C44" s="4" t="str">
        <f>'[1]TCE - ANEXO IV - Preencher'!E53</f>
        <v xml:space="preserve">3.9 - Material para Manutenção de Bens Imóveis </v>
      </c>
      <c r="D44" s="3">
        <f>'[1]TCE - ANEXO IV - Preencher'!F53</f>
        <v>35590671000134</v>
      </c>
      <c r="E44" s="5" t="str">
        <f>'[1]TCE - ANEXO IV - Preencher'!G53</f>
        <v>JOSE H E DE SOUZA COM. ACESS AUTOMOTORES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000000968</v>
      </c>
      <c r="I44" s="6">
        <f>IF('[1]TCE - ANEXO IV - Preencher'!K53="","",'[1]TCE - ANEXO IV - Preencher'!K53)</f>
        <v>44069</v>
      </c>
      <c r="J44" s="5" t="str">
        <f>'[1]TCE - ANEXO IV - Preencher'!L53</f>
        <v>26200895590671000134650010000009681090086241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60</v>
      </c>
    </row>
    <row r="45" spans="1:12" s="8" customFormat="1" ht="19.5" customHeight="1" x14ac:dyDescent="0.2">
      <c r="A45" s="3">
        <f>IFERROR(VLOOKUP(B45,'[1]DADOS (OCULTAR)'!$P$3:$R$56,3,0),"")</f>
        <v>7267476001023</v>
      </c>
      <c r="B45" s="4" t="str">
        <f>'[1]TCE - ANEXO IV - Preencher'!C54</f>
        <v>UPAE GRANDE RECIFE</v>
      </c>
      <c r="C45" s="4" t="str">
        <f>'[1]TCE - ANEXO IV - Preencher'!E54</f>
        <v xml:space="preserve">3.9 - Material para Manutenção de Bens Imóveis </v>
      </c>
      <c r="D45" s="3">
        <f>'[1]TCE - ANEXO IV - Preencher'!F54</f>
        <v>35590671000134</v>
      </c>
      <c r="E45" s="5" t="str">
        <f>'[1]TCE - ANEXO IV - Preencher'!G54</f>
        <v>JOSE H E DE SOUZA COM. ACESS AUTOMOTORES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000000970</v>
      </c>
      <c r="I45" s="6">
        <f>IF('[1]TCE - ANEXO IV - Preencher'!K54="","",'[1]TCE - ANEXO IV - Preencher'!K54)</f>
        <v>44069</v>
      </c>
      <c r="J45" s="5" t="str">
        <f>'[1]TCE - ANEXO IV - Preencher'!L54</f>
        <v>26200835590671000134650010000009701090087211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8</v>
      </c>
    </row>
    <row r="46" spans="1:12" s="8" customFormat="1" ht="19.5" customHeight="1" x14ac:dyDescent="0.2">
      <c r="A46" s="3">
        <f>IFERROR(VLOOKUP(B46,'[1]DADOS (OCULTAR)'!$P$3:$R$56,3,0),"")</f>
        <v>7267476001023</v>
      </c>
      <c r="B46" s="4" t="str">
        <f>'[1]TCE - ANEXO IV - Preencher'!C55</f>
        <v>UPAE GRANDE RECIFE</v>
      </c>
      <c r="C46" s="4" t="str">
        <f>'[1]TCE - ANEXO IV - Preencher'!E55</f>
        <v>3.14 - Alimentação Preparada</v>
      </c>
      <c r="D46" s="3">
        <f>'[1]TCE - ANEXO IV - Preencher'!F55</f>
        <v>29162709000175</v>
      </c>
      <c r="E46" s="5" t="str">
        <f>'[1]TCE - ANEXO IV - Preencher'!G55</f>
        <v>ILZA MATIAS BEZERRA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000000169</v>
      </c>
      <c r="I46" s="6">
        <f>IF('[1]TCE - ANEXO IV - Preencher'!K55="","",'[1]TCE - ANEXO IV - Preencher'!K55)</f>
        <v>44069</v>
      </c>
      <c r="J46" s="5">
        <f>'[1]TCE - ANEXO IV - Preencher'!L55</f>
        <v>0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3</v>
      </c>
    </row>
    <row r="47" spans="1:12" s="8" customFormat="1" ht="19.5" customHeight="1" x14ac:dyDescent="0.2">
      <c r="A47" s="3">
        <f>IFERROR(VLOOKUP(B47,'[1]DADOS (OCULTAR)'!$P$3:$R$56,3,0),"")</f>
        <v>7267476001023</v>
      </c>
      <c r="B47" s="4" t="str">
        <f>'[1]TCE - ANEXO IV - Preencher'!C56</f>
        <v>UPAE GRANDE RECIFE</v>
      </c>
      <c r="C47" s="4" t="str">
        <f>'[1]TCE - ANEXO IV - Preencher'!E56</f>
        <v xml:space="preserve">3.9 - Material para Manutenção de Bens Imóveis </v>
      </c>
      <c r="D47" s="3">
        <f>'[1]TCE - ANEXO IV - Preencher'!F56</f>
        <v>11623188000655</v>
      </c>
      <c r="E47" s="5" t="str">
        <f>'[1]TCE - ANEXO IV - Preencher'!G56</f>
        <v>ARMAZÉM CORAL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000112371</v>
      </c>
      <c r="I47" s="6">
        <f>IF('[1]TCE - ANEXO IV - Preencher'!K56="","",'[1]TCE - ANEXO IV - Preencher'!K56)</f>
        <v>44070</v>
      </c>
      <c r="J47" s="5" t="str">
        <f>'[1]TCE - ANEXO IV - Preencher'!L56</f>
        <v>26200811623188000655550010001123711001123721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202</v>
      </c>
    </row>
    <row r="48" spans="1:12" s="8" customFormat="1" ht="19.5" customHeight="1" x14ac:dyDescent="0.2">
      <c r="A48" s="3">
        <f>IFERROR(VLOOKUP(B48,'[1]DADOS (OCULTAR)'!$P$3:$R$56,3,0),"")</f>
        <v>7267476001023</v>
      </c>
      <c r="B48" s="4" t="str">
        <f>'[1]TCE - ANEXO IV - Preencher'!C57</f>
        <v>UPAE GRANDE RECIFE</v>
      </c>
      <c r="C48" s="4" t="str">
        <f>'[1]TCE - ANEXO IV - Preencher'!E57</f>
        <v xml:space="preserve">3.9 - Material para Manutenção de Bens Imóveis </v>
      </c>
      <c r="D48" s="3">
        <f>'[1]TCE - ANEXO IV - Preencher'!F57</f>
        <v>35590671000134</v>
      </c>
      <c r="E48" s="5" t="str">
        <f>'[1]TCE - ANEXO IV - Preencher'!G57</f>
        <v>JOSE H E DE SOUZA COM. ACESS AUTOMOTORES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000000985</v>
      </c>
      <c r="I48" s="6">
        <f>IF('[1]TCE - ANEXO IV - Preencher'!K57="","",'[1]TCE - ANEXO IV - Preencher'!K57)</f>
        <v>44071</v>
      </c>
      <c r="J48" s="5" t="str">
        <f>'[1]TCE - ANEXO IV - Preencher'!L57</f>
        <v>26200835590671000134650010000009851090088296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8</v>
      </c>
    </row>
    <row r="49" spans="1:12" s="8" customFormat="1" ht="19.5" customHeight="1" x14ac:dyDescent="0.2">
      <c r="A49" s="3">
        <f>IFERROR(VLOOKUP(B49,'[1]DADOS (OCULTAR)'!$P$3:$R$56,3,0),"")</f>
        <v>7267476001023</v>
      </c>
      <c r="B49" s="4" t="str">
        <f>'[1]TCE - ANEXO IV - Preencher'!C58</f>
        <v>UPAE GRANDE RECIFE</v>
      </c>
      <c r="C49" s="4" t="str">
        <f>'[1]TCE - ANEXO IV - Preencher'!E58</f>
        <v xml:space="preserve">3.9 - Material para Manutenção de Bens Imóveis </v>
      </c>
      <c r="D49" s="3">
        <f>'[1]TCE - ANEXO IV - Preencher'!F58</f>
        <v>11623188000655</v>
      </c>
      <c r="E49" s="5" t="str">
        <f>'[1]TCE - ANEXO IV - Preencher'!G58</f>
        <v>ARMAZÉM CORAL LTDA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000098336</v>
      </c>
      <c r="I49" s="6">
        <f>IF('[1]TCE - ANEXO IV - Preencher'!K58="","",'[1]TCE - ANEXO IV - Preencher'!K58)</f>
        <v>44063</v>
      </c>
      <c r="J49" s="5" t="str">
        <f>'[1]TCE - ANEXO IV - Preencher'!L58</f>
        <v>26200811623188002607660100000863369003630454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77.099999999999994</v>
      </c>
    </row>
    <row r="50" spans="1:12" s="8" customFormat="1" ht="19.5" customHeight="1" x14ac:dyDescent="0.2">
      <c r="A50" s="3">
        <f>IFERROR(VLOOKUP(B50,'[1]DADOS (OCULTAR)'!$P$3:$R$56,3,0),"")</f>
        <v>7267476001023</v>
      </c>
      <c r="B50" s="4" t="str">
        <f>'[1]TCE - ANEXO IV - Preencher'!C59</f>
        <v>UPAE GRANDE RECIFE</v>
      </c>
      <c r="C50" s="4" t="str">
        <f>'[1]TCE - ANEXO IV - Preencher'!E59</f>
        <v>3.1 - Combustíveis e Lubrificantes Automotivos</v>
      </c>
      <c r="D50" s="3">
        <f>'[1]TCE - ANEXO IV - Preencher'!F59</f>
        <v>13901790000209</v>
      </c>
      <c r="E50" s="5" t="str">
        <f>'[1]TCE - ANEXO IV - Preencher'!G59</f>
        <v>CJCM PETROLEO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000016494</v>
      </c>
      <c r="I50" s="6">
        <f>IF('[1]TCE - ANEXO IV - Preencher'!K59="","",'[1]TCE - ANEXO IV - Preencher'!K59)</f>
        <v>44071</v>
      </c>
      <c r="J50" s="5" t="str">
        <f>'[1]TCE - ANEXO IV - Preencher'!L59</f>
        <v>26200813901790000209650070000164941000167870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104</v>
      </c>
    </row>
    <row r="51" spans="1:12" s="8" customFormat="1" ht="19.5" customHeight="1" x14ac:dyDescent="0.2">
      <c r="A51" s="3">
        <f>IFERROR(VLOOKUP(B51,'[1]DADOS (OCULTAR)'!$P$3:$R$56,3,0),"")</f>
        <v>7267476001023</v>
      </c>
      <c r="B51" s="4" t="str">
        <f>'[1]TCE - ANEXO IV - Preencher'!C60</f>
        <v>UPAE GRANDE RECIFE</v>
      </c>
      <c r="C51" s="4" t="str">
        <f>'[1]TCE - ANEXO IV - Preencher'!E60</f>
        <v>3.6 - Material de Expediente</v>
      </c>
      <c r="D51" s="3">
        <f>'[1]TCE - ANEXO IV - Preencher'!F60</f>
        <v>29162709000175</v>
      </c>
      <c r="E51" s="5" t="str">
        <f>'[1]TCE - ANEXO IV - Preencher'!G60</f>
        <v>ILZA MATIAS BEZERRA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000000169</v>
      </c>
      <c r="I51" s="6">
        <f>IF('[1]TCE - ANEXO IV - Preencher'!K60="","",'[1]TCE - ANEXO IV - Preencher'!K60)</f>
        <v>44069</v>
      </c>
      <c r="J51" s="5" t="str">
        <f>'[1]TCE - ANEXO IV - Preencher'!L60</f>
        <v>26200829162709000175550010000001691000209075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7</v>
      </c>
    </row>
    <row r="52" spans="1:12" s="8" customFormat="1" ht="19.5" customHeight="1" x14ac:dyDescent="0.2">
      <c r="A52" s="3">
        <f>IFERROR(VLOOKUP(B52,'[1]DADOS (OCULTAR)'!$P$3:$R$56,3,0),"")</f>
        <v>7267476001023</v>
      </c>
      <c r="B52" s="4" t="str">
        <f>'[1]TCE - ANEXO IV - Preencher'!C61</f>
        <v>UPAE GRANDE RECIFE</v>
      </c>
      <c r="C52" s="4" t="str">
        <f>'[1]TCE - ANEXO IV - Preencher'!E61</f>
        <v>3.12 - Material Hospitalar</v>
      </c>
      <c r="D52" s="3">
        <f>'[1]TCE - ANEXO IV - Preencher'!F61</f>
        <v>28446396000114</v>
      </c>
      <c r="E52" s="5" t="str">
        <f>'[1]TCE - ANEXO IV - Preencher'!G61</f>
        <v>HELENA BATISTA DO NASCIMENTO ME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00000384</v>
      </c>
      <c r="I52" s="6">
        <f>IF('[1]TCE - ANEXO IV - Preencher'!K61="","",'[1]TCE - ANEXO IV - Preencher'!K61)</f>
        <v>44061</v>
      </c>
      <c r="J52" s="5" t="str">
        <f>'[1]TCE - ANEXO IV - Preencher'!L61</f>
        <v>BHIPSSRK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32</v>
      </c>
    </row>
    <row r="53" spans="1:12" s="8" customFormat="1" ht="19.5" customHeight="1" x14ac:dyDescent="0.2">
      <c r="A53" s="3">
        <f>IFERROR(VLOOKUP(B53,'[1]DADOS (OCULTAR)'!$P$3:$R$56,3,0),"")</f>
        <v>7267476001023</v>
      </c>
      <c r="B53" s="4" t="str">
        <f>'[1]TCE - ANEXO IV - Preencher'!C62</f>
        <v>UPAE GRANDE RECIFE</v>
      </c>
      <c r="C53" s="4" t="str">
        <f>'[1]TCE - ANEXO IV - Preencher'!E62</f>
        <v>5.16 - Serviços Médico-Hospitalares, Odotonlogia e Laboratoriais</v>
      </c>
      <c r="D53" s="3">
        <f>'[1]TCE - ANEXO IV - Preencher'!F62</f>
        <v>30059564000160</v>
      </c>
      <c r="E53" s="5" t="str">
        <f>'[1]TCE - ANEXO IV - Preencher'!G62</f>
        <v>LIFE MEDICINA E TERAPIA LTDA</v>
      </c>
      <c r="F53" s="5" t="str">
        <f>'[1]TCE - ANEXO IV - Preencher'!H62</f>
        <v>S</v>
      </c>
      <c r="G53" s="5" t="str">
        <f>'[1]TCE - ANEXO IV - Preencher'!I62</f>
        <v>S</v>
      </c>
      <c r="H53" s="5" t="str">
        <f>'[1]TCE - ANEXO IV - Preencher'!J62</f>
        <v>000000452</v>
      </c>
      <c r="I53" s="6">
        <f>IF('[1]TCE - ANEXO IV - Preencher'!K62="","",'[1]TCE - ANEXO IV - Preencher'!K62)</f>
        <v>44091</v>
      </c>
      <c r="J53" s="5" t="str">
        <f>'[1]TCE - ANEXO IV - Preencher'!L62</f>
        <v>KEFD27692</v>
      </c>
      <c r="K53" s="5" t="str">
        <f>IF(F53="B",LEFT('[1]TCE - ANEXO IV - Preencher'!M62,2),IF(F53="S",LEFT('[1]TCE - ANEXO IV - Preencher'!M62,7),IF('[1]TCE - ANEXO IV - Preencher'!H62="","")))</f>
        <v>2609600</v>
      </c>
      <c r="L53" s="7">
        <f>'[1]TCE - ANEXO IV - Preencher'!N62</f>
        <v>3000</v>
      </c>
    </row>
    <row r="54" spans="1:12" s="8" customFormat="1" ht="19.5" customHeight="1" x14ac:dyDescent="0.2">
      <c r="A54" s="3">
        <f>IFERROR(VLOOKUP(B54,'[1]DADOS (OCULTAR)'!$P$3:$R$56,3,0),"")</f>
        <v>7267476001023</v>
      </c>
      <c r="B54" s="4" t="str">
        <f>'[1]TCE - ANEXO IV - Preencher'!C63</f>
        <v>UPAE GRANDE RECIFE</v>
      </c>
      <c r="C54" s="4" t="str">
        <f>'[1]TCE - ANEXO IV - Preencher'!E63</f>
        <v>5.16 - Serviços Médico-Hospitalares, Odotonlogia e Laboratoriais</v>
      </c>
      <c r="D54" s="3">
        <f>'[1]TCE - ANEXO IV - Preencher'!F63</f>
        <v>10483974000127</v>
      </c>
      <c r="E54" s="5" t="str">
        <f>'[1]TCE - ANEXO IV - Preencher'!G63</f>
        <v>CCGK DIAGNÓSTICO LTDA ME</v>
      </c>
      <c r="F54" s="5" t="str">
        <f>'[1]TCE - ANEXO IV - Preencher'!H63</f>
        <v>S</v>
      </c>
      <c r="G54" s="5" t="str">
        <f>'[1]TCE - ANEXO IV - Preencher'!I63</f>
        <v>S</v>
      </c>
      <c r="H54" s="5" t="str">
        <f>'[1]TCE - ANEXO IV - Preencher'!J63</f>
        <v>00000151</v>
      </c>
      <c r="I54" s="6">
        <f>IF('[1]TCE - ANEXO IV - Preencher'!K63="","",'[1]TCE - ANEXO IV - Preencher'!K63)</f>
        <v>44084</v>
      </c>
      <c r="J54" s="5" t="str">
        <f>'[1]TCE - ANEXO IV - Preencher'!L63</f>
        <v>WFPKNVXE</v>
      </c>
      <c r="K54" s="5" t="str">
        <f>IF(F54="B",LEFT('[1]TCE - ANEXO IV - Preencher'!M63,2),IF(F54="S",LEFT('[1]TCE - ANEXO IV - Preencher'!M63,7),IF('[1]TCE - ANEXO IV - Preencher'!H63="","")))</f>
        <v>2611606</v>
      </c>
      <c r="L54" s="7">
        <f>'[1]TCE - ANEXO IV - Preencher'!N63</f>
        <v>3000</v>
      </c>
    </row>
    <row r="55" spans="1:12" s="8" customFormat="1" ht="19.5" customHeight="1" x14ac:dyDescent="0.2">
      <c r="A55" s="3">
        <f>IFERROR(VLOOKUP(B55,'[1]DADOS (OCULTAR)'!$P$3:$R$56,3,0),"")</f>
        <v>7267476001023</v>
      </c>
      <c r="B55" s="4" t="str">
        <f>'[1]TCE - ANEXO IV - Preencher'!C64</f>
        <v>UPAE GRANDE RECIFE</v>
      </c>
      <c r="C55" s="4" t="str">
        <f>'[1]TCE - ANEXO IV - Preencher'!E64</f>
        <v>5.16 - Serviços Médico-Hospitalares, Odotonlogia e Laboratoriais</v>
      </c>
      <c r="D55" s="3">
        <f>'[1]TCE - ANEXO IV - Preencher'!F64</f>
        <v>21498185000186</v>
      </c>
      <c r="E55" s="5" t="str">
        <f>'[1]TCE - ANEXO IV - Preencher'!G64</f>
        <v>SAMIA EVERUZA FERREIRA FERNANDES SERVIÇÇOS DE PRESTAÇÃO</v>
      </c>
      <c r="F55" s="5" t="str">
        <f>'[1]TCE - ANEXO IV - Preencher'!H64</f>
        <v>S</v>
      </c>
      <c r="G55" s="5" t="str">
        <f>'[1]TCE - ANEXO IV - Preencher'!I64</f>
        <v>S</v>
      </c>
      <c r="H55" s="5" t="str">
        <f>'[1]TCE - ANEXO IV - Preencher'!J64</f>
        <v>00000112</v>
      </c>
      <c r="I55" s="6">
        <f>IF('[1]TCE - ANEXO IV - Preencher'!K64="","",'[1]TCE - ANEXO IV - Preencher'!K64)</f>
        <v>44089</v>
      </c>
      <c r="J55" s="5" t="str">
        <f>'[1]TCE - ANEXO IV - Preencher'!L64</f>
        <v>VUWQXNN1</v>
      </c>
      <c r="K55" s="5" t="str">
        <f>IF(F55="B",LEFT('[1]TCE - ANEXO IV - Preencher'!M64,2),IF(F55="S",LEFT('[1]TCE - ANEXO IV - Preencher'!M64,7),IF('[1]TCE - ANEXO IV - Preencher'!H64="","")))</f>
        <v>2611606</v>
      </c>
      <c r="L55" s="7">
        <f>'[1]TCE - ANEXO IV - Preencher'!N64</f>
        <v>9000</v>
      </c>
    </row>
    <row r="56" spans="1:12" s="8" customFormat="1" ht="19.5" customHeight="1" x14ac:dyDescent="0.2">
      <c r="A56" s="3">
        <f>IFERROR(VLOOKUP(B56,'[1]DADOS (OCULTAR)'!$P$3:$R$56,3,0),"")</f>
        <v>7267476001023</v>
      </c>
      <c r="B56" s="4" t="str">
        <f>'[1]TCE - ANEXO IV - Preencher'!C65</f>
        <v>UPAE GRANDE RECIFE</v>
      </c>
      <c r="C56" s="4" t="str">
        <f>'[1]TCE - ANEXO IV - Preencher'!E65</f>
        <v>5.16 - Serviços Médico-Hospitalares, Odotonlogia e Laboratoriais</v>
      </c>
      <c r="D56" s="3">
        <f>'[1]TCE - ANEXO IV - Preencher'!F65</f>
        <v>29758485000169</v>
      </c>
      <c r="E56" s="5" t="str">
        <f>'[1]TCE - ANEXO IV - Preencher'!G65</f>
        <v xml:space="preserve">PALM SERVIÇOS DE DIAGNÓSTICO LTDA </v>
      </c>
      <c r="F56" s="5" t="str">
        <f>'[1]TCE - ANEXO IV - Preencher'!H65</f>
        <v>S</v>
      </c>
      <c r="G56" s="5" t="str">
        <f>'[1]TCE - ANEXO IV - Preencher'!I65</f>
        <v>S</v>
      </c>
      <c r="H56" s="5" t="str">
        <f>'[1]TCE - ANEXO IV - Preencher'!J65</f>
        <v>00000177</v>
      </c>
      <c r="I56" s="6">
        <f>IF('[1]TCE - ANEXO IV - Preencher'!K65="","",'[1]TCE - ANEXO IV - Preencher'!K65)</f>
        <v>44084</v>
      </c>
      <c r="J56" s="5" t="str">
        <f>'[1]TCE - ANEXO IV - Preencher'!L65</f>
        <v>XQ7JVS6J</v>
      </c>
      <c r="K56" s="5" t="str">
        <f>IF(F56="B",LEFT('[1]TCE - ANEXO IV - Preencher'!M65,2),IF(F56="S",LEFT('[1]TCE - ANEXO IV - Preencher'!M65,7),IF('[1]TCE - ANEXO IV - Preencher'!H65="","")))</f>
        <v>2611606</v>
      </c>
      <c r="L56" s="7">
        <f>'[1]TCE - ANEXO IV - Preencher'!N65</f>
        <v>3000</v>
      </c>
    </row>
    <row r="57" spans="1:12" s="8" customFormat="1" ht="19.5" customHeight="1" x14ac:dyDescent="0.2">
      <c r="A57" s="3">
        <f>IFERROR(VLOOKUP(B57,'[1]DADOS (OCULTAR)'!$P$3:$R$56,3,0),"")</f>
        <v>7267476001023</v>
      </c>
      <c r="B57" s="4" t="str">
        <f>'[1]TCE - ANEXO IV - Preencher'!C66</f>
        <v>UPAE GRANDE RECIFE</v>
      </c>
      <c r="C57" s="4" t="str">
        <f>'[1]TCE - ANEXO IV - Preencher'!E66</f>
        <v>5.16 - Serviços Médico-Hospitalares, Odotonlogia e Laboratoriais</v>
      </c>
      <c r="D57" s="3">
        <f>'[1]TCE - ANEXO IV - Preencher'!F66</f>
        <v>4336672000123</v>
      </c>
      <c r="E57" s="5" t="str">
        <f>'[1]TCE - ANEXO IV - Preencher'!G66</f>
        <v xml:space="preserve">DERMATOLOGIA SÃO FRANCISCO LTDA </v>
      </c>
      <c r="F57" s="5" t="str">
        <f>'[1]TCE - ANEXO IV - Preencher'!H66</f>
        <v>S</v>
      </c>
      <c r="G57" s="5" t="str">
        <f>'[1]TCE - ANEXO IV - Preencher'!I66</f>
        <v>S</v>
      </c>
      <c r="H57" s="5" t="str">
        <f>'[1]TCE - ANEXO IV - Preencher'!J66</f>
        <v>556</v>
      </c>
      <c r="I57" s="6">
        <f>IF('[1]TCE - ANEXO IV - Preencher'!K66="","",'[1]TCE - ANEXO IV - Preencher'!K66)</f>
        <v>44088</v>
      </c>
      <c r="J57" s="5">
        <f>'[1]TCE - ANEXO IV - Preencher'!L66</f>
        <v>0</v>
      </c>
      <c r="K57" s="5" t="str">
        <f>IF(F57="B",LEFT('[1]TCE - ANEXO IV - Preencher'!M66,2),IF(F57="S",LEFT('[1]TCE - ANEXO IV - Preencher'!M66,7),IF('[1]TCE - ANEXO IV - Preencher'!H66="","")))</f>
        <v>2611101</v>
      </c>
      <c r="L57" s="7">
        <f>'[1]TCE - ANEXO IV - Preencher'!N66</f>
        <v>6000</v>
      </c>
    </row>
    <row r="58" spans="1:12" s="8" customFormat="1" ht="19.5" customHeight="1" x14ac:dyDescent="0.2">
      <c r="A58" s="3">
        <f>IFERROR(VLOOKUP(B58,'[1]DADOS (OCULTAR)'!$P$3:$R$56,3,0),"")</f>
        <v>7267476001023</v>
      </c>
      <c r="B58" s="4" t="str">
        <f>'[1]TCE - ANEXO IV - Preencher'!C67</f>
        <v>UPAE GRANDE RECIFE</v>
      </c>
      <c r="C58" s="4" t="str">
        <f>'[1]TCE - ANEXO IV - Preencher'!E67</f>
        <v>3.1 - Combustíveis e Lubrificantes Automotivos</v>
      </c>
      <c r="D58" s="3">
        <f>'[1]TCE - ANEXO IV - Preencher'!F67</f>
        <v>13901790000209</v>
      </c>
      <c r="E58" s="5" t="str">
        <f>'[1]TCE - ANEXO IV - Preencher'!G67</f>
        <v>CJCM PETROLEO LTDA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000065684</v>
      </c>
      <c r="I58" s="6">
        <f>IF('[1]TCE - ANEXO IV - Preencher'!K67="","",'[1]TCE - ANEXO IV - Preencher'!K67)</f>
        <v>44060</v>
      </c>
      <c r="J58" s="5" t="str">
        <f>'[1]TCE - ANEXO IV - Preencher'!L67</f>
        <v>262008139117900002096500000656841000671612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100</v>
      </c>
    </row>
    <row r="59" spans="1:12" s="8" customFormat="1" ht="19.5" customHeight="1" x14ac:dyDescent="0.2">
      <c r="A59" s="3">
        <f>IFERROR(VLOOKUP(B59,'[1]DADOS (OCULTAR)'!$P$3:$R$56,3,0),"")</f>
        <v>7267476001023</v>
      </c>
      <c r="B59" s="4" t="str">
        <f>'[1]TCE - ANEXO IV - Preencher'!C68</f>
        <v>UPAE GRANDE RECIFE</v>
      </c>
      <c r="C59" s="4" t="str">
        <f>'[1]TCE - ANEXO IV - Preencher'!E68</f>
        <v>5.18 - Teledonia Fixa</v>
      </c>
      <c r="D59" s="3">
        <f>'[1]TCE - ANEXO IV - Preencher'!F68</f>
        <v>3822564419</v>
      </c>
      <c r="E59" s="5" t="str">
        <f>'[1]TCE - ANEXO IV - Preencher'!G68</f>
        <v>ANTONIO CARLOS DOS SANTOS SOUZA</v>
      </c>
      <c r="F59" s="5" t="str">
        <f>'[1]TCE - ANEXO IV - Preencher'!H68</f>
        <v>S</v>
      </c>
      <c r="G59" s="5" t="str">
        <f>'[1]TCE - ANEXO IV - Preencher'!I68</f>
        <v>S</v>
      </c>
      <c r="H59" s="5" t="str">
        <f>'[1]TCE - ANEXO IV - Preencher'!J68</f>
        <v>50689</v>
      </c>
      <c r="I59" s="6">
        <f>IF('[1]TCE - ANEXO IV - Preencher'!K68="","",'[1]TCE - ANEXO IV - Preencher'!K68)</f>
        <v>44064</v>
      </c>
      <c r="J59" s="5">
        <f>'[1]TCE - ANEXO IV - Preencher'!L68</f>
        <v>0</v>
      </c>
      <c r="K59" s="5" t="str">
        <f>IF(F59="B",LEFT('[1]TCE - ANEXO IV - Preencher'!M68,2),IF(F59="S",LEFT('[1]TCE - ANEXO IV - Preencher'!M68,7),IF('[1]TCE - ANEXO IV - Preencher'!H68="","")))</f>
        <v>2600054</v>
      </c>
      <c r="L59" s="7">
        <f>'[1]TCE - ANEXO IV - Preencher'!N68</f>
        <v>300</v>
      </c>
    </row>
    <row r="60" spans="1:12" s="8" customFormat="1" ht="19.5" customHeight="1" x14ac:dyDescent="0.2">
      <c r="A60" s="3">
        <f>IFERROR(VLOOKUP(B60,'[1]DADOS (OCULTAR)'!$P$3:$R$56,3,0),"")</f>
        <v>7267476001023</v>
      </c>
      <c r="B60" s="4" t="str">
        <f>'[1]TCE - ANEXO IV - Preencher'!C69</f>
        <v>UPAE GRANDE RECIFE</v>
      </c>
      <c r="C60" s="4" t="str">
        <f>'[1]TCE - ANEXO IV - Preencher'!E69</f>
        <v>5.99 - Outros Serviços de Terceiros Pessoa Jurídica</v>
      </c>
      <c r="D60" s="3">
        <f>'[1]TCE - ANEXO IV - Preencher'!F69</f>
        <v>4234788000151</v>
      </c>
      <c r="E60" s="5" t="str">
        <f>'[1]TCE - ANEXO IV - Preencher'!G69</f>
        <v>LIMA E LIMA ADVOGADOS ASSOCIADOS S/S</v>
      </c>
      <c r="F60" s="5" t="str">
        <f>'[1]TCE - ANEXO IV - Preencher'!H69</f>
        <v>S</v>
      </c>
      <c r="G60" s="5" t="str">
        <f>'[1]TCE - ANEXO IV - Preencher'!I69</f>
        <v>S</v>
      </c>
      <c r="H60" s="5" t="str">
        <f>'[1]TCE - ANEXO IV - Preencher'!J69</f>
        <v>00000855</v>
      </c>
      <c r="I60" s="6">
        <f>IF('[1]TCE - ANEXO IV - Preencher'!K69="","",'[1]TCE - ANEXO IV - Preencher'!K69)</f>
        <v>44074</v>
      </c>
      <c r="J60" s="5" t="str">
        <f>'[1]TCE - ANEXO IV - Preencher'!L69</f>
        <v>BIJPBGC4</v>
      </c>
      <c r="K60" s="5" t="str">
        <f>IF(F60="B",LEFT('[1]TCE - ANEXO IV - Preencher'!M69,2),IF(F60="S",LEFT('[1]TCE - ANEXO IV - Preencher'!M69,7),IF('[1]TCE - ANEXO IV - Preencher'!H69="","")))</f>
        <v>2927408</v>
      </c>
      <c r="L60" s="7">
        <f>'[1]TCE - ANEXO IV - Preencher'!N69</f>
        <v>4134.67</v>
      </c>
    </row>
    <row r="61" spans="1:12" s="8" customFormat="1" ht="19.5" customHeight="1" x14ac:dyDescent="0.2">
      <c r="A61" s="3">
        <f>IFERROR(VLOOKUP(B61,'[1]DADOS (OCULTAR)'!$P$3:$R$56,3,0),"")</f>
        <v>7267476001023</v>
      </c>
      <c r="B61" s="4" t="str">
        <f>'[1]TCE - ANEXO IV - Preencher'!C70</f>
        <v>UPAE GRANDE RECIFE</v>
      </c>
      <c r="C61" s="4" t="str">
        <f>'[1]TCE - ANEXO IV - Preencher'!E70</f>
        <v>5.10 - Detetização/Tratamento de Resíduos e Afins</v>
      </c>
      <c r="D61" s="3">
        <f>'[1]TCE - ANEXO IV - Preencher'!F70</f>
        <v>11863530000180</v>
      </c>
      <c r="E61" s="5" t="str">
        <f>'[1]TCE - ANEXO IV - Preencher'!G70</f>
        <v>BRASCON GESTÃO AMBIENTAL LTDA</v>
      </c>
      <c r="F61" s="5" t="str">
        <f>'[1]TCE - ANEXO IV - Preencher'!H70</f>
        <v>S</v>
      </c>
      <c r="G61" s="5" t="str">
        <f>'[1]TCE - ANEXO IV - Preencher'!I70</f>
        <v>S</v>
      </c>
      <c r="H61" s="5" t="str">
        <f>'[1]TCE - ANEXO IV - Preencher'!J70</f>
        <v>00048897</v>
      </c>
      <c r="I61" s="6">
        <f>IF('[1]TCE - ANEXO IV - Preencher'!K70="","",'[1]TCE - ANEXO IV - Preencher'!K70)</f>
        <v>44075</v>
      </c>
      <c r="J61" s="5" t="str">
        <f>'[1]TCE - ANEXO IV - Preencher'!L70</f>
        <v>FDTZ7ZMW</v>
      </c>
      <c r="K61" s="5" t="str">
        <f>IF(F61="B",LEFT('[1]TCE - ANEXO IV - Preencher'!M70,2),IF(F61="S",LEFT('[1]TCE - ANEXO IV - Preencher'!M70,7),IF('[1]TCE - ANEXO IV - Preencher'!H70="","")))</f>
        <v>2611309</v>
      </c>
      <c r="L61" s="7">
        <f>'[1]TCE - ANEXO IV - Preencher'!N70</f>
        <v>370</v>
      </c>
    </row>
    <row r="62" spans="1:12" s="8" customFormat="1" ht="19.5" customHeight="1" x14ac:dyDescent="0.2">
      <c r="A62" s="3">
        <f>IFERROR(VLOOKUP(B62,'[1]DADOS (OCULTAR)'!$P$3:$R$56,3,0),"")</f>
        <v>7267476001023</v>
      </c>
      <c r="B62" s="4" t="str">
        <f>'[1]TCE - ANEXO IV - Preencher'!C71</f>
        <v>UPAE GRANDE RECIFE</v>
      </c>
      <c r="C62" s="4" t="str">
        <f>'[1]TCE - ANEXO IV - Preencher'!E71</f>
        <v>4.3 - Reparo e Manutenção de Equipamentos</v>
      </c>
      <c r="D62" s="3">
        <f>'[1]TCE - ANEXO IV - Preencher'!F71</f>
        <v>35633901000103</v>
      </c>
      <c r="E62" s="5" t="str">
        <f>'[1]TCE - ANEXO IV - Preencher'!G71</f>
        <v>ARTCLIMA REFRIGERAÇÃO E CLIMATIZAÇÃO LTDA</v>
      </c>
      <c r="F62" s="5" t="str">
        <f>'[1]TCE - ANEXO IV - Preencher'!H71</f>
        <v>S</v>
      </c>
      <c r="G62" s="5" t="str">
        <f>'[1]TCE - ANEXO IV - Preencher'!I71</f>
        <v>S</v>
      </c>
      <c r="H62" s="5" t="str">
        <f>'[1]TCE - ANEXO IV - Preencher'!J71</f>
        <v>000000012</v>
      </c>
      <c r="I62" s="6">
        <f>IF('[1]TCE - ANEXO IV - Preencher'!K71="","",'[1]TCE - ANEXO IV - Preencher'!K71)</f>
        <v>44061</v>
      </c>
      <c r="J62" s="5" t="str">
        <f>'[1]TCE - ANEXO IV - Preencher'!L71</f>
        <v>ERUR14509</v>
      </c>
      <c r="K62" s="5" t="str">
        <f>IF(F62="B",LEFT('[1]TCE - ANEXO IV - Preencher'!M71,2),IF(F62="S",LEFT('[1]TCE - ANEXO IV - Preencher'!M71,7),IF('[1]TCE - ANEXO IV - Preencher'!H71="","")))</f>
        <v>2606804</v>
      </c>
      <c r="L62" s="7">
        <f>'[1]TCE - ANEXO IV - Preencher'!N71</f>
        <v>3000</v>
      </c>
    </row>
    <row r="63" spans="1:12" s="8" customFormat="1" ht="19.5" customHeight="1" x14ac:dyDescent="0.2">
      <c r="A63" s="3">
        <f>IFERROR(VLOOKUP(B63,'[1]DADOS (OCULTAR)'!$P$3:$R$56,3,0),"")</f>
        <v>7267476001023</v>
      </c>
      <c r="B63" s="4" t="str">
        <f>'[1]TCE - ANEXO IV - Preencher'!C72</f>
        <v>UPAE GRANDE RECIFE</v>
      </c>
      <c r="C63" s="4" t="str">
        <f>'[1]TCE - ANEXO IV - Preencher'!E72</f>
        <v>5.99 - Outros Serviços de Terceiros Pessoa Jurídica</v>
      </c>
      <c r="D63" s="3">
        <f>'[1]TCE - ANEXO IV - Preencher'!F72</f>
        <v>22558211000187</v>
      </c>
      <c r="E63" s="5" t="str">
        <f>'[1]TCE - ANEXO IV - Preencher'!G72</f>
        <v>SOUZA ADVOGADOS ASSOCIADOS</v>
      </c>
      <c r="F63" s="5" t="str">
        <f>'[1]TCE - ANEXO IV - Preencher'!H72</f>
        <v>S</v>
      </c>
      <c r="G63" s="5" t="str">
        <f>'[1]TCE - ANEXO IV - Preencher'!I72</f>
        <v>S</v>
      </c>
      <c r="H63" s="5" t="str">
        <f>'[1]TCE - ANEXO IV - Preencher'!J72</f>
        <v>2020442</v>
      </c>
      <c r="I63" s="6">
        <f>IF('[1]TCE - ANEXO IV - Preencher'!K72="","",'[1]TCE - ANEXO IV - Preencher'!K72)</f>
        <v>44085</v>
      </c>
      <c r="J63" s="5" t="str">
        <f>'[1]TCE - ANEXO IV - Preencher'!L72</f>
        <v>37C23526F</v>
      </c>
      <c r="K63" s="5" t="str">
        <f>IF(F63="B",LEFT('[1]TCE - ANEXO IV - Preencher'!M72,2),IF(F63="S",LEFT('[1]TCE - ANEXO IV - Preencher'!M72,7),IF('[1]TCE - ANEXO IV - Preencher'!H72="","")))</f>
        <v>2919207</v>
      </c>
      <c r="L63" s="7">
        <f>'[1]TCE - ANEXO IV - Preencher'!N72</f>
        <v>4134.67</v>
      </c>
    </row>
    <row r="64" spans="1:12" s="8" customFormat="1" ht="19.5" customHeight="1" x14ac:dyDescent="0.2">
      <c r="A64" s="3">
        <f>IFERROR(VLOOKUP(B64,'[1]DADOS (OCULTAR)'!$P$3:$R$56,3,0),"")</f>
        <v>7267476001023</v>
      </c>
      <c r="B64" s="4" t="str">
        <f>'[1]TCE - ANEXO IV - Preencher'!C73</f>
        <v>UPAE GRANDE RECIFE</v>
      </c>
      <c r="C64" s="4" t="str">
        <f>'[1]TCE - ANEXO IV - Preencher'!E73</f>
        <v>5.99 - Outros Serviços de Terceiros Pessoa Jurídica</v>
      </c>
      <c r="D64" s="3">
        <f>'[1]TCE - ANEXO IV - Preencher'!F73</f>
        <v>17475068000120</v>
      </c>
      <c r="E64" s="5" t="str">
        <f>'[1]TCE - ANEXO IV - Preencher'!G73</f>
        <v>ACESS BRAZIL SERVIÇOS ADMINISTRATIVOS EIRELI ME</v>
      </c>
      <c r="F64" s="5" t="str">
        <f>'[1]TCE - ANEXO IV - Preencher'!H73</f>
        <v>S</v>
      </c>
      <c r="G64" s="5" t="str">
        <f>'[1]TCE - ANEXO IV - Preencher'!I73</f>
        <v>S</v>
      </c>
      <c r="H64" s="5" t="str">
        <f>'[1]TCE - ANEXO IV - Preencher'!J73</f>
        <v>00100164</v>
      </c>
      <c r="I64" s="6">
        <f>IF('[1]TCE - ANEXO IV - Preencher'!K73="","",'[1]TCE - ANEXO IV - Preencher'!K73)</f>
        <v>44076</v>
      </c>
      <c r="J64" s="5" t="str">
        <f>'[1]TCE - ANEXO IV - Preencher'!L73</f>
        <v>90A7181F7</v>
      </c>
      <c r="K64" s="5" t="str">
        <f>IF(F64="B",LEFT('[1]TCE - ANEXO IV - Preencher'!M73,2),IF(F64="S",LEFT('[1]TCE - ANEXO IV - Preencher'!M73,7),IF('[1]TCE - ANEXO IV - Preencher'!H73="","")))</f>
        <v>2911709</v>
      </c>
      <c r="L64" s="7">
        <f>'[1]TCE - ANEXO IV - Preencher'!N73</f>
        <v>1908</v>
      </c>
    </row>
    <row r="65" spans="1:12" s="8" customFormat="1" ht="19.5" customHeight="1" x14ac:dyDescent="0.2">
      <c r="A65" s="3">
        <f>IFERROR(VLOOKUP(B65,'[1]DADOS (OCULTAR)'!$P$3:$R$56,3,0),"")</f>
        <v>7267476001023</v>
      </c>
      <c r="B65" s="4" t="str">
        <f>'[1]TCE - ANEXO IV - Preencher'!C74</f>
        <v>UPAE GRANDE RECIFE</v>
      </c>
      <c r="C65" s="4" t="str">
        <f>'[1]TCE - ANEXO IV - Preencher'!E74</f>
        <v>5.16 - Serviços Médico-Hospitalares, Odotonlogia e Laboratoriais</v>
      </c>
      <c r="D65" s="3" t="str">
        <f>'[1]TCE - ANEXO IV - Preencher'!F74</f>
        <v>12.183.268/0001-95</v>
      </c>
      <c r="E65" s="5" t="str">
        <f>'[1]TCE - ANEXO IV - Preencher'!G74</f>
        <v>CLINICA MEDICA MED PLAN LTDA</v>
      </c>
      <c r="F65" s="5" t="str">
        <f>'[1]TCE - ANEXO IV - Preencher'!H74</f>
        <v>S</v>
      </c>
      <c r="G65" s="5" t="str">
        <f>'[1]TCE - ANEXO IV - Preencher'!I74</f>
        <v>S</v>
      </c>
      <c r="H65" s="5" t="str">
        <f>'[1]TCE - ANEXO IV - Preencher'!J74</f>
        <v>000000638</v>
      </c>
      <c r="I65" s="6">
        <f>IF('[1]TCE - ANEXO IV - Preencher'!K74="","",'[1]TCE - ANEXO IV - Preencher'!K74)</f>
        <v>44084</v>
      </c>
      <c r="J65" s="5" t="str">
        <f>'[1]TCE - ANEXO IV - Preencher'!L74</f>
        <v>RHXN82646</v>
      </c>
      <c r="K65" s="5" t="str">
        <f>IF(F65="B",LEFT('[1]TCE - ANEXO IV - Preencher'!M74,2),IF(F65="S",LEFT('[1]TCE - ANEXO IV - Preencher'!M74,7),IF('[1]TCE - ANEXO IV - Preencher'!H74="","")))</f>
        <v>2607901</v>
      </c>
      <c r="L65" s="7">
        <f>'[1]TCE - ANEXO IV - Preencher'!N74</f>
        <v>3000</v>
      </c>
    </row>
    <row r="66" spans="1:12" s="8" customFormat="1" ht="19.5" customHeight="1" x14ac:dyDescent="0.2">
      <c r="A66" s="3">
        <f>IFERROR(VLOOKUP(B66,'[1]DADOS (OCULTAR)'!$P$3:$R$56,3,0),"")</f>
        <v>7267476001023</v>
      </c>
      <c r="B66" s="4" t="str">
        <f>'[1]TCE - ANEXO IV - Preencher'!C75</f>
        <v>UPAE GRANDE RECIFE</v>
      </c>
      <c r="C66" s="4" t="str">
        <f>'[1]TCE - ANEXO IV - Preencher'!E75</f>
        <v>5.16 - Serviços Médico-Hospitalares, Odotonlogia e Laboratoriais</v>
      </c>
      <c r="D66" s="3">
        <f>'[1]TCE - ANEXO IV - Preencher'!F75</f>
        <v>29870479000107</v>
      </c>
      <c r="E66" s="5" t="str">
        <f>'[1]TCE - ANEXO IV - Preencher'!G75</f>
        <v>CARDIOMETABOLICOS E SERVIÇOS MÉDICOS LTDA</v>
      </c>
      <c r="F66" s="5" t="str">
        <f>'[1]TCE - ANEXO IV - Preencher'!H75</f>
        <v>S</v>
      </c>
      <c r="G66" s="5" t="str">
        <f>'[1]TCE - ANEXO IV - Preencher'!I75</f>
        <v>S</v>
      </c>
      <c r="H66" s="5" t="str">
        <f>'[1]TCE - ANEXO IV - Preencher'!J75</f>
        <v>00000537</v>
      </c>
      <c r="I66" s="6">
        <f>IF('[1]TCE - ANEXO IV - Preencher'!K75="","",'[1]TCE - ANEXO IV - Preencher'!K75)</f>
        <v>44088</v>
      </c>
      <c r="J66" s="5" t="str">
        <f>'[1]TCE - ANEXO IV - Preencher'!L75</f>
        <v>D6PMRXBB</v>
      </c>
      <c r="K66" s="5" t="str">
        <f>IF(F66="B",LEFT('[1]TCE - ANEXO IV - Preencher'!M75,2),IF(F66="S",LEFT('[1]TCE - ANEXO IV - Preencher'!M75,7),IF('[1]TCE - ANEXO IV - Preencher'!H75="","")))</f>
        <v>2611606</v>
      </c>
      <c r="L66" s="7">
        <f>'[1]TCE - ANEXO IV - Preencher'!N75</f>
        <v>6000</v>
      </c>
    </row>
    <row r="67" spans="1:12" s="8" customFormat="1" ht="19.5" customHeight="1" x14ac:dyDescent="0.2">
      <c r="A67" s="3">
        <f>IFERROR(VLOOKUP(B67,'[1]DADOS (OCULTAR)'!$P$3:$R$56,3,0),"")</f>
        <v>7267476001023</v>
      </c>
      <c r="B67" s="4" t="str">
        <f>'[1]TCE - ANEXO IV - Preencher'!C76</f>
        <v>UPAE GRANDE RECIFE</v>
      </c>
      <c r="C67" s="4" t="str">
        <f>'[1]TCE - ANEXO IV - Preencher'!E76</f>
        <v>5.26 - Locação de Imóveis</v>
      </c>
      <c r="D67" s="3">
        <f>'[1]TCE - ANEXO IV - Preencher'!F76</f>
        <v>3531817000184</v>
      </c>
      <c r="E67" s="5" t="str">
        <f>'[1]TCE - ANEXO IV - Preencher'!G76</f>
        <v>ELETRÔNICA E PAPELARIA CABRAL LTDA</v>
      </c>
      <c r="F67" s="5" t="str">
        <f>'[1]TCE - ANEXO IV - Preencher'!H76</f>
        <v>S</v>
      </c>
      <c r="G67" s="5" t="str">
        <f>'[1]TCE - ANEXO IV - Preencher'!I76</f>
        <v>N</v>
      </c>
      <c r="H67" s="5">
        <f>'[1]TCE - ANEXO IV - Preencher'!J76</f>
        <v>0</v>
      </c>
      <c r="I67" s="6">
        <f>IF('[1]TCE - ANEXO IV - Preencher'!K76="","",'[1]TCE - ANEXO IV - Preencher'!K76)</f>
        <v>44073</v>
      </c>
      <c r="J67" s="5">
        <f>'[1]TCE - ANEXO IV - Preencher'!L76</f>
        <v>0</v>
      </c>
      <c r="K67" s="5" t="str">
        <f>IF(F67="B",LEFT('[1]TCE - ANEXO IV - Preencher'!M76,2),IF(F67="S",LEFT('[1]TCE - ANEXO IV - Preencher'!M76,7),IF('[1]TCE - ANEXO IV - Preencher'!H76="","")))</f>
        <v>2600054</v>
      </c>
      <c r="L67" s="7">
        <f>'[1]TCE - ANEXO IV - Preencher'!N76</f>
        <v>850</v>
      </c>
    </row>
    <row r="68" spans="1:12" s="8" customFormat="1" ht="19.5" customHeight="1" x14ac:dyDescent="0.2">
      <c r="A68" s="3">
        <f>IFERROR(VLOOKUP(B68,'[1]DADOS (OCULTAR)'!$P$3:$R$56,3,0),"")</f>
        <v>7267476001023</v>
      </c>
      <c r="B68" s="4" t="str">
        <f>'[1]TCE - ANEXO IV - Preencher'!C77</f>
        <v>UPAE GRANDE RECIFE</v>
      </c>
      <c r="C68" s="4" t="str">
        <f>'[1]TCE - ANEXO IV - Preencher'!E77</f>
        <v>5.1 - Locação de Equipamentos Médicos-Hospitalares</v>
      </c>
      <c r="D68" s="3">
        <f>'[1]TCE - ANEXO IV - Preencher'!F77</f>
        <v>28514956000120</v>
      </c>
      <c r="E68" s="5" t="str">
        <f>'[1]TCE - ANEXO IV - Preencher'!G77</f>
        <v>BEM HUR GASES EIRELI</v>
      </c>
      <c r="F68" s="5" t="str">
        <f>'[1]TCE - ANEXO IV - Preencher'!H77</f>
        <v>S</v>
      </c>
      <c r="G68" s="5" t="str">
        <f>'[1]TCE - ANEXO IV - Preencher'!I77</f>
        <v>S</v>
      </c>
      <c r="H68" s="5" t="str">
        <f>'[1]TCE - ANEXO IV - Preencher'!J77</f>
        <v>000003317</v>
      </c>
      <c r="I68" s="6">
        <f>IF('[1]TCE - ANEXO IV - Preencher'!K77="","",'[1]TCE - ANEXO IV - Preencher'!K77)</f>
        <v>44054</v>
      </c>
      <c r="J68" s="5" t="str">
        <f>'[1]TCE - ANEXO IV - Preencher'!L77</f>
        <v>26200828514956000120550010000033171000033184</v>
      </c>
      <c r="K68" s="5" t="str">
        <f>IF(F68="B",LEFT('[1]TCE - ANEXO IV - Preencher'!M77,2),IF(F68="S",LEFT('[1]TCE - ANEXO IV - Preencher'!M77,7),IF('[1]TCE - ANEXO IV - Preencher'!H77="","")))</f>
        <v>2600054</v>
      </c>
      <c r="L68" s="7">
        <f>'[1]TCE - ANEXO IV - Preencher'!N77</f>
        <v>210</v>
      </c>
    </row>
    <row r="69" spans="1:12" s="8" customFormat="1" ht="19.5" customHeight="1" x14ac:dyDescent="0.2">
      <c r="A69" s="3">
        <f>IFERROR(VLOOKUP(B69,'[1]DADOS (OCULTAR)'!$P$3:$R$56,3,0),"")</f>
        <v>7267476001023</v>
      </c>
      <c r="B69" s="4" t="str">
        <f>'[1]TCE - ANEXO IV - Preencher'!C78</f>
        <v>UPAE GRANDE RECIFE</v>
      </c>
      <c r="C69" s="4" t="str">
        <f>'[1]TCE - ANEXO IV - Preencher'!E78</f>
        <v>5.8 - Locação de Veículos Automotores</v>
      </c>
      <c r="D69" s="3">
        <f>'[1]TCE - ANEXO IV - Preencher'!F78</f>
        <v>14100375000138</v>
      </c>
      <c r="E69" s="5" t="str">
        <f>'[1]TCE - ANEXO IV - Preencher'!G78</f>
        <v>VFCAR LOCAÇÕES DE VEICULOS ME</v>
      </c>
      <c r="F69" s="5" t="str">
        <f>'[1]TCE - ANEXO IV - Preencher'!H78</f>
        <v>S</v>
      </c>
      <c r="G69" s="5" t="str">
        <f>'[1]TCE - ANEXO IV - Preencher'!I78</f>
        <v>S</v>
      </c>
      <c r="H69" s="5" t="str">
        <f>'[1]TCE - ANEXO IV - Preencher'!J78</f>
        <v>416</v>
      </c>
      <c r="I69" s="6">
        <f>IF('[1]TCE - ANEXO IV - Preencher'!K78="","",'[1]TCE - ANEXO IV - Preencher'!K78)</f>
        <v>44106</v>
      </c>
      <c r="J69" s="5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>2927408</v>
      </c>
      <c r="L69" s="7">
        <f>'[1]TCE - ANEXO IV - Preencher'!N78</f>
        <v>2200</v>
      </c>
    </row>
    <row r="70" spans="1:12" s="8" customFormat="1" ht="19.5" customHeight="1" x14ac:dyDescent="0.2">
      <c r="A70" s="3">
        <f>IFERROR(VLOOKUP(B70,'[1]DADOS (OCULTAR)'!$P$3:$R$56,3,0),"")</f>
        <v>7267476001023</v>
      </c>
      <c r="B70" s="4" t="str">
        <f>'[1]TCE - ANEXO IV - Preencher'!C79</f>
        <v>UPAE GRANDE RECIFE</v>
      </c>
      <c r="C70" s="4" t="str">
        <f>'[1]TCE - ANEXO IV - Preencher'!E79</f>
        <v>5.17 - Manutenção de Software, Certificação Digital e Microfilmagem</v>
      </c>
      <c r="D70" s="3">
        <f>'[1]TCE - ANEXO IV - Preencher'!F79</f>
        <v>22188657000167</v>
      </c>
      <c r="E70" s="5" t="str">
        <f>'[1]TCE - ANEXO IV - Preencher'!G79</f>
        <v>WAS COMERCIO E SERVIÇOS EIRELI</v>
      </c>
      <c r="F70" s="5" t="str">
        <f>'[1]TCE - ANEXO IV - Preencher'!H79</f>
        <v>S</v>
      </c>
      <c r="G70" s="5" t="str">
        <f>'[1]TCE - ANEXO IV - Preencher'!I79</f>
        <v>N</v>
      </c>
      <c r="H70" s="5">
        <f>'[1]TCE - ANEXO IV - Preencher'!J79</f>
        <v>0</v>
      </c>
      <c r="I70" s="6" t="str">
        <f>IF('[1]TCE - ANEXO IV - Preencher'!K79="","",'[1]TCE - ANEXO IV - Preencher'!K79)</f>
        <v/>
      </c>
      <c r="J70" s="5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>5208707</v>
      </c>
      <c r="L70" s="7">
        <f>'[1]TCE - ANEXO IV - Preencher'!N79</f>
        <v>3000</v>
      </c>
    </row>
    <row r="71" spans="1:12" s="8" customFormat="1" ht="19.5" customHeight="1" x14ac:dyDescent="0.2">
      <c r="A71" s="3">
        <f>IFERROR(VLOOKUP(B71,'[1]DADOS (OCULTAR)'!$P$3:$R$56,3,0),"")</f>
        <v>7267476001023</v>
      </c>
      <c r="B71" s="4" t="str">
        <f>'[1]TCE - ANEXO IV - Preencher'!C80</f>
        <v>UPAE GRANDE RECIFE</v>
      </c>
      <c r="C71" s="4" t="str">
        <f>'[1]TCE - ANEXO IV - Preencher'!E80</f>
        <v>5.99 - Outros Serviços de Terceiros Pessoa Jurídica</v>
      </c>
      <c r="D71" s="3">
        <f>'[1]TCE - ANEXO IV - Preencher'!F80</f>
        <v>9183966000186</v>
      </c>
      <c r="E71" s="5" t="str">
        <f>'[1]TCE - ANEXO IV - Preencher'!G80</f>
        <v>ULTRASAFETY ASSESSORIS EM SEGURANÇA DO TRABALHO LTDA ME</v>
      </c>
      <c r="F71" s="5" t="str">
        <f>'[1]TCE - ANEXO IV - Preencher'!H80</f>
        <v>S</v>
      </c>
      <c r="G71" s="5" t="str">
        <f>'[1]TCE - ANEXO IV - Preencher'!I80</f>
        <v>S</v>
      </c>
      <c r="H71" s="5" t="str">
        <f>'[1]TCE - ANEXO IV - Preencher'!J80</f>
        <v>623</v>
      </c>
      <c r="I71" s="6">
        <f>IF('[1]TCE - ANEXO IV - Preencher'!K80="","",'[1]TCE - ANEXO IV - Preencher'!K80)</f>
        <v>44097</v>
      </c>
      <c r="J71" s="5" t="str">
        <f>'[1]TCE - ANEXO IV - Preencher'!L80</f>
        <v>6BSGSWNJ</v>
      </c>
      <c r="K71" s="5" t="str">
        <f>IF(F71="B",LEFT('[1]TCE - ANEXO IV - Preencher'!M80,2),IF(F71="S",LEFT('[1]TCE - ANEXO IV - Preencher'!M80,7),IF('[1]TCE - ANEXO IV - Preencher'!H80="","")))</f>
        <v>2927408</v>
      </c>
      <c r="L71" s="7">
        <f>'[1]TCE - ANEXO IV - Preencher'!N80</f>
        <v>2000</v>
      </c>
    </row>
    <row r="72" spans="1:12" s="8" customFormat="1" ht="19.5" customHeight="1" x14ac:dyDescent="0.2">
      <c r="A72" s="3">
        <f>IFERROR(VLOOKUP(B72,'[1]DADOS (OCULTAR)'!$P$3:$R$56,3,0),"")</f>
        <v>7267476001023</v>
      </c>
      <c r="B72" s="4" t="str">
        <f>'[1]TCE - ANEXO IV - Preencher'!C81</f>
        <v>UPAE GRANDE RECIFE</v>
      </c>
      <c r="C72" s="4" t="str">
        <f>'[1]TCE - ANEXO IV - Preencher'!E81</f>
        <v>3.14 - Alimentação Preparada</v>
      </c>
      <c r="D72" s="3">
        <f>'[1]TCE - ANEXO IV - Preencher'!F81</f>
        <v>29162709000175</v>
      </c>
      <c r="E72" s="5" t="str">
        <f>'[1]TCE - ANEXO IV - Preencher'!G81</f>
        <v>ILZA MATIAS BEZERRA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000000159</v>
      </c>
      <c r="I72" s="6">
        <f>IF('[1]TCE - ANEXO IV - Preencher'!K81="","",'[1]TCE - ANEXO IV - Preencher'!K81)</f>
        <v>44046</v>
      </c>
      <c r="J72" s="5" t="str">
        <f>'[1]TCE - ANEXO IV - Preencher'!L81</f>
        <v>26200829162709000175550010000001591000209079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10</v>
      </c>
    </row>
    <row r="73" spans="1:12" s="8" customFormat="1" ht="19.5" customHeight="1" x14ac:dyDescent="0.2">
      <c r="A73" s="3">
        <f>IFERROR(VLOOKUP(B73,'[1]DADOS (OCULTAR)'!$P$3:$R$56,3,0),"")</f>
        <v>7267476001023</v>
      </c>
      <c r="B73" s="4" t="str">
        <f>'[1]TCE - ANEXO IV - Preencher'!C82</f>
        <v>UPAE GRANDE RECIFE</v>
      </c>
      <c r="C73" s="4" t="str">
        <f>'[1]TCE - ANEXO IV - Preencher'!E82</f>
        <v>3.14 - Alimentação Preparada</v>
      </c>
      <c r="D73" s="3">
        <f>'[1]TCE - ANEXO IV - Preencher'!F82</f>
        <v>29162709000175</v>
      </c>
      <c r="E73" s="5" t="str">
        <f>'[1]TCE - ANEXO IV - Preencher'!G82</f>
        <v>ILZA MATIAS BEZERRA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000000169</v>
      </c>
      <c r="I73" s="6">
        <f>IF('[1]TCE - ANEXO IV - Preencher'!K82="","",'[1]TCE - ANEXO IV - Preencher'!K82)</f>
        <v>44069</v>
      </c>
      <c r="J73" s="5" t="str">
        <f>'[1]TCE - ANEXO IV - Preencher'!L82</f>
        <v>26200829162709000175550010000001691000209075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10</v>
      </c>
    </row>
    <row r="74" spans="1:12" s="8" customFormat="1" ht="19.5" customHeight="1" x14ac:dyDescent="0.2">
      <c r="A74" s="3" t="str">
        <f>IFERROR(VLOOKUP(B74,'[1]DADOS (OCULTAR)'!$P$3:$R$56,3,0),"")</f>
        <v/>
      </c>
      <c r="B74" s="4">
        <f>'[1]TCE - ANEXO IV - Preencher'!C83</f>
        <v>0</v>
      </c>
      <c r="C74" s="4" t="str">
        <f>'[1]TCE - ANEXO IV - Preencher'!E83</f>
        <v/>
      </c>
      <c r="D74" s="3">
        <f>'[1]TCE - ANEXO IV - Preencher'!F83</f>
        <v>0</v>
      </c>
      <c r="E74" s="5">
        <f>'[1]TCE - ANEXO IV - Preencher'!G83</f>
        <v>0</v>
      </c>
      <c r="F74" s="5">
        <f>'[1]TCE - ANEXO IV - Preencher'!H83</f>
        <v>0</v>
      </c>
      <c r="G74" s="5">
        <f>'[1]TCE - ANEXO IV - Preencher'!I83</f>
        <v>0</v>
      </c>
      <c r="H74" s="5">
        <f>'[1]TCE - ANEXO IV - Preencher'!J83</f>
        <v>0</v>
      </c>
      <c r="I74" s="6" t="str">
        <f>IF('[1]TCE - ANEXO IV - Preencher'!K83="","",'[1]TCE - ANEXO IV - Preencher'!K83)</f>
        <v/>
      </c>
      <c r="J74" s="5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/>
      </c>
      <c r="L74" s="7">
        <f>'[1]TCE - ANEXO IV - Preencher'!N83</f>
        <v>0</v>
      </c>
    </row>
    <row r="75" spans="1:12" s="8" customFormat="1" ht="19.5" customHeight="1" x14ac:dyDescent="0.2">
      <c r="A75" s="3" t="str">
        <f>IFERROR(VLOOKUP(B75,'[1]DADOS (OCULTAR)'!$P$3:$R$56,3,0),"")</f>
        <v/>
      </c>
      <c r="B75" s="4">
        <f>'[1]TCE - ANEXO IV - Preencher'!C84</f>
        <v>0</v>
      </c>
      <c r="C75" s="4" t="str">
        <f>'[1]TCE - ANEXO IV - Preencher'!E84</f>
        <v/>
      </c>
      <c r="D75" s="3">
        <f>'[1]TCE - ANEXO IV - Preencher'!F84</f>
        <v>0</v>
      </c>
      <c r="E75" s="5">
        <f>'[1]TCE - ANEXO IV - Preencher'!G84</f>
        <v>0</v>
      </c>
      <c r="F75" s="5">
        <f>'[1]TCE - ANEXO IV - Preencher'!H84</f>
        <v>0</v>
      </c>
      <c r="G75" s="5">
        <f>'[1]TCE - ANEXO IV - Preencher'!I84</f>
        <v>0</v>
      </c>
      <c r="H75" s="5">
        <f>'[1]TCE - ANEXO IV - Preencher'!J84</f>
        <v>0</v>
      </c>
      <c r="I75" s="6" t="str">
        <f>IF('[1]TCE - ANEXO IV - Preencher'!K84="","",'[1]TCE - ANEXO IV - Preencher'!K84)</f>
        <v/>
      </c>
      <c r="J75" s="5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/>
      </c>
      <c r="L75" s="7">
        <f>'[1]TCE - ANEXO IV - Preencher'!N84</f>
        <v>0</v>
      </c>
    </row>
    <row r="76" spans="1:12" s="8" customFormat="1" ht="19.5" customHeight="1" x14ac:dyDescent="0.2">
      <c r="A76" s="3" t="str">
        <f>IFERROR(VLOOKUP(B76,'[1]DADOS (OCULTAR)'!$P$3:$R$56,3,0),"")</f>
        <v/>
      </c>
      <c r="B76" s="4">
        <f>'[1]TCE - ANEXO IV - Preencher'!C85</f>
        <v>0</v>
      </c>
      <c r="C76" s="4" t="str">
        <f>'[1]TCE - ANEXO IV - Preencher'!E85</f>
        <v/>
      </c>
      <c r="D76" s="3">
        <f>'[1]TCE - ANEXO IV - Preencher'!F85</f>
        <v>0</v>
      </c>
      <c r="E76" s="5">
        <f>'[1]TCE - ANEXO IV - Preencher'!G85</f>
        <v>0</v>
      </c>
      <c r="F76" s="5">
        <f>'[1]TCE - ANEXO IV - Preencher'!H85</f>
        <v>0</v>
      </c>
      <c r="G76" s="5">
        <f>'[1]TCE - ANEXO IV - Preencher'!I85</f>
        <v>0</v>
      </c>
      <c r="H76" s="5">
        <f>'[1]TCE - ANEXO IV - Preencher'!J85</f>
        <v>0</v>
      </c>
      <c r="I76" s="6" t="str">
        <f>IF('[1]TCE - ANEXO IV - Preencher'!K85="","",'[1]TCE - ANEXO IV - Preencher'!K85)</f>
        <v/>
      </c>
      <c r="J76" s="5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/>
      </c>
      <c r="L76" s="7">
        <f>'[1]TCE - ANEXO IV - Preencher'!N85</f>
        <v>0</v>
      </c>
    </row>
    <row r="77" spans="1:12" s="8" customFormat="1" ht="19.5" customHeight="1" x14ac:dyDescent="0.2">
      <c r="A77" s="3" t="str">
        <f>IFERROR(VLOOKUP(B77,'[1]DADOS (OCULTAR)'!$P$3:$R$56,3,0),"")</f>
        <v/>
      </c>
      <c r="B77" s="4">
        <f>'[1]TCE - ANEXO IV - Preencher'!C86</f>
        <v>0</v>
      </c>
      <c r="C77" s="4" t="str">
        <f>'[1]TCE - ANEXO IV - Preencher'!E86</f>
        <v/>
      </c>
      <c r="D77" s="3">
        <f>'[1]TCE - ANEXO IV - Preencher'!F86</f>
        <v>0</v>
      </c>
      <c r="E77" s="5">
        <f>'[1]TCE - ANEXO IV - Preencher'!G86</f>
        <v>0</v>
      </c>
      <c r="F77" s="5">
        <f>'[1]TCE - ANEXO IV - Preencher'!H86</f>
        <v>0</v>
      </c>
      <c r="G77" s="5">
        <f>'[1]TCE - ANEXO IV - Preencher'!I86</f>
        <v>0</v>
      </c>
      <c r="H77" s="5">
        <f>'[1]TCE - ANEXO IV - Preencher'!J86</f>
        <v>0</v>
      </c>
      <c r="I77" s="6" t="str">
        <f>IF('[1]TCE - ANEXO IV - Preencher'!K86="","",'[1]TCE - ANEXO IV - Preencher'!K86)</f>
        <v/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/>
      </c>
      <c r="L77" s="7">
        <f>'[1]TCE - ANEXO IV - Preencher'!N86</f>
        <v>0</v>
      </c>
    </row>
    <row r="78" spans="1:12" s="8" customFormat="1" ht="19.5" customHeight="1" x14ac:dyDescent="0.2">
      <c r="A78" s="3" t="str">
        <f>IFERROR(VLOOKUP(B78,'[1]DADOS (OCULTAR)'!$P$3:$R$56,3,0),"")</f>
        <v/>
      </c>
      <c r="B78" s="4">
        <f>'[1]TCE - ANEXO IV - Preencher'!C87</f>
        <v>0</v>
      </c>
      <c r="C78" s="4" t="str">
        <f>'[1]TCE - ANEXO IV - Preencher'!E87</f>
        <v/>
      </c>
      <c r="D78" s="3">
        <f>'[1]TCE - ANEXO IV - Preencher'!F87</f>
        <v>0</v>
      </c>
      <c r="E78" s="5">
        <f>'[1]TCE - ANEXO IV - Preencher'!G87</f>
        <v>0</v>
      </c>
      <c r="F78" s="5">
        <f>'[1]TCE - ANEXO IV - Preencher'!H87</f>
        <v>0</v>
      </c>
      <c r="G78" s="5">
        <f>'[1]TCE - ANEXO IV - Preencher'!I87</f>
        <v>0</v>
      </c>
      <c r="H78" s="5">
        <f>'[1]TCE - ANEXO IV - Preencher'!J87</f>
        <v>0</v>
      </c>
      <c r="I78" s="6" t="str">
        <f>IF('[1]TCE - ANEXO IV - Preencher'!K87="","",'[1]TCE - ANEXO IV - Preencher'!K87)</f>
        <v/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/>
      </c>
      <c r="L78" s="7">
        <f>'[1]TCE - ANEXO IV - Preencher'!N87</f>
        <v>0</v>
      </c>
    </row>
    <row r="79" spans="1:12" s="8" customFormat="1" ht="19.5" customHeight="1" x14ac:dyDescent="0.2">
      <c r="A79" s="3" t="str">
        <f>IFERROR(VLOOKUP(B79,'[1]DADOS (OCULTAR)'!$P$3:$R$56,3,0),"")</f>
        <v/>
      </c>
      <c r="B79" s="4">
        <f>'[1]TCE - ANEXO IV - Preencher'!C88</f>
        <v>0</v>
      </c>
      <c r="C79" s="4" t="str">
        <f>'[1]TCE - ANEXO IV - Preencher'!E88</f>
        <v/>
      </c>
      <c r="D79" s="3">
        <f>'[1]TCE - ANEXO IV - Preencher'!F88</f>
        <v>0</v>
      </c>
      <c r="E79" s="5">
        <f>'[1]TCE - ANEXO IV - Preencher'!G88</f>
        <v>0</v>
      </c>
      <c r="F79" s="5">
        <f>'[1]TCE - ANEXO IV - Preencher'!H88</f>
        <v>0</v>
      </c>
      <c r="G79" s="5">
        <f>'[1]TCE - ANEXO IV - Preencher'!I88</f>
        <v>0</v>
      </c>
      <c r="H79" s="5">
        <f>'[1]TCE - ANEXO IV - Preencher'!J88</f>
        <v>0</v>
      </c>
      <c r="I79" s="6" t="str">
        <f>IF('[1]TCE - ANEXO IV - Preencher'!K88="","",'[1]TCE - ANEXO IV - Preencher'!K88)</f>
        <v/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/>
      </c>
      <c r="L79" s="7">
        <f>'[1]TCE - ANEXO IV - Preencher'!N88</f>
        <v>0</v>
      </c>
    </row>
    <row r="80" spans="1:12" s="8" customFormat="1" ht="19.5" customHeight="1" x14ac:dyDescent="0.2">
      <c r="A80" s="3" t="str">
        <f>IFERROR(VLOOKUP(B80,'[1]DADOS (OCULTAR)'!$P$3:$R$56,3,0),"")</f>
        <v/>
      </c>
      <c r="B80" s="4">
        <f>'[1]TCE - ANEXO IV - Preencher'!C89</f>
        <v>0</v>
      </c>
      <c r="C80" s="4" t="str">
        <f>'[1]TCE - ANEXO IV - Preencher'!E89</f>
        <v/>
      </c>
      <c r="D80" s="3">
        <f>'[1]TCE - ANEXO IV - Preencher'!F89</f>
        <v>0</v>
      </c>
      <c r="E80" s="5">
        <f>'[1]TCE - ANEXO IV - Preencher'!G89</f>
        <v>0</v>
      </c>
      <c r="F80" s="5">
        <f>'[1]TCE - ANEXO IV - Preencher'!H89</f>
        <v>0</v>
      </c>
      <c r="G80" s="5">
        <f>'[1]TCE - ANEXO IV - Preencher'!I89</f>
        <v>0</v>
      </c>
      <c r="H80" s="5">
        <f>'[1]TCE - ANEXO IV - Preencher'!J89</f>
        <v>0</v>
      </c>
      <c r="I80" s="6" t="str">
        <f>IF('[1]TCE - ANEXO IV - Preencher'!K89="","",'[1]TCE - ANEXO IV - Preencher'!K89)</f>
        <v/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/>
      </c>
      <c r="L80" s="7">
        <f>'[1]TCE - ANEXO IV - Preencher'!N89</f>
        <v>0</v>
      </c>
    </row>
    <row r="81" spans="1:12" s="8" customFormat="1" ht="19.5" customHeight="1" x14ac:dyDescent="0.2">
      <c r="A81" s="3" t="str">
        <f>IFERROR(VLOOKUP(B81,'[1]DADOS (OCULTAR)'!$P$3:$R$56,3,0),"")</f>
        <v/>
      </c>
      <c r="B81" s="4">
        <f>'[1]TCE - ANEXO IV - Preencher'!C90</f>
        <v>0</v>
      </c>
      <c r="C81" s="4" t="str">
        <f>'[1]TCE - ANEXO IV - Preencher'!E90</f>
        <v/>
      </c>
      <c r="D81" s="3">
        <f>'[1]TCE - ANEXO IV - Preencher'!F90</f>
        <v>0</v>
      </c>
      <c r="E81" s="5">
        <f>'[1]TCE - ANEXO IV - Preencher'!G90</f>
        <v>0</v>
      </c>
      <c r="F81" s="5">
        <f>'[1]TCE - ANEXO IV - Preencher'!H90</f>
        <v>0</v>
      </c>
      <c r="G81" s="5">
        <f>'[1]TCE - ANEXO IV - Preencher'!I90</f>
        <v>0</v>
      </c>
      <c r="H81" s="5">
        <f>'[1]TCE - ANEXO IV - Preencher'!J90</f>
        <v>0</v>
      </c>
      <c r="I81" s="6" t="str">
        <f>IF('[1]TCE - ANEXO IV - Preencher'!K90="","",'[1]TCE - ANEXO IV - Preencher'!K90)</f>
        <v/>
      </c>
      <c r="J81" s="5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/>
      </c>
      <c r="L81" s="7">
        <f>'[1]TCE - ANEXO IV - Preencher'!N90</f>
        <v>0</v>
      </c>
    </row>
    <row r="82" spans="1:12" s="8" customFormat="1" ht="19.5" customHeight="1" x14ac:dyDescent="0.2">
      <c r="A82" s="3" t="str">
        <f>IFERROR(VLOOKUP(B82,'[1]DADOS (OCULTAR)'!$P$3:$R$56,3,0),"")</f>
        <v/>
      </c>
      <c r="B82" s="4">
        <f>'[1]TCE - ANEXO IV - Preencher'!C91</f>
        <v>0</v>
      </c>
      <c r="C82" s="4" t="str">
        <f>'[1]TCE - ANEXO IV - Preencher'!E91</f>
        <v/>
      </c>
      <c r="D82" s="3">
        <f>'[1]TCE - ANEXO IV - Preencher'!F91</f>
        <v>0</v>
      </c>
      <c r="E82" s="5">
        <f>'[1]TCE - ANEXO IV - Preencher'!G91</f>
        <v>0</v>
      </c>
      <c r="F82" s="5">
        <f>'[1]TCE - ANEXO IV - Preencher'!H91</f>
        <v>0</v>
      </c>
      <c r="G82" s="5">
        <f>'[1]TCE - ANEXO IV - Preencher'!I91</f>
        <v>0</v>
      </c>
      <c r="H82" s="5">
        <f>'[1]TCE - ANEXO IV - Preencher'!J91</f>
        <v>0</v>
      </c>
      <c r="I82" s="6" t="str">
        <f>IF('[1]TCE - ANEXO IV - Preencher'!K91="","",'[1]TCE - ANEXO IV - Preencher'!K91)</f>
        <v/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/>
      </c>
      <c r="L82" s="7">
        <f>'[1]TCE - ANEXO IV - Preencher'!N91</f>
        <v>0</v>
      </c>
    </row>
    <row r="83" spans="1:12" s="8" customFormat="1" ht="19.5" customHeight="1" x14ac:dyDescent="0.2">
      <c r="A83" s="3" t="str">
        <f>IFERROR(VLOOKUP(B83,'[1]DADOS (OCULTAR)'!$P$3:$R$56,3,0),"")</f>
        <v/>
      </c>
      <c r="B83" s="4">
        <f>'[1]TCE - ANEXO IV - Preencher'!C92</f>
        <v>0</v>
      </c>
      <c r="C83" s="4" t="str">
        <f>'[1]TCE - ANEXO IV - Preencher'!E92</f>
        <v/>
      </c>
      <c r="D83" s="3">
        <f>'[1]TCE - ANEXO IV - Preencher'!F92</f>
        <v>0</v>
      </c>
      <c r="E83" s="5">
        <f>'[1]TCE - ANEXO IV - Preencher'!G92</f>
        <v>0</v>
      </c>
      <c r="F83" s="5">
        <f>'[1]TCE - ANEXO IV - Preencher'!H92</f>
        <v>0</v>
      </c>
      <c r="G83" s="5">
        <f>'[1]TCE - ANEXO IV - Preencher'!I92</f>
        <v>0</v>
      </c>
      <c r="H83" s="5">
        <f>'[1]TCE - ANEXO IV - Preencher'!J92</f>
        <v>0</v>
      </c>
      <c r="I83" s="6" t="str">
        <f>IF('[1]TCE - ANEXO IV - Preencher'!K92="","",'[1]TCE - ANEXO IV - Preencher'!K92)</f>
        <v/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/>
      </c>
      <c r="L83" s="7">
        <f>'[1]TCE - ANEXO IV - Preencher'!N92</f>
        <v>0</v>
      </c>
    </row>
    <row r="84" spans="1:12" s="8" customFormat="1" ht="19.5" customHeight="1" x14ac:dyDescent="0.2">
      <c r="A84" s="3" t="str">
        <f>IFERROR(VLOOKUP(B84,'[1]DADOS (OCULTAR)'!$P$3:$R$56,3,0),"")</f>
        <v/>
      </c>
      <c r="B84" s="4">
        <f>'[1]TCE - ANEXO IV - Preencher'!C93</f>
        <v>0</v>
      </c>
      <c r="C84" s="4" t="str">
        <f>'[1]TCE - ANEXO IV - Preencher'!E93</f>
        <v/>
      </c>
      <c r="D84" s="3">
        <f>'[1]TCE - ANEXO IV - Preencher'!F93</f>
        <v>0</v>
      </c>
      <c r="E84" s="5">
        <f>'[1]TCE - ANEXO IV - Preencher'!G93</f>
        <v>0</v>
      </c>
      <c r="F84" s="5">
        <f>'[1]TCE - ANEXO IV - Preencher'!H93</f>
        <v>0</v>
      </c>
      <c r="G84" s="5">
        <f>'[1]TCE - ANEXO IV - Preencher'!I93</f>
        <v>0</v>
      </c>
      <c r="H84" s="5">
        <f>'[1]TCE - ANEXO IV - Preencher'!J93</f>
        <v>0</v>
      </c>
      <c r="I84" s="6" t="str">
        <f>IF('[1]TCE - ANEXO IV - Preencher'!K93="","",'[1]TCE - ANEXO IV - Preencher'!K93)</f>
        <v/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/>
      </c>
      <c r="L84" s="7">
        <f>'[1]TCE - ANEXO IV - Preencher'!N93</f>
        <v>0</v>
      </c>
    </row>
    <row r="85" spans="1:12" s="8" customFormat="1" ht="19.5" customHeight="1" x14ac:dyDescent="0.2">
      <c r="A85" s="3" t="str">
        <f>IFERROR(VLOOKUP(B85,'[1]DADOS (OCULTAR)'!$P$3:$R$56,3,0),"")</f>
        <v/>
      </c>
      <c r="B85" s="4">
        <f>'[1]TCE - ANEXO IV - Preencher'!C94</f>
        <v>0</v>
      </c>
      <c r="C85" s="4" t="str">
        <f>'[1]TCE - ANEXO IV - Preencher'!E94</f>
        <v/>
      </c>
      <c r="D85" s="3">
        <f>'[1]TCE - ANEXO IV - Preencher'!F94</f>
        <v>0</v>
      </c>
      <c r="E85" s="5">
        <f>'[1]TCE - ANEXO IV - Preencher'!G94</f>
        <v>0</v>
      </c>
      <c r="F85" s="5">
        <f>'[1]TCE - ANEXO IV - Preencher'!H94</f>
        <v>0</v>
      </c>
      <c r="G85" s="5">
        <f>'[1]TCE - ANEXO IV - Preencher'!I94</f>
        <v>0</v>
      </c>
      <c r="H85" s="5">
        <f>'[1]TCE - ANEXO IV - Preencher'!J94</f>
        <v>0</v>
      </c>
      <c r="I85" s="6" t="str">
        <f>IF('[1]TCE - ANEXO IV - Preencher'!K94="","",'[1]TCE - ANEXO IV - Preencher'!K94)</f>
        <v/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/>
      </c>
      <c r="L85" s="7">
        <f>'[1]TCE - ANEXO IV - Preencher'!N94</f>
        <v>0</v>
      </c>
    </row>
    <row r="86" spans="1:12" s="8" customFormat="1" ht="19.5" customHeight="1" x14ac:dyDescent="0.2">
      <c r="A86" s="3" t="str">
        <f>IFERROR(VLOOKUP(B86,'[1]DADOS (OCULTAR)'!$P$3:$R$56,3,0),"")</f>
        <v/>
      </c>
      <c r="B86" s="4">
        <f>'[1]TCE - ANEXO IV - Preencher'!C95</f>
        <v>0</v>
      </c>
      <c r="C86" s="4" t="str">
        <f>'[1]TCE - ANEXO IV - Preencher'!E95</f>
        <v/>
      </c>
      <c r="D86" s="3">
        <f>'[1]TCE - ANEXO IV - Preencher'!F95</f>
        <v>0</v>
      </c>
      <c r="E86" s="5">
        <f>'[1]TCE - ANEXO IV - Preencher'!G95</f>
        <v>0</v>
      </c>
      <c r="F86" s="5">
        <f>'[1]TCE - ANEXO IV - Preencher'!H95</f>
        <v>0</v>
      </c>
      <c r="G86" s="5">
        <f>'[1]TCE - ANEXO IV - Preencher'!I95</f>
        <v>0</v>
      </c>
      <c r="H86" s="5">
        <f>'[1]TCE - ANEXO IV - Preencher'!J95</f>
        <v>0</v>
      </c>
      <c r="I86" s="6" t="str">
        <f>IF('[1]TCE - ANEXO IV - Preencher'!K95="","",'[1]TCE - ANEXO IV - Preencher'!K95)</f>
        <v/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/>
      </c>
      <c r="L86" s="7">
        <f>'[1]TCE - ANEXO IV - Preencher'!N95</f>
        <v>0</v>
      </c>
    </row>
    <row r="87" spans="1:12" s="8" customFormat="1" ht="19.5" customHeight="1" x14ac:dyDescent="0.2">
      <c r="A87" s="3" t="str">
        <f>IFERROR(VLOOKUP(B87,'[1]DADOS (OCULTAR)'!$P$3:$R$56,3,0),"")</f>
        <v/>
      </c>
      <c r="B87" s="4">
        <f>'[1]TCE - ANEXO IV - Preencher'!C96</f>
        <v>0</v>
      </c>
      <c r="C87" s="4" t="str">
        <f>'[1]TCE - ANEXO IV - Preencher'!E96</f>
        <v/>
      </c>
      <c r="D87" s="3">
        <f>'[1]TCE - ANEXO IV - Preencher'!F96</f>
        <v>0</v>
      </c>
      <c r="E87" s="5">
        <f>'[1]TCE - ANEXO IV - Preencher'!G96</f>
        <v>0</v>
      </c>
      <c r="F87" s="5">
        <f>'[1]TCE - ANEXO IV - Preencher'!H96</f>
        <v>0</v>
      </c>
      <c r="G87" s="5">
        <f>'[1]TCE - ANEXO IV - Preencher'!I96</f>
        <v>0</v>
      </c>
      <c r="H87" s="5">
        <f>'[1]TCE - ANEXO IV - Preencher'!J96</f>
        <v>0</v>
      </c>
      <c r="I87" s="6" t="str">
        <f>IF('[1]TCE - ANEXO IV - Preencher'!K96="","",'[1]TCE - ANEXO IV - Preencher'!K96)</f>
        <v/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/>
      </c>
      <c r="L87" s="7">
        <f>'[1]TCE - ANEXO IV - Preencher'!N96</f>
        <v>0</v>
      </c>
    </row>
    <row r="88" spans="1:12" s="8" customFormat="1" ht="19.5" customHeight="1" x14ac:dyDescent="0.2">
      <c r="A88" s="3" t="str">
        <f>IFERROR(VLOOKUP(B88,'[1]DADOS (OCULTAR)'!$P$3:$R$56,3,0),"")</f>
        <v/>
      </c>
      <c r="B88" s="4">
        <f>'[1]TCE - ANEXO IV - Preencher'!C97</f>
        <v>0</v>
      </c>
      <c r="C88" s="4" t="str">
        <f>'[1]TCE - ANEXO IV - Preencher'!E97</f>
        <v/>
      </c>
      <c r="D88" s="3">
        <f>'[1]TCE - ANEXO IV - Preencher'!F97</f>
        <v>0</v>
      </c>
      <c r="E88" s="5">
        <f>'[1]TCE - ANEXO IV - Preencher'!G97</f>
        <v>0</v>
      </c>
      <c r="F88" s="5">
        <f>'[1]TCE - ANEXO IV - Preencher'!H97</f>
        <v>0</v>
      </c>
      <c r="G88" s="5">
        <f>'[1]TCE - ANEXO IV - Preencher'!I97</f>
        <v>0</v>
      </c>
      <c r="H88" s="5">
        <f>'[1]TCE - ANEXO IV - Preencher'!J97</f>
        <v>0</v>
      </c>
      <c r="I88" s="6" t="str">
        <f>IF('[1]TCE - ANEXO IV - Preencher'!K97="","",'[1]TCE - ANEXO IV - Preencher'!K97)</f>
        <v/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/>
      </c>
      <c r="L88" s="7">
        <f>'[1]TCE - ANEXO IV - Preencher'!N97</f>
        <v>0</v>
      </c>
    </row>
    <row r="89" spans="1:12" s="8" customFormat="1" ht="19.5" customHeight="1" x14ac:dyDescent="0.2">
      <c r="A89" s="3" t="str">
        <f>IFERROR(VLOOKUP(B89,'[1]DADOS (OCULTAR)'!$P$3:$R$56,3,0),"")</f>
        <v/>
      </c>
      <c r="B89" s="4">
        <f>'[1]TCE - ANEXO IV - Preencher'!C98</f>
        <v>0</v>
      </c>
      <c r="C89" s="4" t="str">
        <f>'[1]TCE - ANEXO IV - Preencher'!E98</f>
        <v/>
      </c>
      <c r="D89" s="3">
        <f>'[1]TCE - ANEXO IV - Preencher'!F98</f>
        <v>0</v>
      </c>
      <c r="E89" s="5">
        <f>'[1]TCE - ANEXO IV - Preencher'!G98</f>
        <v>0</v>
      </c>
      <c r="F89" s="5">
        <f>'[1]TCE - ANEXO IV - Preencher'!H98</f>
        <v>0</v>
      </c>
      <c r="G89" s="5">
        <f>'[1]TCE - ANEXO IV - Preencher'!I98</f>
        <v>0</v>
      </c>
      <c r="H89" s="5">
        <f>'[1]TCE - ANEXO IV - Preencher'!J98</f>
        <v>0</v>
      </c>
      <c r="I89" s="6" t="str">
        <f>IF('[1]TCE - ANEXO IV - Preencher'!K98="","",'[1]TCE - ANEXO IV - Preencher'!K98)</f>
        <v/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/>
      </c>
      <c r="L89" s="7">
        <f>'[1]TCE - ANEXO IV - Preencher'!N98</f>
        <v>0</v>
      </c>
    </row>
    <row r="90" spans="1:12" s="8" customFormat="1" ht="19.5" customHeight="1" x14ac:dyDescent="0.2">
      <c r="A90" s="3" t="str">
        <f>IFERROR(VLOOKUP(B90,'[1]DADOS (OCULTAR)'!$P$3:$R$56,3,0),"")</f>
        <v/>
      </c>
      <c r="B90" s="4">
        <f>'[1]TCE - ANEXO IV - Preencher'!C99</f>
        <v>0</v>
      </c>
      <c r="C90" s="4" t="str">
        <f>'[1]TCE - ANEXO IV - Preencher'!E99</f>
        <v/>
      </c>
      <c r="D90" s="3">
        <f>'[1]TCE - ANEXO IV - Preencher'!F99</f>
        <v>0</v>
      </c>
      <c r="E90" s="5">
        <f>'[1]TCE - ANEXO IV - Preencher'!G99</f>
        <v>0</v>
      </c>
      <c r="F90" s="5">
        <f>'[1]TCE - ANEXO IV - Preencher'!H99</f>
        <v>0</v>
      </c>
      <c r="G90" s="5">
        <f>'[1]TCE - ANEXO IV - Preencher'!I99</f>
        <v>0</v>
      </c>
      <c r="H90" s="5">
        <f>'[1]TCE - ANEXO IV - Preencher'!J99</f>
        <v>0</v>
      </c>
      <c r="I90" s="6" t="str">
        <f>IF('[1]TCE - ANEXO IV - Preencher'!K99="","",'[1]TCE - ANEXO IV - Preencher'!K99)</f>
        <v/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/>
      </c>
      <c r="L90" s="7">
        <f>'[1]TCE - ANEXO IV - Preencher'!N99</f>
        <v>0</v>
      </c>
    </row>
    <row r="91" spans="1:12" s="8" customFormat="1" ht="19.5" customHeight="1" x14ac:dyDescent="0.2">
      <c r="A91" s="3" t="str">
        <f>IFERROR(VLOOKUP(B91,'[1]DADOS (OCULTAR)'!$P$3:$R$56,3,0),"")</f>
        <v/>
      </c>
      <c r="B91" s="4">
        <f>'[1]TCE - ANEXO IV - Preencher'!C100</f>
        <v>0</v>
      </c>
      <c r="C91" s="4" t="str">
        <f>'[1]TCE - ANEXO IV - Preencher'!E100</f>
        <v/>
      </c>
      <c r="D91" s="3">
        <f>'[1]TCE - ANEXO IV - Preencher'!F100</f>
        <v>0</v>
      </c>
      <c r="E91" s="5">
        <f>'[1]TCE - ANEXO IV - Preencher'!G100</f>
        <v>0</v>
      </c>
      <c r="F91" s="5">
        <f>'[1]TCE - ANEXO IV - Preencher'!H100</f>
        <v>0</v>
      </c>
      <c r="G91" s="5">
        <f>'[1]TCE - ANEXO IV - Preencher'!I100</f>
        <v>0</v>
      </c>
      <c r="H91" s="5">
        <f>'[1]TCE - ANEXO IV - Preencher'!J100</f>
        <v>0</v>
      </c>
      <c r="I91" s="6" t="str">
        <f>IF('[1]TCE - ANEXO IV - Preencher'!K100="","",'[1]TCE - ANEXO IV - Preencher'!K100)</f>
        <v/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/>
      </c>
      <c r="L91" s="7">
        <f>'[1]TCE - ANEXO IV - Preencher'!N100</f>
        <v>0</v>
      </c>
    </row>
    <row r="92" spans="1:12" s="8" customFormat="1" ht="19.5" customHeight="1" x14ac:dyDescent="0.2">
      <c r="A92" s="3" t="str">
        <f>IFERROR(VLOOKUP(B92,'[1]DADOS (OCULTAR)'!$P$3:$R$56,3,0),"")</f>
        <v/>
      </c>
      <c r="B92" s="4">
        <f>'[1]TCE - ANEXO IV - Preencher'!C101</f>
        <v>0</v>
      </c>
      <c r="C92" s="4" t="str">
        <f>'[1]TCE - ANEXO IV - Preencher'!E101</f>
        <v/>
      </c>
      <c r="D92" s="3">
        <f>'[1]TCE - ANEXO IV - Preencher'!F101</f>
        <v>0</v>
      </c>
      <c r="E92" s="5">
        <f>'[1]TCE - ANEXO IV - Preencher'!G101</f>
        <v>0</v>
      </c>
      <c r="F92" s="5">
        <f>'[1]TCE - ANEXO IV - Preencher'!H101</f>
        <v>0</v>
      </c>
      <c r="G92" s="5">
        <f>'[1]TCE - ANEXO IV - Preencher'!I101</f>
        <v>0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/>
      </c>
      <c r="L92" s="7">
        <f>'[1]TCE - ANEXO IV - Preencher'!N101</f>
        <v>0</v>
      </c>
    </row>
    <row r="93" spans="1:12" s="8" customFormat="1" ht="19.5" customHeight="1" x14ac:dyDescent="0.2">
      <c r="A93" s="3" t="str">
        <f>IFERROR(VLOOKUP(B93,'[1]DADOS (OCULTAR)'!$P$3:$R$56,3,0),"")</f>
        <v/>
      </c>
      <c r="B93" s="4">
        <f>'[1]TCE - ANEXO IV - Preencher'!C102</f>
        <v>0</v>
      </c>
      <c r="C93" s="4" t="str">
        <f>'[1]TCE - ANEXO IV - Preencher'!E102</f>
        <v/>
      </c>
      <c r="D93" s="3">
        <f>'[1]TCE - ANEXO IV - Preencher'!F102</f>
        <v>0</v>
      </c>
      <c r="E93" s="5">
        <f>'[1]TCE - ANEXO IV - Preencher'!G102</f>
        <v>0</v>
      </c>
      <c r="F93" s="5">
        <f>'[1]TCE - ANEXO IV - Preencher'!H102</f>
        <v>0</v>
      </c>
      <c r="G93" s="5">
        <f>'[1]TCE - ANEXO IV - Preencher'!I102</f>
        <v>0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/>
      </c>
      <c r="L93" s="7">
        <f>'[1]TCE - ANEXO IV - Preencher'!N102</f>
        <v>0</v>
      </c>
    </row>
    <row r="94" spans="1:12" s="8" customFormat="1" ht="19.5" customHeight="1" x14ac:dyDescent="0.2">
      <c r="A94" s="3" t="str">
        <f>IFERROR(VLOOKUP(B94,'[1]DADOS (OCULTAR)'!$P$3:$R$56,3,0),"")</f>
        <v/>
      </c>
      <c r="B94" s="4">
        <f>'[1]TCE - ANEXO IV - Preencher'!C103</f>
        <v>0</v>
      </c>
      <c r="C94" s="4" t="str">
        <f>'[1]TCE - ANEXO IV - Preencher'!E103</f>
        <v/>
      </c>
      <c r="D94" s="3">
        <f>'[1]TCE - ANEXO IV - Preencher'!F103</f>
        <v>0</v>
      </c>
      <c r="E94" s="5">
        <f>'[1]TCE - ANEXO IV - Preencher'!G103</f>
        <v>0</v>
      </c>
      <c r="F94" s="5">
        <f>'[1]TCE - ANEXO IV - Preencher'!H103</f>
        <v>0</v>
      </c>
      <c r="G94" s="5">
        <f>'[1]TCE - ANEXO IV - Preencher'!I103</f>
        <v>0</v>
      </c>
      <c r="H94" s="5">
        <f>'[1]TCE - ANEXO IV - Preencher'!J103</f>
        <v>0</v>
      </c>
      <c r="I94" s="6" t="str">
        <f>IF('[1]TCE - ANEXO IV - Preencher'!K103="","",'[1]TCE - ANEXO IV - Preencher'!K103)</f>
        <v/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/>
      </c>
      <c r="L94" s="7">
        <f>'[1]TCE - ANEXO IV - Preencher'!N103</f>
        <v>0</v>
      </c>
    </row>
    <row r="95" spans="1:12" s="8" customFormat="1" ht="19.5" customHeight="1" x14ac:dyDescent="0.2">
      <c r="A95" s="3" t="str">
        <f>IFERROR(VLOOKUP(B95,'[1]DADOS (OCULTAR)'!$P$3:$R$56,3,0),"")</f>
        <v/>
      </c>
      <c r="B95" s="4">
        <f>'[1]TCE - ANEXO IV - Preencher'!C104</f>
        <v>0</v>
      </c>
      <c r="C95" s="4" t="str">
        <f>'[1]TCE - ANEXO IV - Preencher'!E104</f>
        <v/>
      </c>
      <c r="D95" s="3">
        <f>'[1]TCE - ANEXO IV - Preencher'!F104</f>
        <v>0</v>
      </c>
      <c r="E95" s="5">
        <f>'[1]TCE - ANEXO IV - Preencher'!G104</f>
        <v>0</v>
      </c>
      <c r="F95" s="5">
        <f>'[1]TCE - ANEXO IV - Preencher'!H104</f>
        <v>0</v>
      </c>
      <c r="G95" s="5">
        <f>'[1]TCE - ANEXO IV - Preencher'!I104</f>
        <v>0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/>
      </c>
      <c r="L95" s="7">
        <f>'[1]TCE - ANEXO IV - Preencher'!N104</f>
        <v>0</v>
      </c>
    </row>
    <row r="96" spans="1:12" s="8" customFormat="1" ht="19.5" customHeight="1" x14ac:dyDescent="0.2">
      <c r="A96" s="3" t="str">
        <f>IFERROR(VLOOKUP(B96,'[1]DADOS (OCULTAR)'!$P$3:$R$56,3,0),"")</f>
        <v/>
      </c>
      <c r="B96" s="4">
        <f>'[1]TCE - ANEXO IV - Preencher'!C105</f>
        <v>0</v>
      </c>
      <c r="C96" s="4" t="str">
        <f>'[1]TCE - ANEXO IV - Preencher'!E105</f>
        <v/>
      </c>
      <c r="D96" s="3">
        <f>'[1]TCE - ANEXO IV - Preencher'!F105</f>
        <v>0</v>
      </c>
      <c r="E96" s="5">
        <f>'[1]TCE - ANEXO IV - Preencher'!G105</f>
        <v>0</v>
      </c>
      <c r="F96" s="5">
        <f>'[1]TCE - ANEXO IV - Preencher'!H105</f>
        <v>0</v>
      </c>
      <c r="G96" s="5">
        <f>'[1]TCE - ANEXO IV - Preencher'!I105</f>
        <v>0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/>
      </c>
      <c r="L96" s="7">
        <f>'[1]TCE - ANEXO IV - Preencher'!N105</f>
        <v>0</v>
      </c>
    </row>
    <row r="97" spans="1:12" s="8" customFormat="1" ht="19.5" customHeight="1" x14ac:dyDescent="0.2">
      <c r="A97" s="3" t="str">
        <f>IFERROR(VLOOKUP(B97,'[1]DADOS (OCULTAR)'!$P$3:$R$56,3,0),"")</f>
        <v/>
      </c>
      <c r="B97" s="4">
        <f>'[1]TCE - ANEXO IV - Preencher'!C106</f>
        <v>0</v>
      </c>
      <c r="C97" s="4" t="str">
        <f>'[1]TCE - ANEXO IV - Preencher'!E106</f>
        <v/>
      </c>
      <c r="D97" s="3">
        <f>'[1]TCE - ANEXO IV - Preencher'!F106</f>
        <v>0</v>
      </c>
      <c r="E97" s="5">
        <f>'[1]TCE - ANEXO IV - Preencher'!G106</f>
        <v>0</v>
      </c>
      <c r="F97" s="5">
        <f>'[1]TCE - ANEXO IV - Preencher'!H106</f>
        <v>0</v>
      </c>
      <c r="G97" s="5">
        <f>'[1]TCE - ANEXO IV - Preencher'!I106</f>
        <v>0</v>
      </c>
      <c r="H97" s="5">
        <f>'[1]TCE - ANEXO IV - Preencher'!J106</f>
        <v>0</v>
      </c>
      <c r="I97" s="6" t="str">
        <f>IF('[1]TCE - ANEXO IV - Preencher'!K106="","",'[1]TCE - ANEXO IV - Preencher'!K106)</f>
        <v/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/>
      </c>
      <c r="L97" s="7">
        <f>'[1]TCE - ANEXO IV - Preencher'!N106</f>
        <v>0</v>
      </c>
    </row>
    <row r="98" spans="1:12" s="8" customFormat="1" ht="19.5" customHeight="1" x14ac:dyDescent="0.2">
      <c r="A98" s="3" t="str">
        <f>IFERROR(VLOOKUP(B98,'[1]DADOS (OCULTAR)'!$P$3:$R$56,3,0),"")</f>
        <v/>
      </c>
      <c r="B98" s="4">
        <f>'[1]TCE - ANEXO IV - Preencher'!C107</f>
        <v>0</v>
      </c>
      <c r="C98" s="4" t="str">
        <f>'[1]TCE - ANEXO IV - Preencher'!E107</f>
        <v/>
      </c>
      <c r="D98" s="3">
        <f>'[1]TCE - ANEXO IV - Preencher'!F107</f>
        <v>0</v>
      </c>
      <c r="E98" s="5">
        <f>'[1]TCE - ANEXO IV - Preencher'!G107</f>
        <v>0</v>
      </c>
      <c r="F98" s="5">
        <f>'[1]TCE - ANEXO IV - Preencher'!H107</f>
        <v>0</v>
      </c>
      <c r="G98" s="5">
        <f>'[1]TCE - ANEXO IV - Preencher'!I107</f>
        <v>0</v>
      </c>
      <c r="H98" s="5">
        <f>'[1]TCE - ANEXO IV - Preencher'!J107</f>
        <v>0</v>
      </c>
      <c r="I98" s="6" t="str">
        <f>IF('[1]TCE - ANEXO IV - Preencher'!K107="","",'[1]TCE - ANEXO IV - Preencher'!K107)</f>
        <v/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/>
      </c>
      <c r="L98" s="7">
        <f>'[1]TCE - ANEXO IV - Preencher'!N107</f>
        <v>0</v>
      </c>
    </row>
    <row r="99" spans="1:12" s="8" customFormat="1" ht="19.5" customHeight="1" x14ac:dyDescent="0.2">
      <c r="A99" s="3" t="str">
        <f>IFERROR(VLOOKUP(B99,'[1]DADOS (OCULTAR)'!$P$3:$R$56,3,0),"")</f>
        <v/>
      </c>
      <c r="B99" s="4">
        <f>'[1]TCE - ANEXO IV - Preencher'!C108</f>
        <v>0</v>
      </c>
      <c r="C99" s="4" t="str">
        <f>'[1]TCE - ANEXO IV - Preencher'!E108</f>
        <v/>
      </c>
      <c r="D99" s="3">
        <f>'[1]TCE - ANEXO IV - Preencher'!F108</f>
        <v>0</v>
      </c>
      <c r="E99" s="5">
        <f>'[1]TCE - ANEXO IV - Preencher'!G108</f>
        <v>0</v>
      </c>
      <c r="F99" s="5">
        <f>'[1]TCE - ANEXO IV - Preencher'!H108</f>
        <v>0</v>
      </c>
      <c r="G99" s="5">
        <f>'[1]TCE - ANEXO IV - Preencher'!I108</f>
        <v>0</v>
      </c>
      <c r="H99" s="5">
        <f>'[1]TCE - ANEXO IV - Preencher'!J108</f>
        <v>0</v>
      </c>
      <c r="I99" s="6" t="str">
        <f>IF('[1]TCE - ANEXO IV - Preencher'!K108="","",'[1]TCE - ANEXO IV - Preencher'!K108)</f>
        <v/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/>
      </c>
      <c r="L99" s="7">
        <f>'[1]TCE - ANEXO IV - Preencher'!N108</f>
        <v>0</v>
      </c>
    </row>
    <row r="100" spans="1:12" s="8" customFormat="1" ht="19.5" customHeight="1" x14ac:dyDescent="0.2">
      <c r="A100" s="3" t="str">
        <f>IFERROR(VLOOKUP(B100,'[1]DADOS (OCULTAR)'!$P$3:$R$56,3,0),"")</f>
        <v/>
      </c>
      <c r="B100" s="4">
        <f>'[1]TCE - ANEXO IV - Preencher'!C109</f>
        <v>0</v>
      </c>
      <c r="C100" s="4" t="str">
        <f>'[1]TCE - ANEXO IV - Preencher'!E109</f>
        <v/>
      </c>
      <c r="D100" s="3">
        <f>'[1]TCE - ANEXO IV - Preencher'!F109</f>
        <v>0</v>
      </c>
      <c r="E100" s="5">
        <f>'[1]TCE - ANEXO IV - Preencher'!G109</f>
        <v>0</v>
      </c>
      <c r="F100" s="5">
        <f>'[1]TCE - ANEXO IV - Preencher'!H109</f>
        <v>0</v>
      </c>
      <c r="G100" s="5">
        <f>'[1]TCE - ANEXO IV - Preencher'!I109</f>
        <v>0</v>
      </c>
      <c r="H100" s="5">
        <f>'[1]TCE - ANEXO IV - Preencher'!J109</f>
        <v>0</v>
      </c>
      <c r="I100" s="6" t="str">
        <f>IF('[1]TCE - ANEXO IV - Preencher'!K109="","",'[1]TCE - ANEXO IV - Preencher'!K109)</f>
        <v/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/>
      </c>
      <c r="L100" s="7">
        <f>'[1]TCE - ANEXO IV - Preencher'!N109</f>
        <v>0</v>
      </c>
    </row>
    <row r="101" spans="1:12" s="8" customFormat="1" ht="19.5" customHeight="1" x14ac:dyDescent="0.2">
      <c r="A101" s="3" t="str">
        <f>IFERROR(VLOOKUP(B101,'[1]DADOS (OCULTAR)'!$P$3:$R$56,3,0),"")</f>
        <v/>
      </c>
      <c r="B101" s="4">
        <f>'[1]TCE - ANEXO IV - Preencher'!C110</f>
        <v>0</v>
      </c>
      <c r="C101" s="4" t="str">
        <f>'[1]TCE - ANEXO IV - Preencher'!E110</f>
        <v/>
      </c>
      <c r="D101" s="3">
        <f>'[1]TCE - ANEXO IV - Preencher'!F110</f>
        <v>0</v>
      </c>
      <c r="E101" s="5">
        <f>'[1]TCE - ANEXO IV - Preencher'!G110</f>
        <v>0</v>
      </c>
      <c r="F101" s="5">
        <f>'[1]TCE - ANEXO IV - Preencher'!H110</f>
        <v>0</v>
      </c>
      <c r="G101" s="5">
        <f>'[1]TCE - ANEXO IV - Preencher'!I110</f>
        <v>0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0</v>
      </c>
    </row>
    <row r="102" spans="1:12" s="8" customFormat="1" ht="19.5" customHeight="1" x14ac:dyDescent="0.2">
      <c r="A102" s="3" t="str">
        <f>IFERROR(VLOOKUP(B102,'[1]DADOS (OCULTAR)'!$P$3:$R$56,3,0),"")</f>
        <v/>
      </c>
      <c r="B102" s="4">
        <f>'[1]TCE - ANEXO IV - Preencher'!C111</f>
        <v>0</v>
      </c>
      <c r="C102" s="4" t="str">
        <f>'[1]TCE - ANEXO IV - Preencher'!E111</f>
        <v/>
      </c>
      <c r="D102" s="3">
        <f>'[1]TCE - ANEXO IV - Preencher'!F111</f>
        <v>0</v>
      </c>
      <c r="E102" s="5">
        <f>'[1]TCE - ANEXO IV - Preencher'!G111</f>
        <v>0</v>
      </c>
      <c r="F102" s="5">
        <f>'[1]TCE - ANEXO IV - Preencher'!H111</f>
        <v>0</v>
      </c>
      <c r="G102" s="5">
        <f>'[1]TCE - ANEXO IV - Preencher'!I111</f>
        <v>0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0</v>
      </c>
    </row>
    <row r="103" spans="1:12" s="8" customFormat="1" ht="19.5" customHeight="1" x14ac:dyDescent="0.2">
      <c r="A103" s="3" t="str">
        <f>IFERROR(VLOOKUP(B103,'[1]DADOS (OCULTAR)'!$P$3:$R$56,3,0),"")</f>
        <v/>
      </c>
      <c r="B103" s="4">
        <f>'[1]TCE - ANEXO IV - Preencher'!C112</f>
        <v>0</v>
      </c>
      <c r="C103" s="4" t="str">
        <f>'[1]TCE - ANEXO IV - Preencher'!E112</f>
        <v/>
      </c>
      <c r="D103" s="3">
        <f>'[1]TCE - ANEXO IV - Preencher'!F112</f>
        <v>0</v>
      </c>
      <c r="E103" s="5">
        <f>'[1]TCE - ANEXO IV - Preencher'!G112</f>
        <v>0</v>
      </c>
      <c r="F103" s="5">
        <f>'[1]TCE - ANEXO IV - Preencher'!H112</f>
        <v>0</v>
      </c>
      <c r="G103" s="5">
        <f>'[1]TCE - ANEXO IV - Preencher'!I112</f>
        <v>0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0</v>
      </c>
    </row>
    <row r="104" spans="1:12" s="8" customFormat="1" ht="19.5" customHeight="1" x14ac:dyDescent="0.2">
      <c r="A104" s="3" t="str">
        <f>IFERROR(VLOOKUP(B104,'[1]DADOS (OCULTAR)'!$P$3:$R$56,3,0),"")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 x14ac:dyDescent="0.2">
      <c r="A105" s="3" t="str">
        <f>IFERROR(VLOOKUP(B105,'[1]DADOS (OCULTAR)'!$P$3:$R$56,3,0),"")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 x14ac:dyDescent="0.2">
      <c r="A106" s="3" t="str">
        <f>IFERROR(VLOOKUP(B106,'[1]DADOS (OCULTAR)'!$P$3:$R$56,3,0),"")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 x14ac:dyDescent="0.2">
      <c r="A107" s="3" t="str">
        <f>IFERROR(VLOOKUP(B107,'[1]DADOS (OCULTAR)'!$P$3:$R$56,3,0),"")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 x14ac:dyDescent="0.2">
      <c r="A108" s="3" t="str">
        <f>IFERROR(VLOOKUP(B108,'[1]DADOS (OCULTAR)'!$P$3:$R$56,3,0),"")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 x14ac:dyDescent="0.2">
      <c r="A109" s="3" t="str">
        <f>IFERROR(VLOOKUP(B109,'[1]DADOS (OCULTAR)'!$P$3:$R$56,3,0),"")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 x14ac:dyDescent="0.2">
      <c r="A110" s="3" t="str">
        <f>IFERROR(VLOOKUP(B110,'[1]DADOS (OCULTAR)'!$P$3:$R$56,3,0),"")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 x14ac:dyDescent="0.2">
      <c r="A111" s="3" t="str">
        <f>IFERROR(VLOOKUP(B111,'[1]DADOS (OCULTAR)'!$P$3:$R$56,3,0),"")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 x14ac:dyDescent="0.2">
      <c r="A112" s="3" t="str">
        <f>IFERROR(VLOOKUP(B112,'[1]DADOS (OCULTAR)'!$P$3:$R$56,3,0),"")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 x14ac:dyDescent="0.2">
      <c r="A113" s="3" t="str">
        <f>IFERROR(VLOOKUP(B113,'[1]DADOS (OCULTAR)'!$P$3:$R$56,3,0),"")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 x14ac:dyDescent="0.2">
      <c r="A114" s="3" t="str">
        <f>IFERROR(VLOOKUP(B114,'[1]DADOS (OCULTAR)'!$P$3:$R$56,3,0),"")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 x14ac:dyDescent="0.2">
      <c r="A115" s="3" t="str">
        <f>IFERROR(VLOOKUP(B115,'[1]DADOS (OCULTAR)'!$P$3:$R$56,3,0),"")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 x14ac:dyDescent="0.2">
      <c r="A116" s="3" t="str">
        <f>IFERROR(VLOOKUP(B116,'[1]DADOS (OCULTAR)'!$P$3:$R$56,3,0),"")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 x14ac:dyDescent="0.2">
      <c r="A117" s="3" t="str">
        <f>IFERROR(VLOOKUP(B117,'[1]DADOS (OCULTAR)'!$P$3:$R$56,3,0),"")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 x14ac:dyDescent="0.2">
      <c r="A118" s="3" t="str">
        <f>IFERROR(VLOOKUP(B118,'[1]DADOS (OCULTAR)'!$P$3:$R$56,3,0),"")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 x14ac:dyDescent="0.2">
      <c r="A119" s="3" t="str">
        <f>IFERROR(VLOOKUP(B119,'[1]DADOS (OCULTAR)'!$P$3:$R$56,3,0),"")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 x14ac:dyDescent="0.2">
      <c r="A120" s="3" t="str">
        <f>IFERROR(VLOOKUP(B120,'[1]DADOS (OCULTAR)'!$P$3:$R$56,3,0),"")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 x14ac:dyDescent="0.2">
      <c r="A121" s="3" t="str">
        <f>IFERROR(VLOOKUP(B121,'[1]DADOS (OCULTAR)'!$P$3:$R$56,3,0),"")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 x14ac:dyDescent="0.2">
      <c r="A122" s="3" t="str">
        <f>IFERROR(VLOOKUP(B122,'[1]DADOS (OCULTAR)'!$P$3:$R$56,3,0),"")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 x14ac:dyDescent="0.2">
      <c r="A123" s="3" t="str">
        <f>IFERROR(VLOOKUP(B123,'[1]DADOS (OCULTAR)'!$P$3:$R$56,3,0),"")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 x14ac:dyDescent="0.2">
      <c r="A124" s="3" t="str">
        <f>IFERROR(VLOOKUP(B124,'[1]DADOS (OCULTAR)'!$P$3:$R$56,3,0),"")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 x14ac:dyDescent="0.2">
      <c r="A125" s="3" t="str">
        <f>IFERROR(VLOOKUP(B125,'[1]DADOS (OCULTAR)'!$P$3:$R$56,3,0),"")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 x14ac:dyDescent="0.2">
      <c r="A126" s="3" t="str">
        <f>IFERROR(VLOOKUP(B126,'[1]DADOS (OCULTAR)'!$P$3:$R$56,3,0),"")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 x14ac:dyDescent="0.2">
      <c r="A127" s="3" t="str">
        <f>IFERROR(VLOOKUP(B127,'[1]DADOS (OCULTAR)'!$P$3:$R$56,3,0),"")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 x14ac:dyDescent="0.2">
      <c r="A128" s="3" t="str">
        <f>IFERROR(VLOOKUP(B128,'[1]DADOS (OCULTAR)'!$P$3:$R$56,3,0),"")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 x14ac:dyDescent="0.2">
      <c r="A129" s="3" t="str">
        <f>IFERROR(VLOOKUP(B129,'[1]DADOS (OCULTAR)'!$P$3:$R$56,3,0),"")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 x14ac:dyDescent="0.2">
      <c r="A130" s="3" t="str">
        <f>IFERROR(VLOOKUP(B130,'[1]DADOS (OCULTAR)'!$P$3:$R$56,3,0),"")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 x14ac:dyDescent="0.2">
      <c r="A131" s="3" t="str">
        <f>IFERROR(VLOOKUP(B131,'[1]DADOS (OCULTAR)'!$P$3:$R$56,3,0),"")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 x14ac:dyDescent="0.2">
      <c r="A132" s="3" t="str">
        <f>IFERROR(VLOOKUP(B132,'[1]DADOS (OCULTAR)'!$P$3:$R$56,3,0),"")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 x14ac:dyDescent="0.2">
      <c r="A133" s="3" t="str">
        <f>IFERROR(VLOOKUP(B133,'[1]DADOS (OCULTAR)'!$P$3:$R$56,3,0),"")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 x14ac:dyDescent="0.2">
      <c r="A134" s="3" t="str">
        <f>IFERROR(VLOOKUP(B134,'[1]DADOS (OCULTAR)'!$P$3:$R$56,3,0),"")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">
      <c r="A135" s="3" t="str">
        <f>IFERROR(VLOOKUP(B135,'[1]DADOS (OCULTAR)'!$P$3:$R$56,3,0),"")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">
      <c r="A136" s="3" t="str">
        <f>IFERROR(VLOOKUP(B136,'[1]DADOS (OCULTAR)'!$P$3:$R$56,3,0),"")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">
      <c r="A137" s="3" t="str">
        <f>IFERROR(VLOOKUP(B137,'[1]DADOS (OCULTAR)'!$P$3:$R$56,3,0),"")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">
      <c r="A138" s="3" t="str">
        <f>IFERROR(VLOOKUP(B138,'[1]DADOS (OCULTAR)'!$P$3:$R$56,3,0),"")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">
      <c r="A139" s="3" t="str">
        <f>IFERROR(VLOOKUP(B139,'[1]DADOS (OCULTAR)'!$P$3:$R$56,3,0),"")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">
      <c r="A140" s="3" t="str">
        <f>IFERROR(VLOOKUP(B140,'[1]DADOS (OCULTAR)'!$P$3:$R$56,3,0),"")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">
      <c r="A141" s="3" t="str">
        <f>IFERROR(VLOOKUP(B141,'[1]DADOS (OCULTAR)'!$P$3:$R$56,3,0),"")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">
      <c r="A142" s="3" t="str">
        <f>IFERROR(VLOOKUP(B142,'[1]DADOS (OCULTAR)'!$P$3:$R$56,3,0),"")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">
      <c r="A143" s="3" t="str">
        <f>IFERROR(VLOOKUP(B143,'[1]DADOS (OCULTAR)'!$P$3:$R$56,3,0),"")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">
      <c r="A144" s="3" t="str">
        <f>IFERROR(VLOOKUP(B144,'[1]DADOS (OCULTAR)'!$P$3:$R$56,3,0),"")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">
      <c r="A145" s="3" t="str">
        <f>IFERROR(VLOOKUP(B145,'[1]DADOS (OCULTAR)'!$P$3:$R$56,3,0),"")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">
      <c r="A146" s="3" t="str">
        <f>IFERROR(VLOOKUP(B146,'[1]DADOS (OCULTAR)'!$P$3:$R$56,3,0),"")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">
      <c r="A147" s="3" t="str">
        <f>IFERROR(VLOOKUP(B147,'[1]DADOS (OCULTAR)'!$P$3:$R$56,3,0),"")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">
      <c r="A148" s="3" t="str">
        <f>IFERROR(VLOOKUP(B148,'[1]DADOS (OCULTAR)'!$P$3:$R$56,3,0),"")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">
      <c r="A149" s="3" t="str">
        <f>IFERROR(VLOOKUP(B149,'[1]DADOS (OCULTAR)'!$P$3:$R$56,3,0),"")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">
      <c r="A150" s="3" t="str">
        <f>IFERROR(VLOOKUP(B150,'[1]DADOS (OCULTAR)'!$P$3:$R$56,3,0),"")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">
      <c r="A151" s="3" t="str">
        <f>IFERROR(VLOOKUP(B151,'[1]DADOS (OCULTAR)'!$P$3:$R$56,3,0),"")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">
      <c r="A152" s="3" t="str">
        <f>IFERROR(VLOOKUP(B152,'[1]DADOS (OCULTAR)'!$P$3:$R$56,3,0),"")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">
      <c r="A153" s="3" t="str">
        <f>IFERROR(VLOOKUP(B153,'[1]DADOS (OCULTAR)'!$P$3:$R$56,3,0),"")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">
      <c r="A154" s="3" t="str">
        <f>IFERROR(VLOOKUP(B154,'[1]DADOS (OCULTAR)'!$P$3:$R$56,3,0),"")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">
      <c r="A155" s="3" t="str">
        <f>IFERROR(VLOOKUP(B155,'[1]DADOS (OCULTAR)'!$P$3:$R$56,3,0),"")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">
      <c r="A156" s="3" t="str">
        <f>IFERROR(VLOOKUP(B156,'[1]DADOS (OCULTAR)'!$P$3:$R$56,3,0),"")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">
      <c r="A157" s="3" t="str">
        <f>IFERROR(VLOOKUP(B157,'[1]DADOS (OCULTAR)'!$P$3:$R$56,3,0),"")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">
      <c r="A158" s="3" t="str">
        <f>IFERROR(VLOOKUP(B158,'[1]DADOS (OCULTAR)'!$P$3:$R$56,3,0),"")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">
      <c r="A159" s="3" t="str">
        <f>IFERROR(VLOOKUP(B159,'[1]DADOS (OCULTAR)'!$P$3:$R$56,3,0),"")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">
      <c r="A160" s="3" t="str">
        <f>IFERROR(VLOOKUP(B160,'[1]DADOS (OCULTAR)'!$P$3:$R$56,3,0),"")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">
      <c r="A161" s="3" t="str">
        <f>IFERROR(VLOOKUP(B161,'[1]DADOS (OCULTAR)'!$P$3:$R$56,3,0),"")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">
      <c r="A162" s="3" t="str">
        <f>IFERROR(VLOOKUP(B162,'[1]DADOS (OCULTAR)'!$P$3:$R$56,3,0),"")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">
      <c r="A163" s="3" t="str">
        <f>IFERROR(VLOOKUP(B163,'[1]DADOS (OCULTAR)'!$P$3:$R$56,3,0),"")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">
      <c r="A164" s="3" t="str">
        <f>IFERROR(VLOOKUP(B164,'[1]DADOS (OCULTAR)'!$P$3:$R$56,3,0),"")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 t="str">
        <f>IFERROR(VLOOKUP(B165,'[1]DADOS (OCULTAR)'!$P$3:$R$56,3,0),"")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(OCULTAR)'!$P$3:$R$56,3,0),"")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(OCULTAR)'!$P$3:$R$56,3,0),"")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(OCULTAR)'!$P$3:$R$56,3,0),"")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(OCULTAR)'!$P$3:$R$56,3,0),"")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(OCULTAR)'!$P$3:$R$56,3,0),"")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(OCULTAR)'!$P$3:$R$56,3,0),"")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(OCULTAR)'!$P$3:$R$56,3,0),"")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(OCULTAR)'!$P$3:$R$56,3,0),"")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(OCULTAR)'!$P$3:$R$56,3,0),"")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(OCULTAR)'!$P$3:$R$56,3,0),"")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(OCULTAR)'!$P$3:$R$56,3,0),"")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(OCULTAR)'!$P$3:$R$56,3,0),"")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(OCULTAR)'!$P$3:$R$56,3,0),"")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(OCULTAR)'!$P$3:$R$56,3,0),"")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(OCULTAR)'!$P$3:$R$56,3,0),"")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(OCULTAR)'!$P$3:$R$56,3,0),"")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(OCULTAR)'!$P$3:$R$56,3,0),"")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(OCULTAR)'!$P$3:$R$56,3,0),"")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(OCULTAR)'!$P$3:$R$56,3,0),"")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(OCULTAR)'!$P$3:$R$56,3,0),"")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(OCULTAR)'!$P$3:$R$56,3,0),"")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(OCULTAR)'!$P$3:$R$56,3,0),"")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(OCULTAR)'!$P$3:$R$56,3,0),"")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(OCULTAR)'!$P$3:$R$56,3,0),"")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(OCULTAR)'!$P$3:$R$56,3,0),"")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(OCULTAR)'!$P$3:$R$56,3,0),"")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(OCULTAR)'!$P$3:$R$56,3,0),"")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(OCULTAR)'!$P$3:$R$56,3,0),"")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(OCULTAR)'!$P$3:$R$56,3,0),"")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(OCULTAR)'!$P$3:$R$56,3,0),"")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(OCULTAR)'!$P$3:$R$56,3,0),"")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(OCULTAR)'!$P$3:$R$56,3,0),"")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(OCULTAR)'!$P$3:$R$56,3,0),"")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(OCULTAR)'!$P$3:$R$56,3,0),"")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(OCULTAR)'!$P$3:$R$56,3,0),"")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(OCULTAR)'!$P$3:$R$56,3,0),"")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(OCULTAR)'!$P$3:$R$56,3,0),"")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(OCULTAR)'!$P$3:$R$56,3,0),"")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(OCULTAR)'!$P$3:$R$56,3,0),"")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(OCULTAR)'!$P$3:$R$56,3,0),"")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(OCULTAR)'!$P$3:$R$56,3,0),"")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(OCULTAR)'!$P$3:$R$56,3,0),"")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(OCULTAR)'!$P$3:$R$56,3,0),"")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(OCULTAR)'!$P$3:$R$56,3,0),"")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(OCULTAR)'!$P$3:$R$56,3,0),"")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(OCULTAR)'!$P$3:$R$56,3,0),"")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(OCULTAR)'!$P$3:$R$56,3,0),"")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(OCULTAR)'!$P$3:$R$56,3,0),"")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(OCULTAR)'!$P$3:$R$56,3,0),"")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(OCULTAR)'!$P$3:$R$56,3,0),"")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(OCULTAR)'!$P$3:$R$56,3,0),"")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(OCULTAR)'!$P$3:$R$56,3,0),"")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(OCULTAR)'!$P$3:$R$56,3,0),"")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(OCULTAR)'!$P$3:$R$56,3,0),"")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(OCULTAR)'!$P$3:$R$56,3,0),"")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(OCULTAR)'!$P$3:$R$56,3,0),"")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(OCULTAR)'!$P$3:$R$56,3,0),"")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(OCULTAR)'!$P$3:$R$56,3,0),"")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(OCULTAR)'!$P$3:$R$56,3,0),"")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(OCULTAR)'!$P$3:$R$56,3,0),"")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(OCULTAR)'!$P$3:$R$56,3,0),"")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(OCULTAR)'!$P$3:$R$56,3,0),"")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(OCULTAR)'!$P$3:$R$56,3,0),"")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(OCULTAR)'!$P$3:$R$56,3,0),"")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(OCULTAR)'!$P$3:$R$56,3,0),"")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(OCULTAR)'!$P$3:$R$56,3,0),"")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(OCULTAR)'!$P$3:$R$56,3,0),"")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(OCULTAR)'!$P$3:$R$56,3,0),"")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(OCULTAR)'!$P$3:$R$56,3,0),"")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(OCULTAR)'!$P$3:$R$56,3,0),"")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(OCULTAR)'!$P$3:$R$56,3,0),"")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(OCULTAR)'!$P$3:$R$56,3,0),"")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(OCULTAR)'!$P$3:$R$56,3,0),"")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(OCULTAR)'!$P$3:$R$56,3,0),"")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(OCULTAR)'!$P$3:$R$56,3,0),"")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(OCULTAR)'!$P$3:$R$56,3,0),"")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(OCULTAR)'!$P$3:$R$56,3,0),"")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(OCULTAR)'!$P$3:$R$56,3,0),"")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(OCULTAR)'!$P$3:$R$56,3,0),"")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(OCULTAR)'!$P$3:$R$56,3,0),"")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(OCULTAR)'!$P$3:$R$56,3,0),"")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(OCULTAR)'!$P$3:$R$56,3,0),"")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(OCULTAR)'!$P$3:$R$56,3,0),"")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(OCULTAR)'!$P$3:$R$56,3,0),"")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(OCULTAR)'!$P$3:$R$56,3,0),"")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(OCULTAR)'!$P$3:$R$56,3,0),"")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(OCULTAR)'!$P$3:$R$56,3,0),"")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(OCULTAR)'!$P$3:$R$56,3,0),"")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(OCULTAR)'!$P$3:$R$56,3,0),"")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(OCULTAR)'!$P$3:$R$56,3,0),"")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(OCULTAR)'!$P$3:$R$56,3,0),"")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(OCULTAR)'!$P$3:$R$56,3,0),"")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(OCULTAR)'!$P$3:$R$56,3,0),"")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(OCULTAR)'!$P$3:$R$56,3,0),"")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(OCULTAR)'!$P$3:$R$56,3,0),"")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(OCULTAR)'!$P$3:$R$56,3,0),"")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(OCULTAR)'!$P$3:$R$56,3,0),"")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(OCULTAR)'!$P$3:$R$56,3,0),"")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(OCULTAR)'!$P$3:$R$56,3,0),"")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(OCULTAR)'!$P$3:$R$56,3,0),"")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(OCULTAR)'!$P$3:$R$56,3,0),"")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(OCULTAR)'!$P$3:$R$56,3,0),"")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(OCULTAR)'!$P$3:$R$56,3,0),"")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(OCULTAR)'!$P$3:$R$56,3,0),"")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(OCULTAR)'!$P$3:$R$56,3,0),"")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(OCULTAR)'!$P$3:$R$56,3,0),"")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(OCULTAR)'!$P$3:$R$56,3,0),"")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(OCULTAR)'!$P$3:$R$56,3,0),"")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(OCULTAR)'!$P$3:$R$56,3,0),"")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(OCULTAR)'!$P$3:$R$56,3,0),"")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(OCULTAR)'!$P$3:$R$56,3,0),"")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(OCULTAR)'!$P$3:$R$56,3,0),"")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(OCULTAR)'!$P$3:$R$56,3,0),"")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(OCULTAR)'!$P$3:$R$56,3,0),"")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(OCULTAR)'!$P$3:$R$56,3,0),"")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(OCULTAR)'!$P$3:$R$56,3,0),"")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(OCULTAR)'!$P$3:$R$56,3,0),"")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(OCULTAR)'!$P$3:$R$56,3,0),"")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(OCULTAR)'!$P$3:$R$56,3,0),"")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(OCULTAR)'!$P$3:$R$56,3,0),"")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(OCULTAR)'!$P$3:$R$56,3,0),"")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(OCULTAR)'!$P$3:$R$56,3,0),"")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(OCULTAR)'!$P$3:$R$56,3,0),"")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(OCULTAR)'!$P$3:$R$56,3,0),"")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(OCULTAR)'!$P$3:$R$56,3,0),"")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(OCULTAR)'!$P$3:$R$56,3,0),"")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(OCULTAR)'!$P$3:$R$56,3,0),"")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(OCULTAR)'!$P$3:$R$56,3,0),"")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(OCULTAR)'!$P$3:$R$56,3,0),"")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(OCULTAR)'!$P$3:$R$56,3,0),"")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(OCULTAR)'!$P$3:$R$56,3,0),"")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(OCULTAR)'!$P$3:$R$56,3,0),"")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(OCULTAR)'!$P$3:$R$56,3,0),"")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(OCULTAR)'!$P$3:$R$56,3,0),"")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(OCULTAR)'!$P$3:$R$56,3,0),"")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(OCULTAR)'!$P$3:$R$56,3,0),"")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(OCULTAR)'!$P$3:$R$56,3,0),"")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(OCULTAR)'!$P$3:$R$56,3,0),"")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(OCULTAR)'!$P$3:$R$56,3,0),"")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(OCULTAR)'!$P$3:$R$56,3,0),"")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(OCULTAR)'!$P$3:$R$56,3,0),"")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(OCULTAR)'!$P$3:$R$56,3,0),"")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(OCULTAR)'!$P$3:$R$56,3,0),"")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(OCULTAR)'!$P$3:$R$56,3,0),"")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(OCULTAR)'!$P$3:$R$56,3,0),"")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(OCULTAR)'!$P$3:$R$56,3,0),"")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(OCULTAR)'!$P$3:$R$56,3,0),"")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(OCULTAR)'!$P$3:$R$56,3,0),"")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(OCULTAR)'!$P$3:$R$56,3,0),"")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(OCULTAR)'!$P$3:$R$56,3,0),"")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(OCULTAR)'!$P$3:$R$56,3,0),"")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(OCULTAR)'!$P$3:$R$56,3,0),"")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(OCULTAR)'!$P$3:$R$56,3,0),"")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(OCULTAR)'!$P$3:$R$56,3,0),"")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(OCULTAR)'!$P$3:$R$56,3,0),"")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(OCULTAR)'!$P$3:$R$56,3,0),"")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(OCULTAR)'!$P$3:$R$56,3,0),"")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(OCULTAR)'!$P$3:$R$56,3,0),"")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(OCULTAR)'!$P$3:$R$56,3,0),"")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(OCULTAR)'!$P$3:$R$56,3,0),"")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(OCULTAR)'!$P$3:$R$56,3,0),"")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(OCULTAR)'!$P$3:$R$56,3,0),"")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(OCULTAR)'!$P$3:$R$56,3,0),"")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(OCULTAR)'!$P$3:$R$56,3,0),"")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(OCULTAR)'!$P$3:$R$56,3,0),"")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(OCULTAR)'!$P$3:$R$56,3,0),"")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(OCULTAR)'!$P$3:$R$56,3,0),"")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(OCULTAR)'!$P$3:$R$56,3,0),"")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(OCULTAR)'!$P$3:$R$56,3,0),"")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(OCULTAR)'!$P$3:$R$56,3,0),"")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(OCULTAR)'!$P$3:$R$56,3,0),"")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(OCULTAR)'!$P$3:$R$56,3,0),"")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(OCULTAR)'!$P$3:$R$56,3,0),"")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(OCULTAR)'!$P$3:$R$56,3,0),"")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(OCULTAR)'!$P$3:$R$56,3,0),"")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(OCULTAR)'!$P$3:$R$56,3,0),"")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(OCULTAR)'!$P$3:$R$56,3,0),"")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(OCULTAR)'!$P$3:$R$56,3,0),"")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(OCULTAR)'!$P$3:$R$56,3,0),"")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(OCULTAR)'!$P$3:$R$56,3,0),"")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(OCULTAR)'!$P$3:$R$56,3,0),"")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(OCULTAR)'!$P$3:$R$56,3,0),"")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(OCULTAR)'!$P$3:$R$56,3,0),"")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(OCULTAR)'!$P$3:$R$56,3,0),"")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(OCULTAR)'!$P$3:$R$56,3,0),"")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(OCULTAR)'!$P$3:$R$56,3,0),"")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(OCULTAR)'!$P$3:$R$56,3,0),"")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(OCULTAR)'!$P$3:$R$56,3,0),"")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(OCULTAR)'!$P$3:$R$56,3,0),"")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(OCULTAR)'!$P$3:$R$56,3,0),"")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(OCULTAR)'!$P$3:$R$56,3,0),"")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(OCULTAR)'!$P$3:$R$56,3,0),"")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(OCULTAR)'!$P$3:$R$56,3,0),"")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(OCULTAR)'!$P$3:$R$56,3,0),"")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(OCULTAR)'!$P$3:$R$56,3,0),"")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(OCULTAR)'!$P$3:$R$56,3,0),"")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(OCULTAR)'!$P$3:$R$56,3,0),"")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(OCULTAR)'!$P$3:$R$56,3,0),"")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(OCULTAR)'!$P$3:$R$56,3,0),"")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(OCULTAR)'!$P$3:$R$56,3,0),"")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(OCULTAR)'!$P$3:$R$56,3,0),"")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(OCULTAR)'!$P$3:$R$56,3,0),"")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(OCULTAR)'!$P$3:$R$56,3,0),"")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(OCULTAR)'!$P$3:$R$56,3,0),"")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(OCULTAR)'!$P$3:$R$56,3,0),"")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(OCULTAR)'!$P$3:$R$56,3,0),"")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(OCULTAR)'!$P$3:$R$56,3,0),"")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(OCULTAR)'!$P$3:$R$56,3,0),"")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(OCULTAR)'!$P$3:$R$56,3,0),"")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(OCULTAR)'!$P$3:$R$56,3,0),"")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(OCULTAR)'!$P$3:$R$56,3,0),"")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(OCULTAR)'!$P$3:$R$56,3,0),"")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(OCULTAR)'!$P$3:$R$56,3,0),"")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(OCULTAR)'!$P$3:$R$56,3,0),"")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(OCULTAR)'!$P$3:$R$56,3,0),"")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(OCULTAR)'!$P$3:$R$56,3,0),"")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(OCULTAR)'!$P$3:$R$56,3,0),"")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(OCULTAR)'!$P$3:$R$56,3,0),"")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(OCULTAR)'!$P$3:$R$56,3,0),"")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(OCULTAR)'!$P$3:$R$56,3,0),"")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(OCULTAR)'!$P$3:$R$56,3,0),"")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(OCULTAR)'!$P$3:$R$56,3,0),"")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(OCULTAR)'!$P$3:$R$56,3,0),"")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(OCULTAR)'!$P$3:$R$56,3,0),"")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(OCULTAR)'!$P$3:$R$56,3,0),"")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(OCULTAR)'!$P$3:$R$56,3,0),"")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(OCULTAR)'!$P$3:$R$56,3,0),"")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(OCULTAR)'!$P$3:$R$56,3,0),"")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(OCULTAR)'!$P$3:$R$56,3,0),"")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(OCULTAR)'!$P$3:$R$56,3,0),"")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(OCULTAR)'!$P$3:$R$56,3,0),"")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(OCULTAR)'!$P$3:$R$56,3,0),"")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(OCULTAR)'!$P$3:$R$56,3,0),"")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(OCULTAR)'!$P$3:$R$56,3,0),"")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(OCULTAR)'!$P$3:$R$56,3,0),"")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(OCULTAR)'!$P$3:$R$56,3,0),"")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(OCULTAR)'!$P$3:$R$56,3,0),"")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(OCULTAR)'!$P$3:$R$56,3,0),"")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(OCULTAR)'!$P$3:$R$56,3,0),"")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(OCULTAR)'!$P$3:$R$56,3,0),"")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(OCULTAR)'!$P$3:$R$56,3,0),"")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(OCULTAR)'!$P$3:$R$56,3,0),"")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(OCULTAR)'!$P$3:$R$56,3,0),"")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(OCULTAR)'!$P$3:$R$56,3,0),"")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(OCULTAR)'!$P$3:$R$56,3,0),"")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(OCULTAR)'!$P$3:$R$56,3,0),"")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(OCULTAR)'!$P$3:$R$56,3,0),"")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(OCULTAR)'!$P$3:$R$56,3,0),"")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(OCULTAR)'!$P$3:$R$56,3,0),"")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(OCULTAR)'!$P$3:$R$56,3,0),"")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(OCULTAR)'!$P$3:$R$56,3,0),"")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(OCULTAR)'!$P$3:$R$56,3,0),"")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(OCULTAR)'!$P$3:$R$56,3,0),"")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(OCULTAR)'!$P$3:$R$56,3,0),"")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(OCULTAR)'!$P$3:$R$56,3,0),"")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(OCULTAR)'!$P$3:$R$56,3,0),"")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(OCULTAR)'!$P$3:$R$56,3,0),"")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(OCULTAR)'!$P$3:$R$56,3,0),"")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(OCULTAR)'!$P$3:$R$56,3,0),"")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(OCULTAR)'!$P$3:$R$56,3,0),"")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(OCULTAR)'!$P$3:$R$56,3,0),"")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(OCULTAR)'!$P$3:$R$56,3,0),"")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(OCULTAR)'!$P$3:$R$56,3,0),"")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(OCULTAR)'!$P$3:$R$56,3,0),"")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(OCULTAR)'!$P$3:$R$56,3,0),"")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(OCULTAR)'!$P$3:$R$56,3,0),"")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(OCULTAR)'!$P$3:$R$56,3,0),"")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(OCULTAR)'!$P$3:$R$56,3,0),"")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(OCULTAR)'!$P$3:$R$56,3,0),"")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(OCULTAR)'!$P$3:$R$56,3,0),"")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(OCULTAR)'!$P$3:$R$56,3,0),"")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(OCULTAR)'!$P$3:$R$56,3,0),"")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(OCULTAR)'!$P$3:$R$56,3,0),"")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(OCULTAR)'!$P$3:$R$56,3,0),"")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(OCULTAR)'!$P$3:$R$56,3,0),"")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(OCULTAR)'!$P$3:$R$56,3,0),"")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(OCULTAR)'!$P$3:$R$56,3,0),"")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(OCULTAR)'!$P$3:$R$56,3,0),"")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(OCULTAR)'!$P$3:$R$56,3,0),"")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(OCULTAR)'!$P$3:$R$56,3,0),"")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(OCULTAR)'!$P$3:$R$56,3,0),"")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(OCULTAR)'!$P$3:$R$56,3,0),"")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(OCULTAR)'!$P$3:$R$56,3,0),"")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(OCULTAR)'!$P$3:$R$56,3,0),"")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(OCULTAR)'!$P$3:$R$56,3,0),"")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(OCULTAR)'!$P$3:$R$56,3,0),"")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(OCULTAR)'!$P$3:$R$56,3,0),"")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(OCULTAR)'!$P$3:$R$56,3,0),"")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(OCULTAR)'!$P$3:$R$56,3,0),"")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(OCULTAR)'!$P$3:$R$56,3,0),"")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(OCULTAR)'!$P$3:$R$56,3,0),"")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(OCULTAR)'!$P$3:$R$56,3,0),"")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(OCULTAR)'!$P$3:$R$56,3,0),"")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(OCULTAR)'!$P$3:$R$56,3,0),"")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(OCULTAR)'!$P$3:$R$56,3,0),"")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(OCULTAR)'!$P$3:$R$56,3,0),"")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(OCULTAR)'!$P$3:$R$56,3,0),"")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(OCULTAR)'!$P$3:$R$56,3,0),"")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(OCULTAR)'!$P$3:$R$56,3,0),"")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(OCULTAR)'!$P$3:$R$56,3,0),"")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(OCULTAR)'!$P$3:$R$56,3,0),"")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(OCULTAR)'!$P$3:$R$56,3,0),"")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(OCULTAR)'!$P$3:$R$56,3,0),"")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(OCULTAR)'!$P$3:$R$56,3,0),"")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(OCULTAR)'!$P$3:$R$56,3,0),"")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(OCULTAR)'!$P$3:$R$56,3,0),"")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(OCULTAR)'!$P$3:$R$56,3,0),"")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(OCULTAR)'!$P$3:$R$56,3,0),"")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(OCULTAR)'!$P$3:$R$56,3,0),"")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(OCULTAR)'!$P$3:$R$56,3,0),"")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(OCULTAR)'!$P$3:$R$56,3,0),"")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(OCULTAR)'!$P$3:$R$56,3,0),"")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(OCULTAR)'!$P$3:$R$56,3,0),"")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(OCULTAR)'!$P$3:$R$56,3,0),"")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(OCULTAR)'!$P$3:$R$56,3,0),"")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(OCULTAR)'!$P$3:$R$56,3,0),"")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(OCULTAR)'!$P$3:$R$56,3,0),"")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(OCULTAR)'!$P$3:$R$56,3,0),"")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(OCULTAR)'!$P$3:$R$56,3,0),"")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(OCULTAR)'!$P$3:$R$56,3,0),"")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(OCULTAR)'!$P$3:$R$56,3,0),"")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(OCULTAR)'!$P$3:$R$56,3,0),"")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(OCULTAR)'!$P$3:$R$56,3,0),"")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(OCULTAR)'!$P$3:$R$56,3,0),"")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(OCULTAR)'!$P$3:$R$56,3,0),"")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(OCULTAR)'!$P$3:$R$56,3,0),"")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(OCULTAR)'!$P$3:$R$56,3,0),"")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(OCULTAR)'!$P$3:$R$56,3,0),"")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(OCULTAR)'!$P$3:$R$56,3,0),"")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(OCULTAR)'!$P$3:$R$56,3,0),"")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(OCULTAR)'!$P$3:$R$56,3,0),"")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(OCULTAR)'!$P$3:$R$56,3,0),"")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(OCULTAR)'!$P$3:$R$56,3,0),"")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(OCULTAR)'!$P$3:$R$56,3,0),"")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(OCULTAR)'!$P$3:$R$56,3,0),"")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(OCULTAR)'!$P$3:$R$56,3,0),"")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(OCULTAR)'!$P$3:$R$56,3,0),"")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(OCULTAR)'!$P$3:$R$56,3,0),"")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(OCULTAR)'!$P$3:$R$56,3,0),"")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(OCULTAR)'!$P$3:$R$56,3,0),"")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(OCULTAR)'!$P$3:$R$56,3,0),"")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(OCULTAR)'!$P$3:$R$56,3,0),"")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(OCULTAR)'!$P$3:$R$56,3,0),"")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(OCULTAR)'!$P$3:$R$56,3,0),"")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(OCULTAR)'!$P$3:$R$56,3,0),"")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(OCULTAR)'!$P$3:$R$56,3,0),"")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(OCULTAR)'!$P$3:$R$56,3,0),"")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(OCULTAR)'!$P$3:$R$56,3,0),"")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(OCULTAR)'!$P$3:$R$56,3,0),"")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(OCULTAR)'!$P$3:$R$56,3,0),"")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(OCULTAR)'!$P$3:$R$56,3,0),"")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(OCULTAR)'!$P$3:$R$56,3,0),"")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(OCULTAR)'!$P$3:$R$56,3,0),"")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(OCULTAR)'!$P$3:$R$56,3,0),"")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(OCULTAR)'!$P$3:$R$56,3,0),"")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(OCULTAR)'!$P$3:$R$56,3,0),"")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(OCULTAR)'!$P$3:$R$56,3,0),"")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(OCULTAR)'!$P$3:$R$56,3,0),"")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(OCULTAR)'!$P$3:$R$56,3,0),"")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(OCULTAR)'!$P$3:$R$56,3,0),"")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(OCULTAR)'!$P$3:$R$56,3,0),"")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(OCULTAR)'!$P$3:$R$56,3,0),"")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(OCULTAR)'!$P$3:$R$56,3,0),"")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(OCULTAR)'!$P$3:$R$56,3,0),"")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(OCULTAR)'!$P$3:$R$56,3,0),"")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(OCULTAR)'!$P$3:$R$56,3,0),"")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(OCULTAR)'!$P$3:$R$56,3,0),"")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(OCULTAR)'!$P$3:$R$56,3,0),"")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(OCULTAR)'!$P$3:$R$56,3,0),"")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(OCULTAR)'!$P$3:$R$56,3,0),"")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(OCULTAR)'!$P$3:$R$56,3,0),"")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(OCULTAR)'!$P$3:$R$56,3,0),"")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(OCULTAR)'!$P$3:$R$56,3,0),"")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(OCULTAR)'!$P$3:$R$56,3,0),"")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(OCULTAR)'!$P$3:$R$56,3,0),"")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(OCULTAR)'!$P$3:$R$56,3,0),"")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(OCULTAR)'!$P$3:$R$56,3,0),"")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(OCULTAR)'!$P$3:$R$56,3,0),"")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(OCULTAR)'!$P$3:$R$56,3,0),"")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(OCULTAR)'!$P$3:$R$56,3,0),"")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(OCULTAR)'!$P$3:$R$56,3,0),"")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(OCULTAR)'!$P$3:$R$56,3,0),"")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(OCULTAR)'!$P$3:$R$56,3,0),"")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(OCULTAR)'!$P$3:$R$56,3,0),"")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(OCULTAR)'!$P$3:$R$56,3,0),"")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(OCULTAR)'!$P$3:$R$56,3,0),"")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(OCULTAR)'!$P$3:$R$56,3,0),"")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(OCULTAR)'!$P$3:$R$56,3,0),"")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(OCULTAR)'!$P$3:$R$56,3,0),"")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(OCULTAR)'!$P$3:$R$56,3,0),"")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(OCULTAR)'!$P$3:$R$56,3,0),"")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(OCULTAR)'!$P$3:$R$56,3,0),"")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(OCULTAR)'!$P$3:$R$56,3,0),"")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(OCULTAR)'!$P$3:$R$56,3,0),"")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(OCULTAR)'!$P$3:$R$56,3,0),"")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(OCULTAR)'!$P$3:$R$56,3,0),"")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(OCULTAR)'!$P$3:$R$56,3,0),"")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(OCULTAR)'!$P$3:$R$56,3,0),"")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(OCULTAR)'!$P$3:$R$56,3,0),"")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(OCULTAR)'!$P$3:$R$56,3,0),"")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(OCULTAR)'!$P$3:$R$56,3,0),"")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(OCULTAR)'!$P$3:$R$56,3,0),"")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(OCULTAR)'!$P$3:$R$56,3,0),"")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(OCULTAR)'!$P$3:$R$56,3,0),"")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(OCULTAR)'!$P$3:$R$56,3,0),"")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(OCULTAR)'!$P$3:$R$56,3,0),"")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(OCULTAR)'!$P$3:$R$56,3,0),"")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(OCULTAR)'!$P$3:$R$56,3,0),"")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(OCULTAR)'!$P$3:$R$56,3,0),"")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(OCULTAR)'!$P$3:$R$56,3,0),"")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(OCULTAR)'!$P$3:$R$56,3,0),"")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(OCULTAR)'!$P$3:$R$56,3,0),"")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(OCULTAR)'!$P$3:$R$56,3,0),"")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(OCULTAR)'!$P$3:$R$56,3,0),"")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(OCULTAR)'!$P$3:$R$56,3,0),"")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(OCULTAR)'!$P$3:$R$56,3,0),"")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(OCULTAR)'!$P$3:$R$56,3,0),"")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(OCULTAR)'!$P$3:$R$56,3,0),"")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(OCULTAR)'!$P$3:$R$56,3,0),"")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(OCULTAR)'!$P$3:$R$56,3,0),"")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(OCULTAR)'!$P$3:$R$56,3,0),"")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(OCULTAR)'!$P$3:$R$56,3,0),"")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(OCULTAR)'!$P$3:$R$56,3,0),"")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(OCULTAR)'!$P$3:$R$56,3,0),"")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(OCULTAR)'!$P$3:$R$56,3,0),"")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(OCULTAR)'!$P$3:$R$56,3,0),"")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(OCULTAR)'!$P$3:$R$56,3,0),"")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(OCULTAR)'!$P$3:$R$56,3,0),"")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(OCULTAR)'!$P$3:$R$56,3,0),"")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(OCULTAR)'!$P$3:$R$56,3,0),"")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(OCULTAR)'!$P$3:$R$56,3,0),"")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(OCULTAR)'!$P$3:$R$56,3,0),"")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(OCULTAR)'!$P$3:$R$56,3,0),"")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(OCULTAR)'!$P$3:$R$56,3,0),"")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(OCULTAR)'!$P$3:$R$56,3,0),"")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(OCULTAR)'!$P$3:$R$56,3,0),"")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(OCULTAR)'!$P$3:$R$56,3,0),"")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(OCULTAR)'!$P$3:$R$56,3,0),"")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(OCULTAR)'!$P$3:$R$56,3,0),"")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(OCULTAR)'!$P$3:$R$56,3,0),"")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(OCULTAR)'!$P$3:$R$56,3,0),"")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(OCULTAR)'!$P$3:$R$56,3,0),"")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(OCULTAR)'!$P$3:$R$56,3,0),"")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(OCULTAR)'!$P$3:$R$56,3,0),"")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(OCULTAR)'!$P$3:$R$56,3,0),"")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(OCULTAR)'!$P$3:$R$56,3,0),"")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(OCULTAR)'!$P$3:$R$56,3,0),"")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(OCULTAR)'!$P$3:$R$56,3,0),"")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(OCULTAR)'!$P$3:$R$56,3,0),"")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(OCULTAR)'!$P$3:$R$56,3,0),"")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(OCULTAR)'!$P$3:$R$56,3,0),"")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(OCULTAR)'!$P$3:$R$56,3,0),"")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(OCULTAR)'!$P$3:$R$56,3,0),"")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(OCULTAR)'!$P$3:$R$56,3,0),"")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(OCULTAR)'!$P$3:$R$56,3,0),"")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(OCULTAR)'!$P$3:$R$56,3,0),"")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(OCULTAR)'!$P$3:$R$56,3,0),"")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(OCULTAR)'!$P$3:$R$56,3,0),"")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(OCULTAR)'!$P$3:$R$56,3,0),"")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(OCULTAR)'!$P$3:$R$56,3,0),"")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(OCULTAR)'!$P$3:$R$56,3,0),"")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(OCULTAR)'!$P$3:$R$56,3,0),"")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(OCULTAR)'!$P$3:$R$56,3,0),"")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(OCULTAR)'!$P$3:$R$56,3,0),"")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(OCULTAR)'!$P$3:$R$56,3,0),"")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(OCULTAR)'!$P$3:$R$56,3,0),"")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(OCULTAR)'!$P$3:$R$56,3,0),"")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(OCULTAR)'!$P$3:$R$56,3,0),"")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(OCULTAR)'!$P$3:$R$56,3,0),"")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(OCULTAR)'!$P$3:$R$56,3,0),"")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(OCULTAR)'!$P$3:$R$56,3,0),"")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(OCULTAR)'!$P$3:$R$56,3,0),"")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(OCULTAR)'!$P$3:$R$56,3,0),"")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(OCULTAR)'!$P$3:$R$56,3,0),"")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(OCULTAR)'!$P$3:$R$56,3,0),"")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(OCULTAR)'!$P$3:$R$56,3,0),"")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(OCULTAR)'!$P$3:$R$56,3,0),"")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(OCULTAR)'!$P$3:$R$56,3,0),"")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(OCULTAR)'!$P$3:$R$56,3,0),"")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(OCULTAR)'!$P$3:$R$56,3,0),"")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(OCULTAR)'!$P$3:$R$56,3,0),"")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(OCULTAR)'!$P$3:$R$56,3,0),"")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(OCULTAR)'!$P$3:$R$56,3,0),"")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 2018</dc:creator>
  <cp:lastModifiedBy>IBDAH 2018</cp:lastModifiedBy>
  <dcterms:created xsi:type="dcterms:W3CDTF">2020-10-05T14:11:39Z</dcterms:created>
  <dcterms:modified xsi:type="dcterms:W3CDTF">2020-10-05T14:12:01Z</dcterms:modified>
</cp:coreProperties>
</file>