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AGOSTO 2020\ANEXOS II A VIII DA RESOLUÇÃO TCE-PE\"/>
    </mc:Choice>
  </mc:AlternateContent>
  <xr:revisionPtr revIDLastSave="0" documentId="13_ncr:1_{CE22FD92-6D0C-428B-9940-FFBB5009B8B2}" xr6:coauthVersionLast="45" xr6:coauthVersionMax="45" xr10:uidLastSave="{00000000-0000-0000-0000-000000000000}"/>
  <bookViews>
    <workbookView xWindow="-120" yWindow="-120" windowWidth="20730" windowHeight="11160" xr2:uid="{DB8509F1-8B43-4371-9EBD-C7071071EF4B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<sst xmlns="http://schemas.openxmlformats.org/spreadsheetml/2006/main" count="247" uniqueCount="191">
  <si>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</si>
  <si>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</si>
  <si>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</si>
  <si>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</si>
  <si>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</si>
  <si>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</si>
  <si>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</si>
  <si>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</si>
  <si>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</si>
  <si>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</si>
  <si>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</si>
  <si>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</si>
  <si>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LOCAÇÃO DE IMOVEL</t>
  </si>
  <si>
    <t>https://drive.google.com/drive/folders/1MmXm58Et2fXreX-xm6b9-ByAY0-3WKph?usp=sharing</t>
  </si>
  <si>
    <t>13.575.825/0001-86</t>
  </si>
  <si>
    <t>NORONHA &amp; VEIGA CIRURGIAS LTDA</t>
  </si>
  <si>
    <t xml:space="preserve"> SERVIÇOS MÉDICOS</t>
  </si>
  <si>
    <t>https://drive.google.com/drive/folders/14Zeys2UH96dZNpRNhZpIA9iaDbkVA014?usp=sharing</t>
  </si>
  <si>
    <t>Objeto do contrato</t>
  </si>
  <si>
    <t>04.336.672/0001-23</t>
  </si>
  <si>
    <t>DERMATOLOGIA DO SÃO FRANCISCO LTDA</t>
  </si>
  <si>
    <t>https://drive.google.com/drive/folders/1Keg_wV32zhfEUFJklFvdNS-cJ-JNhs7s?usp=sharing</t>
  </si>
  <si>
    <t>1 - Seguros (Imóvel e veículos)</t>
  </si>
  <si>
    <t>29.870.479/0001-07</t>
  </si>
  <si>
    <t>CARDIOMETABOLICO SERVIÇOS MÉDICOS LTDA</t>
  </si>
  <si>
    <t>https://drive.google.com/drive/folders/1MiEsAQrfV01tX0xEVKWdOoV_BEdkBbAx?usp=sharing</t>
  </si>
  <si>
    <t>2 - Taxas</t>
  </si>
  <si>
    <t>129421300001-22</t>
  </si>
  <si>
    <t>FOOD SERVIÇOS LTDA ME</t>
  </si>
  <si>
    <t>FORNECIMENTO DE ALIMENTOS</t>
  </si>
  <si>
    <t>https://drive.google.com/file/d/1e2cr2G_XX2rfP4a3aK2WrK9l7_7sklfC/view?usp=sharing</t>
  </si>
  <si>
    <t>3 - Contribuições</t>
  </si>
  <si>
    <t>12.243.908/0001-05</t>
  </si>
  <si>
    <t>BOTELHO &amp; COUTO SERVIÇOS MÉDICOS</t>
  </si>
  <si>
    <t>https://drive.google.com/file/d/1omxVA41KlN2mG4uyHsGuPihkorDS4-1u/view?usp=sharing</t>
  </si>
  <si>
    <t>4 - Taxa de Manutenção de Conta</t>
  </si>
  <si>
    <t>07.868.309/0001-47</t>
  </si>
  <si>
    <t>J.M.A.V SERVIÇOS MEDICOS EIRELI</t>
  </si>
  <si>
    <t xml:space="preserve"> REALIZAÇÃO DE EXAMES</t>
  </si>
  <si>
    <t>https://drive.google.com/drive/folders/1RQyJoZiW_b6rELVbRJc7WkI1W3v_3NX9?usp=sharing</t>
  </si>
  <si>
    <t>5 - Tarifas</t>
  </si>
  <si>
    <t>11.863.530/0001-80</t>
  </si>
  <si>
    <t>BRASCON GESTÃO AMBIENTAL LTDA</t>
  </si>
  <si>
    <t>COLETA DE  LIXO HOSP.</t>
  </si>
  <si>
    <t>https://drive.google.com/drive/folders/1KVK6rBQac8QjylO6nrove4gjucRYof1D?usp=sharing</t>
  </si>
  <si>
    <t>6 - Telefonia Móvel</t>
  </si>
  <si>
    <t>14.100.375/0001-38</t>
  </si>
  <si>
    <t>VFCAR-LOCADORA DE VEÍCULOS- VALTÉRCIO FREITAS CHAVES-ME</t>
  </si>
  <si>
    <t>LOCAÇÃO DE CARRO</t>
  </si>
  <si>
    <t>https://drive.google.com/drive/folders/1LQMAWLhsJfvQucQUnYq5mu4-PZej8dEa?usp=sharing</t>
  </si>
  <si>
    <t>7 - Telefonia Fixa/Internet</t>
  </si>
  <si>
    <t>12.183.268/0001-95</t>
  </si>
  <si>
    <t xml:space="preserve">CLINICA MEDICA MED PLAN LTDA </t>
  </si>
  <si>
    <t>https://drive.google.com/drive/folders/115mvsWnDWkYtA60sKkO1lKpYvfqLosok?usp=sharing</t>
  </si>
  <si>
    <t>8 - Água</t>
  </si>
  <si>
    <t>21.921.467/0001-44</t>
  </si>
  <si>
    <t xml:space="preserve">RUI CARLOS ABOUHANA FERNADES ME </t>
  </si>
  <si>
    <t>https://drive.google.com/drive/folders/1ckoh8pEypLovdQeuyqjcMMgrjioTLW3B?usp=sharing</t>
  </si>
  <si>
    <t>9 - Energia Elétrica</t>
  </si>
  <si>
    <t>22.188.657/0001-67</t>
  </si>
  <si>
    <t>WAS COMÉRCIO &amp; SERVIÇO</t>
  </si>
  <si>
    <t>FORNECIMENTO E INSTALAÇÃO SISTEMA</t>
  </si>
  <si>
    <t>https://drive.google.com/file/d/12YVS-q5uiNxpUcBiKNPRcQsd-bTHOF4E/view?usp=sharing</t>
  </si>
  <si>
    <t>10 - Locação de Máquinas e Equipamentos (Pessoa Jurídica)</t>
  </si>
  <si>
    <t>01.356.801/0001-57</t>
  </si>
  <si>
    <t>ROTA SERVIÇOS LTDA</t>
  </si>
  <si>
    <t>DEDETIZAÇÃO</t>
  </si>
  <si>
    <t>https://drive.google.com/file/d/1W0MbAi96zN6jQN3NUp4GbTDR77eEQeRV/view?usp=sharing</t>
  </si>
  <si>
    <t>11 - Locação de Equipamentos Médico-Hospitalares(Pessoa Jurídica)</t>
  </si>
  <si>
    <t>31.973.882/0001-03</t>
  </si>
  <si>
    <t>SIMONE SGOTTI CLINICA DE PNEUMOLOGIA EIRELI</t>
  </si>
  <si>
    <t>https://drive.google.com/drive/folders/1SfzK_MDW6gPVjnqJeg_WyBPbx7xZytKI?usp=sharing</t>
  </si>
  <si>
    <t>12 - Locação de Veículos Automotores (Pessoa Jurídica) (Exceto Ambulância)</t>
  </si>
  <si>
    <t>04.234.788/0001-51</t>
  </si>
  <si>
    <t>LIMA E LIMA ADVOGADOS</t>
  </si>
  <si>
    <t>ADVOCACIA</t>
  </si>
  <si>
    <t>https://drive.google.com/file/d/1Wk9XIC5JEr9KEgMxqnXtuDzyVUozaeaL/view?usp=sharing</t>
  </si>
  <si>
    <t>13 - Serviço Gráficos, de Encadernação e de Emolduração</t>
  </si>
  <si>
    <t>17.475.068/0001-20</t>
  </si>
  <si>
    <t>ACESS BRAZIL SERVIÇOS ADMINISTRATIVOS EIRELI</t>
  </si>
  <si>
    <t>FOLHA DE PAGAMENTO</t>
  </si>
  <si>
    <t>https://drive.google.com/drive/folders/1_RN6OOuDKdWCvYhsGSVt6nZtMs2sy6Qs?usp=sharing</t>
  </si>
  <si>
    <t>14 - Serviços Judiciais e Cartoriais</t>
  </si>
  <si>
    <t>22.558.211/0001-87</t>
  </si>
  <si>
    <t xml:space="preserve">SOUZAS ADVOGADOS ASSOCIADOS </t>
  </si>
  <si>
    <t>https://drive.google.com/drive/folders/1B62IxBvhuuQ7dz2ROionAf4jM48-Sg0u?usp=sharing</t>
  </si>
  <si>
    <t>15 - Outras Despesas Gerais (Pessoa Juridica)</t>
  </si>
  <si>
    <t>23.024.552/0001-35</t>
  </si>
  <si>
    <t>CLINICA ENDOVIDA ENDOSCOPIA GENECOLOGIA LTDA</t>
  </si>
  <si>
    <t>https://drive.google.com/drive/folders/1aNZEvsWyxKTd64YOk200daRpWyn5KvQF?usp=sharing</t>
  </si>
  <si>
    <t>16 - Médicos</t>
  </si>
  <si>
    <t>19.942.160/0001-88</t>
  </si>
  <si>
    <t>OTIMIZZA CONTADORES ASSOCIADOS</t>
  </si>
  <si>
    <t>CONTABILIDADE</t>
  </si>
  <si>
    <t>https://drive.google.com/drive/folders/1qkpuQRWuoqeshtAsXmd9-DXvGeLvxzLY?usp=sharing</t>
  </si>
  <si>
    <t>17 - Outros profissionais de saúde</t>
  </si>
  <si>
    <t>CLINICA MEDICA MED PLAN LTDA</t>
  </si>
  <si>
    <t>18 - Laboratório</t>
  </si>
  <si>
    <t>32.646.846/0001-90</t>
  </si>
  <si>
    <t>RAAC AUDITORES E CONSULTORES INDEPENDENTES</t>
  </si>
  <si>
    <t>AUDITORIA</t>
  </si>
  <si>
    <t>https://drive.google.com/drive/folders/1GrXLD2n65SAXxdvNeX5w-iVaQo6AT5bB?usp=sharing</t>
  </si>
  <si>
    <t>19 - Alimentação/Dietas</t>
  </si>
  <si>
    <t>15.469.354/0001-57</t>
  </si>
  <si>
    <t xml:space="preserve">ECORDIS SERVIÇOS MEDICOS </t>
  </si>
  <si>
    <t>https://drive.google.com/drive/folders/1ZWYdapNOnBblMh9v4vkRjbPvpqIQF_fW?usp=sharing</t>
  </si>
  <si>
    <t>20 - Locação de Ambulâncias</t>
  </si>
  <si>
    <t>25276572/0001-29</t>
  </si>
  <si>
    <t>LAM- INFORMÁTICA E SISTEMAS LTDA-ME</t>
  </si>
  <si>
    <t xml:space="preserve">FORNECIMENTO, INSTALAÇÃO E CONTROLE DE SISTEMAS </t>
  </si>
  <si>
    <t>https://drive.google.com/drive/folders/1Rc-vE3SziAWaVDkBQOE3keERxy18m8KI?usp=sharing</t>
  </si>
  <si>
    <t>21 - Outras Pessoas Jurídicas</t>
  </si>
  <si>
    <t>104839740001-27</t>
  </si>
  <si>
    <t>CCGK DIAGNÓSTICOS LTDA</t>
  </si>
  <si>
    <t>ULTRASSONOGRAFIA</t>
  </si>
  <si>
    <t>https://drive.google.com/drive/folders/1f-tFKAYNIiNHqE-Zs8QOp0AjP4b8b6kx?usp=sharing</t>
  </si>
  <si>
    <t>22 - Médicos</t>
  </si>
  <si>
    <t>09183966/0001-86</t>
  </si>
  <si>
    <t>UTRASSAFETY ASSESORIA EM SEGURANÇA DO TRABALHO LTDA</t>
  </si>
  <si>
    <t>PROGRAMA DE PREVENÇÃO DE RISCOS AMBIENTAIS</t>
  </si>
  <si>
    <t>https://drive.google.com/drive/folders/1-eG-4WUYqG8adny_ABwPPdhbz4tgnES_?usp=sharing</t>
  </si>
  <si>
    <t>23 - Outros profissionais de saúde</t>
  </si>
  <si>
    <t>327342740001-09</t>
  </si>
  <si>
    <t>MB CARDIO CLINICA MÉDICA EIRELI</t>
  </si>
  <si>
    <t>https://drive.google.com/drive/folders/1JMGHPKEtGIfvF7fiseHeRA_aQdRqNOg2?usp=sharing</t>
  </si>
  <si>
    <t>24 - Pessoa Jurídica</t>
  </si>
  <si>
    <t>214981850001-86</t>
  </si>
  <si>
    <t>SAMIA EVERUZA FERREIRA FERNANDES SERVIÇOS PRESTAÇÃO MÉDICA</t>
  </si>
  <si>
    <t>MÉDICO</t>
  </si>
  <si>
    <t>https://drive.google.com/drive/folders/1hhtLYE79mcVVudCO2iQ2qlLZ8Jn3XaWI?usp=sharing</t>
  </si>
  <si>
    <t>25 - Cooperativas</t>
  </si>
  <si>
    <t>230984800001-70</t>
  </si>
  <si>
    <t>DANILO SANTOS ROQUE</t>
  </si>
  <si>
    <t>MANUTENÇÃO IMPRESSORA</t>
  </si>
  <si>
    <t>https://drive.google.com/file/d/1E_RVzIDF5VY-4myyKpQyzt8AUqAc93Ud/view?usp=sharing</t>
  </si>
  <si>
    <t>26 - Lavanderia</t>
  </si>
  <si>
    <t>328177640001-60</t>
  </si>
  <si>
    <t>JUCIANO SILVINO DE SA DA SOLVA CONSULTORIO</t>
  </si>
  <si>
    <t>https://drive.google.com/drive/folders/1Jkr1_bSofQLh6hWS1xdNBFxYCpcXy0Os?usp=sharing</t>
  </si>
  <si>
    <t>27 - Serviços de Cozinha e Copeira</t>
  </si>
  <si>
    <t>15621100/0001-02</t>
  </si>
  <si>
    <t>SANCHES E SANCHES SERVIÇOS MEDICOS E ASSISTENCIAS</t>
  </si>
  <si>
    <t>LAUDOS MÉDICOS</t>
  </si>
  <si>
    <t>https://drive.google.com/drive/folders/1xIOmHBcxOr1St3s8rxEuFGQCR8icemB3?usp=sharing</t>
  </si>
  <si>
    <t>28 - Outros</t>
  </si>
  <si>
    <t xml:space="preserve"> SERVIÇOS MÉDICOS ENDOCRINO</t>
  </si>
  <si>
    <t>https://drive.google.com/drive/folders/19mPeUxvkpfgibf1AFutVGnnE0M7mhoCe?usp=sharing</t>
  </si>
  <si>
    <t>29 - Coleta de Lixo Hospitalar</t>
  </si>
  <si>
    <t>070835930001-46</t>
  </si>
  <si>
    <t>ANA LICIA BARRETO DA SILVA-ME</t>
  </si>
  <si>
    <t>ATUALIZAÇÃO E MANUTENÇÃO DO SITE IBDAH</t>
  </si>
  <si>
    <t>https://drive.google.com/file/d/1lYsgZR6cZdTvrgTXmwPv7biw634_3NEb/view?usp=sharing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</si>
  <si>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</si>
  <si>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</si>
  <si>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</si>
  <si>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</si>
  <si>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https://drive.google.com/file/d/1i4tInqb_DC1zibrGX391hBuHlK7_l_cx/view?usp=sharing</t>
  </si>
  <si>
    <t>31 - Vigilância</t>
  </si>
  <si>
    <t>343695540001-82</t>
  </si>
  <si>
    <t>EFG SERVIÇOS MÉDICOS LTDA</t>
  </si>
  <si>
    <t>SERVIÇOS MÉDICOS ESPECIALIZADOS EM CARDIOLOGIA</t>
  </si>
  <si>
    <t>https://drive.google.com/drive/folders/1uioMFdhq-_AhSwExyTc2T4kgmnwKEvHU?usp=sharing</t>
  </si>
  <si>
    <t>32 - Consultorias e Treinamentos</t>
  </si>
  <si>
    <t>UNIESTER- UNIDADE DE ESTERILIZAÇÃO LTDA</t>
  </si>
  <si>
    <t>ESTERILIZAÇÃO</t>
  </si>
  <si>
    <t>https://drive.google.com/file/d/1-k4ZcjhXEc1kbpc5moo6yoYX1jC4rYK5/view?usp=sharing</t>
  </si>
  <si>
    <t>33 - Serviços Técnicos Profissionais</t>
  </si>
  <si>
    <t>ANTONIO CARLOS DOS SANTOS SOUSA</t>
  </si>
  <si>
    <t>INTERNET</t>
  </si>
  <si>
    <t>https://drive.google.com/file/d/1rEI48VpfqVqgc_qSjAzY-VpkkqMXlEfQ/view?usp=sharing</t>
  </si>
  <si>
    <t>34 - Dedetização</t>
  </si>
  <si>
    <t>PALM SERVIÇOS DE DIAGNÓSTICOS LTDA</t>
  </si>
  <si>
    <t>https://drive.google.com/file/d/1jk2CulYO4m2am2j6W6St0B_GM9MsmKKH/view?usp=sharing</t>
  </si>
  <si>
    <t>35 - Limpeza</t>
  </si>
  <si>
    <t xml:space="preserve">PADRÃO EM ASSESSORIA, TREINAMENTO, SEGURANÇA DO TRABALHO LTDA ME </t>
  </si>
  <si>
    <t>MEDICINA DO TRABALHO</t>
  </si>
  <si>
    <t>https://drive.google.com/file/d/13N3T1F_nC3UyFKUpcZXtpEkyZtvQH1hx/view?usp=sharing</t>
  </si>
  <si>
    <t>36 - Outras Pessoas Jurídicas</t>
  </si>
  <si>
    <t>CENTRO DE INTEGRAÇÃO EMPRESA ESCOLA DE PERNAMBUCO</t>
  </si>
  <si>
    <t>CURSO JOVEM APRENDIZ</t>
  </si>
  <si>
    <t>https://drive.google.com/file/d/1tjPi_ARhBz43TrYftrJ0fDnibneypb2n/view?usp=sharing</t>
  </si>
  <si>
    <t>37 - Equipamentos Médico-Hospitalar</t>
  </si>
  <si>
    <t>CLINICA MÉDICA JARDIM ATLANTICO LTDA</t>
  </si>
  <si>
    <t>SERVIÇOS MÉDICOS ESPECIALIZADOS CARDIOLOGIA</t>
  </si>
  <si>
    <t>https://drive.google.com/file/d/1jeBk2CdzZZ9ePuAOL2avdX68KWcRHDgv/view?usp=sharing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</si>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</sst>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AE-GRANDE%20RECIFE-%20DESPESA%20PESSOAL-2020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 refreshError="1"/>
      <sheetData sheetId="6" refreshError="1"/>
      <sheetData sheetId="7" refreshError="1"/>
      <sheetData sheetId="8">
        <row r="11">
          <cell r="C11" t="str">
            <v>UPAE GRANDE RECIFE</v>
          </cell>
        </row>
      </sheetData>
      <sheetData sheetId="9"/>
      <sheetData sheetId="10" refreshError="1"/>
      <sheetData sheetId="11">
        <row r="12">
          <cell r="C12" t="str">
            <v>UPAE GRANDE RECIFE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D558-D959-4423-A5AD-AF3B996DC9EC}">
  <sheetPr>
    <tabColor indexed="13"/>
  </sheetPr>
  <dimension ref="A1:V992"/>
  <sheetViews>
    <sheetView showGridLines="0" tabSelected="1" topLeftCell="G1" zoomScale="90" zoomScaleNormal="90" workbookViewId="0">
      <selection activeCell="O1" sqref="O1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79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7267476001023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43732</v>
      </c>
      <c r="G2" s="9">
        <v>44098</v>
      </c>
      <c r="H2" s="10">
        <v>10200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7267476001023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43357</v>
      </c>
      <c r="G3" s="9">
        <v>44561</v>
      </c>
      <c r="H3" s="13">
        <v>48000</v>
      </c>
      <c r="I3" s="11" t="s">
        <v>17</v>
      </c>
      <c r="V3" s="14" t="s">
        <v>18</v>
      </c>
    </row>
    <row r="4" spans="1:22" s="14" customFormat="1" ht="20.25" customHeight="1" x14ac:dyDescent="0.2">
      <c r="A4" s="12">
        <f>IFERROR(VLOOKUP(B4,'[1]DADOS (OCULTAR)'!$P$3:$R$56,3,0),"")</f>
        <v>7267476001023</v>
      </c>
      <c r="B4" s="5" t="s">
        <v>9</v>
      </c>
      <c r="C4" s="6" t="s">
        <v>19</v>
      </c>
      <c r="D4" s="7" t="s">
        <v>20</v>
      </c>
      <c r="E4" s="8" t="s">
        <v>16</v>
      </c>
      <c r="F4" s="9">
        <v>43357</v>
      </c>
      <c r="G4" s="9">
        <v>44561</v>
      </c>
      <c r="H4" s="15">
        <v>234000</v>
      </c>
      <c r="I4" s="11" t="s">
        <v>21</v>
      </c>
      <c r="V4" s="16" t="s">
        <v>22</v>
      </c>
    </row>
    <row r="5" spans="1:22" s="14" customFormat="1" ht="20.25" customHeight="1" x14ac:dyDescent="0.2">
      <c r="A5" s="12">
        <f>IFERROR(VLOOKUP(B5,'[1]DADOS (OCULTAR)'!$P$3:$R$56,3,0),"")</f>
        <v>7267476001023</v>
      </c>
      <c r="B5" s="5" t="s">
        <v>9</v>
      </c>
      <c r="C5" s="6" t="s">
        <v>23</v>
      </c>
      <c r="D5" s="7" t="s">
        <v>24</v>
      </c>
      <c r="E5" s="8" t="s">
        <v>16</v>
      </c>
      <c r="F5" s="9">
        <v>43357</v>
      </c>
      <c r="G5" s="9">
        <v>44561</v>
      </c>
      <c r="H5" s="13">
        <v>117000</v>
      </c>
      <c r="I5" s="11" t="s">
        <v>25</v>
      </c>
      <c r="V5" s="16" t="s">
        <v>26</v>
      </c>
    </row>
    <row r="6" spans="1:22" s="14" customFormat="1" ht="20.25" customHeight="1" x14ac:dyDescent="0.2">
      <c r="A6" s="12">
        <f>IFERROR(VLOOKUP(B6,'[1]DADOS (OCULTAR)'!$P$3:$R$56,3,0),"")</f>
        <v>7267476001023</v>
      </c>
      <c r="B6" s="5" t="s">
        <v>9</v>
      </c>
      <c r="C6" s="6" t="s">
        <v>27</v>
      </c>
      <c r="D6" s="7" t="s">
        <v>28</v>
      </c>
      <c r="E6" s="8" t="s">
        <v>29</v>
      </c>
      <c r="F6" s="9">
        <v>43357</v>
      </c>
      <c r="G6" s="9">
        <v>45291</v>
      </c>
      <c r="H6" s="13">
        <v>630000</v>
      </c>
      <c r="I6" s="11" t="s">
        <v>30</v>
      </c>
      <c r="V6" s="16" t="s">
        <v>31</v>
      </c>
    </row>
    <row r="7" spans="1:22" s="14" customFormat="1" ht="20.25" customHeight="1" x14ac:dyDescent="0.2">
      <c r="A7" s="12">
        <f>IFERROR(VLOOKUP(B7,'[1]DADOS (OCULTAR)'!$P$3:$R$56,3,0),"")</f>
        <v>7267476001023</v>
      </c>
      <c r="B7" s="5" t="s">
        <v>9</v>
      </c>
      <c r="C7" s="6" t="s">
        <v>32</v>
      </c>
      <c r="D7" s="7" t="s">
        <v>33</v>
      </c>
      <c r="E7" s="8" t="s">
        <v>16</v>
      </c>
      <c r="F7" s="9">
        <v>43374</v>
      </c>
      <c r="G7" s="9">
        <v>44561</v>
      </c>
      <c r="H7" s="13">
        <v>48000</v>
      </c>
      <c r="I7" s="11" t="s">
        <v>34</v>
      </c>
      <c r="V7" s="16" t="s">
        <v>35</v>
      </c>
    </row>
    <row r="8" spans="1:22" s="14" customFormat="1" ht="20.25" customHeight="1" x14ac:dyDescent="0.2">
      <c r="A8" s="12">
        <f>IFERROR(VLOOKUP(B8,'[1]DADOS (OCULTAR)'!$P$3:$R$56,3,0),"")</f>
        <v>7267476001023</v>
      </c>
      <c r="B8" s="5" t="s">
        <v>9</v>
      </c>
      <c r="C8" s="6" t="s">
        <v>36</v>
      </c>
      <c r="D8" s="7" t="s">
        <v>37</v>
      </c>
      <c r="E8" s="8" t="s">
        <v>38</v>
      </c>
      <c r="F8" s="9">
        <v>43383</v>
      </c>
      <c r="G8" s="9">
        <v>44561</v>
      </c>
      <c r="H8" s="13">
        <v>266000</v>
      </c>
      <c r="I8" s="11" t="s">
        <v>39</v>
      </c>
      <c r="V8" s="16" t="s">
        <v>40</v>
      </c>
    </row>
    <row r="9" spans="1:22" s="14" customFormat="1" ht="20.25" customHeight="1" x14ac:dyDescent="0.2">
      <c r="A9" s="12">
        <f>IFERROR(VLOOKUP(B9,'[1]DADOS (OCULTAR)'!$P$3:$R$56,3,0),"")</f>
        <v>7267476001023</v>
      </c>
      <c r="B9" s="5" t="s">
        <v>9</v>
      </c>
      <c r="C9" s="6" t="s">
        <v>41</v>
      </c>
      <c r="D9" s="7" t="s">
        <v>42</v>
      </c>
      <c r="E9" s="8" t="s">
        <v>43</v>
      </c>
      <c r="F9" s="9">
        <v>43383</v>
      </c>
      <c r="G9" s="9">
        <v>44561</v>
      </c>
      <c r="H9" s="13">
        <v>11780</v>
      </c>
      <c r="I9" s="11" t="s">
        <v>44</v>
      </c>
      <c r="V9" s="16" t="s">
        <v>45</v>
      </c>
    </row>
    <row r="10" spans="1:22" s="14" customFormat="1" ht="20.25" customHeight="1" x14ac:dyDescent="0.2">
      <c r="A10" s="12">
        <f>IFERROR(VLOOKUP(B10,'[1]DADOS (OCULTAR)'!$P$3:$R$56,3,0),"")</f>
        <v>7267476001023</v>
      </c>
      <c r="B10" s="5" t="s">
        <v>9</v>
      </c>
      <c r="C10" s="6" t="s">
        <v>46</v>
      </c>
      <c r="D10" s="7" t="s">
        <v>47</v>
      </c>
      <c r="E10" s="8" t="s">
        <v>48</v>
      </c>
      <c r="F10" s="9">
        <v>43356</v>
      </c>
      <c r="G10" s="9">
        <v>44561</v>
      </c>
      <c r="H10" s="13">
        <v>85800</v>
      </c>
      <c r="I10" s="11" t="s">
        <v>49</v>
      </c>
      <c r="V10" s="16" t="s">
        <v>50</v>
      </c>
    </row>
    <row r="11" spans="1:22" s="14" customFormat="1" ht="20.25" customHeight="1" x14ac:dyDescent="0.2">
      <c r="A11" s="12">
        <f>IFERROR(VLOOKUP(B11,'[1]DADOS (OCULTAR)'!$P$3:$R$56,3,0),"")</f>
        <v>7267476001023</v>
      </c>
      <c r="B11" s="5" t="s">
        <v>9</v>
      </c>
      <c r="C11" s="6" t="s">
        <v>51</v>
      </c>
      <c r="D11" s="7" t="s">
        <v>52</v>
      </c>
      <c r="E11" s="8" t="s">
        <v>16</v>
      </c>
      <c r="F11" s="9">
        <v>43405</v>
      </c>
      <c r="G11" s="9">
        <v>45291</v>
      </c>
      <c r="H11" s="13">
        <v>366000</v>
      </c>
      <c r="I11" s="11" t="s">
        <v>53</v>
      </c>
      <c r="V11" s="16" t="s">
        <v>54</v>
      </c>
    </row>
    <row r="12" spans="1:22" s="14" customFormat="1" ht="20.25" customHeight="1" x14ac:dyDescent="0.2">
      <c r="A12" s="12">
        <f>IFERROR(VLOOKUP(B12,'[1]DADOS (OCULTAR)'!$P$3:$R$56,3,0),"")</f>
        <v>7267476001023</v>
      </c>
      <c r="B12" s="5" t="s">
        <v>9</v>
      </c>
      <c r="C12" s="6" t="s">
        <v>55</v>
      </c>
      <c r="D12" s="7" t="s">
        <v>56</v>
      </c>
      <c r="E12" s="8" t="s">
        <v>16</v>
      </c>
      <c r="F12" s="9">
        <v>43467</v>
      </c>
      <c r="G12" s="9">
        <v>45291</v>
      </c>
      <c r="H12" s="13">
        <v>177000</v>
      </c>
      <c r="I12" s="11" t="s">
        <v>57</v>
      </c>
      <c r="V12" s="16" t="s">
        <v>58</v>
      </c>
    </row>
    <row r="13" spans="1:22" s="14" customFormat="1" ht="20.25" customHeight="1" x14ac:dyDescent="0.2">
      <c r="A13" s="12">
        <f>IFERROR(VLOOKUP(B13,'[1]DADOS (OCULTAR)'!$P$3:$R$56,3,0),"")</f>
        <v>7267476001023</v>
      </c>
      <c r="B13" s="5" t="s">
        <v>9</v>
      </c>
      <c r="C13" s="6" t="s">
        <v>59</v>
      </c>
      <c r="D13" s="7" t="s">
        <v>60</v>
      </c>
      <c r="E13" s="8" t="s">
        <v>61</v>
      </c>
      <c r="F13" s="9">
        <v>43411</v>
      </c>
      <c r="G13" s="9">
        <v>44196</v>
      </c>
      <c r="H13" s="13">
        <v>75000</v>
      </c>
      <c r="I13" s="11" t="s">
        <v>62</v>
      </c>
      <c r="V13" s="16" t="s">
        <v>63</v>
      </c>
    </row>
    <row r="14" spans="1:22" s="14" customFormat="1" ht="20.25" customHeight="1" x14ac:dyDescent="0.2">
      <c r="A14" s="12">
        <f>IFERROR(VLOOKUP(B14,'[1]DADOS (OCULTAR)'!$P$3:$R$56,3,0),"")</f>
        <v>7267476001023</v>
      </c>
      <c r="B14" s="5" t="s">
        <v>9</v>
      </c>
      <c r="C14" s="6" t="s">
        <v>64</v>
      </c>
      <c r="D14" s="7" t="s">
        <v>65</v>
      </c>
      <c r="E14" s="8" t="s">
        <v>66</v>
      </c>
      <c r="F14" s="9">
        <v>43432</v>
      </c>
      <c r="G14" s="9">
        <v>45291</v>
      </c>
      <c r="H14" s="13">
        <v>18910</v>
      </c>
      <c r="I14" s="11" t="s">
        <v>67</v>
      </c>
      <c r="V14" s="16" t="s">
        <v>68</v>
      </c>
    </row>
    <row r="15" spans="1:22" s="14" customFormat="1" ht="20.25" customHeight="1" x14ac:dyDescent="0.2">
      <c r="A15" s="12">
        <f>IFERROR(VLOOKUP(B15,'[1]DADOS (OCULTAR)'!$P$3:$R$56,3,0),"")</f>
        <v>7267476001023</v>
      </c>
      <c r="B15" s="5" t="s">
        <v>9</v>
      </c>
      <c r="C15" s="6" t="s">
        <v>69</v>
      </c>
      <c r="D15" s="7" t="s">
        <v>70</v>
      </c>
      <c r="E15" s="8" t="s">
        <v>16</v>
      </c>
      <c r="F15" s="9">
        <v>43413</v>
      </c>
      <c r="G15" s="9">
        <v>45291</v>
      </c>
      <c r="H15" s="13">
        <v>366000</v>
      </c>
      <c r="I15" s="11" t="s">
        <v>71</v>
      </c>
      <c r="V15" s="16" t="s">
        <v>72</v>
      </c>
    </row>
    <row r="16" spans="1:22" s="14" customFormat="1" ht="20.25" customHeight="1" x14ac:dyDescent="0.2">
      <c r="A16" s="12">
        <f>IFERROR(VLOOKUP(B16,'[1]DADOS (OCULTAR)'!$P$3:$R$56,3,0),"")</f>
        <v>7267476001023</v>
      </c>
      <c r="B16" s="5" t="s">
        <v>9</v>
      </c>
      <c r="C16" s="6" t="s">
        <v>73</v>
      </c>
      <c r="D16" s="7" t="s">
        <v>74</v>
      </c>
      <c r="E16" s="8" t="s">
        <v>75</v>
      </c>
      <c r="F16" s="9">
        <v>43435</v>
      </c>
      <c r="G16" s="9">
        <v>44561</v>
      </c>
      <c r="H16" s="13">
        <v>152982.79</v>
      </c>
      <c r="I16" s="11" t="s">
        <v>76</v>
      </c>
      <c r="V16" s="16" t="s">
        <v>77</v>
      </c>
    </row>
    <row r="17" spans="1:22" s="14" customFormat="1" ht="20.25" customHeight="1" x14ac:dyDescent="0.2">
      <c r="A17" s="12">
        <f>IFERROR(VLOOKUP(B17,'[1]DADOS (OCULTAR)'!$P$3:$R$56,3,0),"")</f>
        <v>7267476001023</v>
      </c>
      <c r="B17" s="5" t="s">
        <v>9</v>
      </c>
      <c r="C17" s="6" t="s">
        <v>78</v>
      </c>
      <c r="D17" s="7" t="s">
        <v>79</v>
      </c>
      <c r="E17" s="8" t="s">
        <v>80</v>
      </c>
      <c r="F17" s="9">
        <v>43435</v>
      </c>
      <c r="G17" s="9">
        <v>44561</v>
      </c>
      <c r="H17" s="13">
        <v>70596</v>
      </c>
      <c r="I17" s="11" t="s">
        <v>81</v>
      </c>
      <c r="V17" s="16" t="s">
        <v>82</v>
      </c>
    </row>
    <row r="18" spans="1:22" s="14" customFormat="1" ht="20.25" customHeight="1" x14ac:dyDescent="0.2">
      <c r="A18" s="12">
        <f>IFERROR(VLOOKUP(B18,'[1]DADOS (OCULTAR)'!$P$3:$R$56,3,0),"")</f>
        <v>7267476001023</v>
      </c>
      <c r="B18" s="5" t="s">
        <v>9</v>
      </c>
      <c r="C18" s="6" t="s">
        <v>83</v>
      </c>
      <c r="D18" s="7" t="s">
        <v>84</v>
      </c>
      <c r="E18" s="8" t="s">
        <v>75</v>
      </c>
      <c r="F18" s="9">
        <v>43435</v>
      </c>
      <c r="G18" s="9">
        <v>45657</v>
      </c>
      <c r="H18" s="13">
        <v>301830.90999999997</v>
      </c>
      <c r="I18" s="11" t="s">
        <v>85</v>
      </c>
      <c r="V18" s="16" t="s">
        <v>86</v>
      </c>
    </row>
    <row r="19" spans="1:22" s="14" customFormat="1" ht="20.25" customHeight="1" x14ac:dyDescent="0.2">
      <c r="A19" s="12">
        <f>IFERROR(VLOOKUP(B19,'[1]DADOS (OCULTAR)'!$P$3:$R$56,3,0),"")</f>
        <v>7267476001023</v>
      </c>
      <c r="B19" s="5" t="s">
        <v>9</v>
      </c>
      <c r="C19" s="6" t="s">
        <v>87</v>
      </c>
      <c r="D19" s="7" t="s">
        <v>88</v>
      </c>
      <c r="E19" s="8" t="s">
        <v>16</v>
      </c>
      <c r="F19" s="9">
        <v>43405</v>
      </c>
      <c r="G19" s="9">
        <v>45291</v>
      </c>
      <c r="H19" s="13">
        <v>186000</v>
      </c>
      <c r="I19" s="11" t="s">
        <v>89</v>
      </c>
      <c r="V19" s="16" t="s">
        <v>90</v>
      </c>
    </row>
    <row r="20" spans="1:22" s="14" customFormat="1" ht="20.25" customHeight="1" x14ac:dyDescent="0.2">
      <c r="A20" s="12">
        <f>IFERROR(VLOOKUP(B20,'[1]DADOS (OCULTAR)'!$P$3:$R$56,3,0),"")</f>
        <v>7267476001023</v>
      </c>
      <c r="B20" s="5" t="s">
        <v>9</v>
      </c>
      <c r="C20" s="6" t="s">
        <v>91</v>
      </c>
      <c r="D20" s="7" t="s">
        <v>92</v>
      </c>
      <c r="E20" s="8" t="s">
        <v>93</v>
      </c>
      <c r="F20" s="9">
        <v>43435</v>
      </c>
      <c r="G20" s="9">
        <v>44561</v>
      </c>
      <c r="H20" s="13">
        <v>177600</v>
      </c>
      <c r="I20" s="11" t="s">
        <v>94</v>
      </c>
      <c r="V20" s="16" t="s">
        <v>95</v>
      </c>
    </row>
    <row r="21" spans="1:22" s="14" customFormat="1" ht="20.25" customHeight="1" x14ac:dyDescent="0.2">
      <c r="A21" s="12">
        <f>IFERROR(VLOOKUP(B21,'[1]DADOS (OCULTAR)'!$P$3:$R$56,3,0),"")</f>
        <v>7267476001023</v>
      </c>
      <c r="B21" s="5" t="s">
        <v>9</v>
      </c>
      <c r="C21" s="6" t="s">
        <v>51</v>
      </c>
      <c r="D21" s="7" t="s">
        <v>96</v>
      </c>
      <c r="E21" s="8" t="s">
        <v>16</v>
      </c>
      <c r="F21" s="9">
        <v>43467</v>
      </c>
      <c r="G21" s="9">
        <v>45291</v>
      </c>
      <c r="H21" s="13">
        <v>144000</v>
      </c>
      <c r="I21" s="11" t="s">
        <v>53</v>
      </c>
      <c r="V21" s="16" t="s">
        <v>97</v>
      </c>
    </row>
    <row r="22" spans="1:22" s="14" customFormat="1" ht="20.25" customHeight="1" x14ac:dyDescent="0.2">
      <c r="A22" s="12">
        <f>IFERROR(VLOOKUP(B22,'[1]DADOS (OCULTAR)'!$P$3:$R$56,3,0),"")</f>
        <v>7267476001023</v>
      </c>
      <c r="B22" s="5" t="s">
        <v>9</v>
      </c>
      <c r="C22" s="6" t="s">
        <v>98</v>
      </c>
      <c r="D22" s="7" t="s">
        <v>99</v>
      </c>
      <c r="E22" s="8" t="s">
        <v>100</v>
      </c>
      <c r="F22" s="9">
        <v>43466</v>
      </c>
      <c r="G22" s="9">
        <v>43831</v>
      </c>
      <c r="H22" s="13">
        <v>6000</v>
      </c>
      <c r="I22" s="11" t="s">
        <v>101</v>
      </c>
      <c r="V22" s="16" t="s">
        <v>102</v>
      </c>
    </row>
    <row r="23" spans="1:22" s="14" customFormat="1" ht="20.25" customHeight="1" x14ac:dyDescent="0.2">
      <c r="A23" s="12">
        <f>IFERROR(VLOOKUP(B23,'[1]DADOS (OCULTAR)'!$P$3:$R$56,3,0),"")</f>
        <v>7267476001023</v>
      </c>
      <c r="B23" s="5" t="s">
        <v>9</v>
      </c>
      <c r="C23" s="6" t="s">
        <v>103</v>
      </c>
      <c r="D23" s="7" t="s">
        <v>104</v>
      </c>
      <c r="E23" s="8" t="s">
        <v>16</v>
      </c>
      <c r="F23" s="9">
        <v>43467</v>
      </c>
      <c r="G23" s="9">
        <v>45291</v>
      </c>
      <c r="H23" s="13">
        <v>144000</v>
      </c>
      <c r="I23" s="11" t="s">
        <v>105</v>
      </c>
      <c r="V23" s="16" t="s">
        <v>106</v>
      </c>
    </row>
    <row r="24" spans="1:22" s="14" customFormat="1" ht="20.25" customHeight="1" x14ac:dyDescent="0.2">
      <c r="A24" s="12">
        <f>IFERROR(VLOOKUP(B24,'[1]DADOS (OCULTAR)'!$P$3:$R$56,3,0),"")</f>
        <v>7267476001023</v>
      </c>
      <c r="B24" s="5" t="s">
        <v>9</v>
      </c>
      <c r="C24" s="6" t="s">
        <v>107</v>
      </c>
      <c r="D24" s="7" t="s">
        <v>108</v>
      </c>
      <c r="E24" s="8" t="s">
        <v>109</v>
      </c>
      <c r="F24" s="9">
        <v>43497</v>
      </c>
      <c r="G24" s="9">
        <v>44561</v>
      </c>
      <c r="H24" s="13">
        <v>300220</v>
      </c>
      <c r="I24" s="11" t="s">
        <v>110</v>
      </c>
      <c r="V24" s="16" t="s">
        <v>111</v>
      </c>
    </row>
    <row r="25" spans="1:22" s="14" customFormat="1" ht="20.25" customHeight="1" x14ac:dyDescent="0.2">
      <c r="A25" s="12">
        <f>IFERROR(VLOOKUP(B25,'[1]DADOS (OCULTAR)'!$P$3:$R$56,3,0),"")</f>
        <v>7267476001023</v>
      </c>
      <c r="B25" s="5" t="s">
        <v>9</v>
      </c>
      <c r="C25" s="6" t="s">
        <v>112</v>
      </c>
      <c r="D25" s="7" t="s">
        <v>113</v>
      </c>
      <c r="E25" s="8" t="s">
        <v>114</v>
      </c>
      <c r="F25" s="9">
        <v>43497</v>
      </c>
      <c r="G25" s="9">
        <v>45291</v>
      </c>
      <c r="H25" s="13">
        <v>174000</v>
      </c>
      <c r="I25" s="11" t="s">
        <v>115</v>
      </c>
      <c r="V25" s="16" t="s">
        <v>116</v>
      </c>
    </row>
    <row r="26" spans="1:22" s="14" customFormat="1" ht="20.25" customHeight="1" x14ac:dyDescent="0.2">
      <c r="A26" s="12">
        <f>IFERROR(VLOOKUP(B26,'[1]DADOS (OCULTAR)'!$P$3:$R$56,3,0),"")</f>
        <v>7267476001023</v>
      </c>
      <c r="B26" s="5" t="s">
        <v>9</v>
      </c>
      <c r="C26" s="6" t="s">
        <v>117</v>
      </c>
      <c r="D26" s="7" t="s">
        <v>118</v>
      </c>
      <c r="E26" s="8" t="s">
        <v>119</v>
      </c>
      <c r="F26" s="9">
        <v>43539</v>
      </c>
      <c r="G26" s="9">
        <v>44561</v>
      </c>
      <c r="H26" s="13">
        <v>66000</v>
      </c>
      <c r="I26" s="11" t="s">
        <v>120</v>
      </c>
      <c r="V26" s="16" t="s">
        <v>121</v>
      </c>
    </row>
    <row r="27" spans="1:22" s="14" customFormat="1" ht="20.25" customHeight="1" x14ac:dyDescent="0.2">
      <c r="A27" s="12">
        <f>IFERROR(VLOOKUP(B27,'[1]DADOS (OCULTAR)'!$P$3:$R$56,3,0),"")</f>
        <v>7267476001023</v>
      </c>
      <c r="B27" s="5" t="s">
        <v>9</v>
      </c>
      <c r="C27" s="6" t="s">
        <v>122</v>
      </c>
      <c r="D27" s="7" t="s">
        <v>123</v>
      </c>
      <c r="E27" s="8" t="s">
        <v>16</v>
      </c>
      <c r="F27" s="9">
        <v>43508</v>
      </c>
      <c r="G27" s="9">
        <v>45291</v>
      </c>
      <c r="H27" s="13">
        <v>174000</v>
      </c>
      <c r="I27" s="11" t="s">
        <v>124</v>
      </c>
      <c r="V27" s="16" t="s">
        <v>125</v>
      </c>
    </row>
    <row r="28" spans="1:22" s="14" customFormat="1" ht="20.25" customHeight="1" x14ac:dyDescent="0.2">
      <c r="A28" s="12">
        <f>IFERROR(VLOOKUP(B28,'[1]DADOS (OCULTAR)'!$P$3:$R$56,3,0),"")</f>
        <v>7267476001023</v>
      </c>
      <c r="B28" s="5" t="s">
        <v>9</v>
      </c>
      <c r="C28" s="6" t="s">
        <v>126</v>
      </c>
      <c r="D28" s="7" t="s">
        <v>127</v>
      </c>
      <c r="E28" s="8" t="s">
        <v>128</v>
      </c>
      <c r="F28" s="9">
        <v>43586</v>
      </c>
      <c r="G28" s="9">
        <v>45291</v>
      </c>
      <c r="H28" s="13">
        <v>330000</v>
      </c>
      <c r="I28" s="11" t="s">
        <v>129</v>
      </c>
      <c r="V28" s="16" t="s">
        <v>130</v>
      </c>
    </row>
    <row r="29" spans="1:22" s="14" customFormat="1" ht="20.25" customHeight="1" x14ac:dyDescent="0.2">
      <c r="A29" s="12">
        <f>IFERROR(VLOOKUP(B29,'[1]DADOS (OCULTAR)'!$P$3:$R$56,3,0),"")</f>
        <v>7267476001023</v>
      </c>
      <c r="B29" s="5" t="s">
        <v>9</v>
      </c>
      <c r="C29" s="6" t="s">
        <v>131</v>
      </c>
      <c r="D29" s="7" t="s">
        <v>132</v>
      </c>
      <c r="E29" s="8" t="s">
        <v>133</v>
      </c>
      <c r="F29" s="9">
        <v>43356</v>
      </c>
      <c r="G29" s="9">
        <v>44561</v>
      </c>
      <c r="H29" s="13">
        <v>62673</v>
      </c>
      <c r="I29" s="11" t="s">
        <v>134</v>
      </c>
      <c r="V29" s="16" t="s">
        <v>135</v>
      </c>
    </row>
    <row r="30" spans="1:22" s="14" customFormat="1" ht="20.25" customHeight="1" x14ac:dyDescent="0.2">
      <c r="A30" s="12">
        <f>IFERROR(VLOOKUP(B30,'[1]DADOS (OCULTAR)'!$P$3:$R$56,3,0),"")</f>
        <v>7267476001023</v>
      </c>
      <c r="B30" s="5" t="s">
        <v>9</v>
      </c>
      <c r="C30" s="6" t="s">
        <v>136</v>
      </c>
      <c r="D30" s="7" t="s">
        <v>137</v>
      </c>
      <c r="E30" s="8" t="s">
        <v>16</v>
      </c>
      <c r="F30" s="9">
        <v>43647</v>
      </c>
      <c r="G30" s="9">
        <v>45291</v>
      </c>
      <c r="H30" s="13">
        <v>318000</v>
      </c>
      <c r="I30" s="11" t="s">
        <v>138</v>
      </c>
      <c r="V30" s="16" t="s">
        <v>139</v>
      </c>
    </row>
    <row r="31" spans="1:22" s="14" customFormat="1" ht="20.25" customHeight="1" x14ac:dyDescent="0.2">
      <c r="A31" s="12">
        <f>IFERROR(VLOOKUP(B31,'[1]DADOS (OCULTAR)'!$P$3:$R$56,3,0),"")</f>
        <v>7267476001023</v>
      </c>
      <c r="B31" s="5" t="s">
        <v>9</v>
      </c>
      <c r="C31" s="6" t="s">
        <v>140</v>
      </c>
      <c r="D31" s="17" t="s">
        <v>141</v>
      </c>
      <c r="E31" s="8" t="s">
        <v>142</v>
      </c>
      <c r="F31" s="9">
        <v>43472</v>
      </c>
      <c r="G31" s="9">
        <v>44203</v>
      </c>
      <c r="H31" s="13">
        <v>24000</v>
      </c>
      <c r="I31" s="11" t="s">
        <v>143</v>
      </c>
      <c r="V31" s="16" t="s">
        <v>144</v>
      </c>
    </row>
    <row r="32" spans="1:22" s="14" customFormat="1" ht="20.25" customHeight="1" x14ac:dyDescent="0.2">
      <c r="A32" s="12">
        <f>IFERROR(VLOOKUP(B32,'[1]DADOS (OCULTAR)'!$P$3:$R$56,3,0),"")</f>
        <v>7267476001023</v>
      </c>
      <c r="B32" s="5" t="s">
        <v>9</v>
      </c>
      <c r="C32" s="6" t="s">
        <v>51</v>
      </c>
      <c r="D32" s="7" t="s">
        <v>96</v>
      </c>
      <c r="E32" s="8" t="s">
        <v>145</v>
      </c>
      <c r="F32" s="9">
        <v>43697</v>
      </c>
      <c r="G32" s="9">
        <v>45291</v>
      </c>
      <c r="H32" s="13">
        <v>312000</v>
      </c>
      <c r="I32" s="11" t="s">
        <v>146</v>
      </c>
      <c r="V32" s="16" t="s">
        <v>147</v>
      </c>
    </row>
    <row r="33" spans="1:22" s="14" customFormat="1" ht="20.25" customHeight="1" x14ac:dyDescent="0.2">
      <c r="A33" s="12">
        <f>IFERROR(VLOOKUP(B33,'[1]DADOS (OCULTAR)'!$P$3:$R$56,3,0),"")</f>
        <v>7267476001023</v>
      </c>
      <c r="B33" s="5" t="s">
        <v>9</v>
      </c>
      <c r="C33" s="6" t="s">
        <v>148</v>
      </c>
      <c r="D33" s="7" t="s">
        <v>149</v>
      </c>
      <c r="E33" s="8" t="s">
        <v>150</v>
      </c>
      <c r="F33" s="9">
        <v>43709</v>
      </c>
      <c r="G33" s="9">
        <v>44561</v>
      </c>
      <c r="H33" s="13">
        <v>22950</v>
      </c>
      <c r="I33" s="11" t="s">
        <v>151</v>
      </c>
      <c r="V33" s="16" t="s">
        <v>152</v>
      </c>
    </row>
    <row r="34" spans="1:22" s="14" customFormat="1" ht="20.25" customHeight="1" x14ac:dyDescent="0.2">
      <c r="A34" s="12">
        <f>IFERROR(VLOOKUP(B34,'[1]DADOS (OCULTAR)'!$P$3:$R$56,3,0),"")</f>
        <v>7267476001023</v>
      </c>
      <c r="B34" s="5" t="s">
        <v>9</v>
      </c>
      <c r="C34" s="6" t="s">
        <v>153</v>
      </c>
      <c r="D34" s="7" t="s">
        <v>154</v>
      </c>
      <c r="E34" s="8" t="s">
        <v>155</v>
      </c>
      <c r="F34" s="9">
        <v>43754</v>
      </c>
      <c r="G34" s="9">
        <v>44120</v>
      </c>
      <c r="H34" s="13">
        <v>15600</v>
      </c>
      <c r="I34" s="11" t="s">
        <v>156</v>
      </c>
      <c r="V34" s="16" t="s">
        <v>157</v>
      </c>
    </row>
    <row r="35" spans="1:22" s="14" customFormat="1" ht="20.25" customHeight="1" x14ac:dyDescent="0.2">
      <c r="A35" s="12">
        <f>IFERROR(VLOOKUP(B35,'[1]DADOS (OCULTAR)'!$P$3:$R$56,3,0),"")</f>
        <v>7267476001023</v>
      </c>
      <c r="B35" s="5" t="s">
        <v>9</v>
      </c>
      <c r="C35" s="6" t="s">
        <v>158</v>
      </c>
      <c r="D35" s="7" t="s">
        <v>159</v>
      </c>
      <c r="E35" s="8" t="s">
        <v>160</v>
      </c>
      <c r="F35" s="9">
        <v>43710</v>
      </c>
      <c r="G35" s="9">
        <v>45291</v>
      </c>
      <c r="H35" s="13">
        <v>153000</v>
      </c>
      <c r="I35" s="11" t="s">
        <v>161</v>
      </c>
      <c r="V35" s="16" t="s">
        <v>162</v>
      </c>
    </row>
    <row r="36" spans="1:22" s="14" customFormat="1" ht="20.25" customHeight="1" x14ac:dyDescent="0.2">
      <c r="A36" s="12">
        <f>IFERROR(VLOOKUP(B36,'[1]DADOS (OCULTAR)'!$P$3:$R$56,3,0),"")</f>
        <v>7267476001023</v>
      </c>
      <c r="B36" s="5" t="s">
        <v>9</v>
      </c>
      <c r="C36" s="6">
        <v>17467595000192</v>
      </c>
      <c r="D36" s="7" t="s">
        <v>163</v>
      </c>
      <c r="E36" s="8" t="s">
        <v>164</v>
      </c>
      <c r="F36" s="9">
        <v>43760</v>
      </c>
      <c r="G36" s="9">
        <v>44126</v>
      </c>
      <c r="H36" s="13">
        <v>3500</v>
      </c>
      <c r="I36" s="11" t="s">
        <v>165</v>
      </c>
      <c r="V36" s="16" t="s">
        <v>166</v>
      </c>
    </row>
    <row r="37" spans="1:22" s="14" customFormat="1" ht="20.25" customHeight="1" x14ac:dyDescent="0.2">
      <c r="A37" s="12">
        <f>IFERROR(VLOOKUP(B37,'[1]DADOS (OCULTAR)'!$P$3:$R$56,3,0),"")</f>
        <v>7267476001023</v>
      </c>
      <c r="B37" s="5" t="s">
        <v>9</v>
      </c>
      <c r="C37" s="6">
        <v>16893178000149</v>
      </c>
      <c r="D37" s="7" t="s">
        <v>167</v>
      </c>
      <c r="E37" s="8" t="s">
        <v>168</v>
      </c>
      <c r="F37" s="9">
        <v>43952</v>
      </c>
      <c r="G37" s="9">
        <v>44317</v>
      </c>
      <c r="H37" s="13">
        <v>3600</v>
      </c>
      <c r="I37" s="11" t="s">
        <v>169</v>
      </c>
      <c r="V37" s="16" t="s">
        <v>170</v>
      </c>
    </row>
    <row r="38" spans="1:22" s="14" customFormat="1" ht="20.25" customHeight="1" x14ac:dyDescent="0.2">
      <c r="A38" s="12">
        <f>IFERROR(VLOOKUP(B38,'[1]DADOS (OCULTAR)'!$P$3:$R$56,3,0),"")</f>
        <v>7267476001023</v>
      </c>
      <c r="B38" s="5" t="s">
        <v>9</v>
      </c>
      <c r="C38" s="6">
        <v>29758485000169</v>
      </c>
      <c r="D38" s="7" t="s">
        <v>171</v>
      </c>
      <c r="E38" s="8" t="s">
        <v>160</v>
      </c>
      <c r="F38" s="9">
        <v>43907</v>
      </c>
      <c r="G38" s="9">
        <v>45291</v>
      </c>
      <c r="H38" s="13">
        <v>135000</v>
      </c>
      <c r="I38" s="11" t="s">
        <v>172</v>
      </c>
      <c r="V38" s="16" t="s">
        <v>173</v>
      </c>
    </row>
    <row r="39" spans="1:22" s="14" customFormat="1" ht="20.25" customHeight="1" x14ac:dyDescent="0.2">
      <c r="A39" s="12">
        <f>IFERROR(VLOOKUP(B39,'[1]DADOS (OCULTAR)'!$P$3:$R$56,3,0),"")</f>
        <v>7267476001023</v>
      </c>
      <c r="B39" s="5" t="s">
        <v>9</v>
      </c>
      <c r="C39" s="6">
        <v>27708043000182</v>
      </c>
      <c r="D39" s="7" t="s">
        <v>174</v>
      </c>
      <c r="E39" s="8" t="s">
        <v>175</v>
      </c>
      <c r="F39" s="9">
        <v>43952</v>
      </c>
      <c r="G39" s="9">
        <v>44317</v>
      </c>
      <c r="H39" s="13">
        <v>6000</v>
      </c>
      <c r="I39" s="11" t="s">
        <v>176</v>
      </c>
      <c r="V39" s="16" t="s">
        <v>177</v>
      </c>
    </row>
    <row r="40" spans="1:22" s="14" customFormat="1" ht="20.25" customHeight="1" x14ac:dyDescent="0.2">
      <c r="A40" s="12">
        <f>IFERROR(VLOOKUP(B40,'[1]DADOS (OCULTAR)'!$P$3:$R$56,3,0),"")</f>
        <v>7267476001023</v>
      </c>
      <c r="B40" s="5" t="s">
        <v>9</v>
      </c>
      <c r="C40" s="6">
        <v>10998292000157</v>
      </c>
      <c r="D40" s="7" t="s">
        <v>178</v>
      </c>
      <c r="E40" s="8" t="s">
        <v>179</v>
      </c>
      <c r="F40" s="9">
        <v>43613</v>
      </c>
      <c r="G40" s="9">
        <v>44344</v>
      </c>
      <c r="H40" s="13">
        <v>4080</v>
      </c>
      <c r="I40" s="11" t="s">
        <v>180</v>
      </c>
      <c r="V40" s="16" t="s">
        <v>181</v>
      </c>
    </row>
    <row r="41" spans="1:22" s="14" customFormat="1" ht="20.25" customHeight="1" x14ac:dyDescent="0.2">
      <c r="A41" s="12">
        <f>IFERROR(VLOOKUP(B41,'[1]DADOS (OCULTAR)'!$P$3:$R$56,3,0),"")</f>
        <v>7267476001023</v>
      </c>
      <c r="B41" s="5" t="s">
        <v>9</v>
      </c>
      <c r="C41" s="6">
        <v>23066094000105</v>
      </c>
      <c r="D41" s="7" t="s">
        <v>182</v>
      </c>
      <c r="E41" s="8" t="s">
        <v>183</v>
      </c>
      <c r="F41" s="9">
        <v>43952</v>
      </c>
      <c r="G41" s="9">
        <v>45657</v>
      </c>
      <c r="H41" s="13">
        <v>165000</v>
      </c>
      <c r="I41" s="11" t="s">
        <v>184</v>
      </c>
      <c r="V41" s="16" t="s">
        <v>185</v>
      </c>
    </row>
    <row r="42" spans="1:22" s="14" customFormat="1" ht="20.25" customHeight="1" x14ac:dyDescent="0.2">
      <c r="A42" s="12" t="str">
        <f>IFERROR(VLOOKUP(B42,'[1]DADOS (OCULTAR)'!$P$3:$R$56,3,0),"")</f>
        <v/>
      </c>
      <c r="B42" s="5"/>
      <c r="C42" s="6"/>
      <c r="D42" s="7"/>
      <c r="E42" s="8"/>
      <c r="F42" s="9"/>
      <c r="G42" s="9"/>
      <c r="H42" s="13"/>
      <c r="I42" s="11"/>
      <c r="V42" s="16" t="s">
        <v>186</v>
      </c>
    </row>
    <row r="43" spans="1:22" s="14" customFormat="1" ht="20.25" customHeight="1" x14ac:dyDescent="0.2">
      <c r="A43" s="12" t="str">
        <f>IFERROR(VLOOKUP(B43,'[1]DADOS (OCULTAR)'!$P$3:$R$56,3,0),"")</f>
        <v/>
      </c>
      <c r="B43" s="5"/>
      <c r="C43" s="6"/>
      <c r="D43" s="7"/>
      <c r="E43" s="8"/>
      <c r="F43" s="9"/>
      <c r="G43" s="9"/>
      <c r="H43" s="13"/>
      <c r="I43" s="11"/>
      <c r="V43" s="16" t="s">
        <v>187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188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189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190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74EBFD3A-ACF1-419F-883F-CC881ACA7C5A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2020-10-05T11:47:55Z</dcterms:created>
  <dcterms:modified xsi:type="dcterms:W3CDTF">2020-10-05T12:41:06Z</dcterms:modified>
</cp:coreProperties>
</file>