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1FCA186C-82A2-40A4-837F-39226079E975}" xr6:coauthVersionLast="45" xr6:coauthVersionMax="45" xr10:uidLastSave="{00000000-0000-0000-0000-000000000000}"/>
  <bookViews>
    <workbookView xWindow="-120" yWindow="-120" windowWidth="29040" windowHeight="15990" xr2:uid="{595BE0CC-2E35-4070-BB40-6F2F71D3F14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<sst xmlns="http://schemas.openxmlformats.org/spreadsheetml/2006/main" count="578" uniqueCount="411">
  <si>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</si>
  <si>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</si>
  <si>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</si>
  <si>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</si>
  <si>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</si>
  <si>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</si>
  <si>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</si>
  <si>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</si>
  <si>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</si>
  <si>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</si>
  <si>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</si>
  <si>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</si>
  <si>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</si>
  <si>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</si>
  <si>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</si>
  <si>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</si>
  <si>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</si>
  <si>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</si>
  <si>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</si>
  <si>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</si>
  <si>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</si>
  <si>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</si>
  <si>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</si>
  <si>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</si>
  <si>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</si>
  <si>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</si>
  <si>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</si>
  <si>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</si>
  <si>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</si>
  <si>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</si>
  <si>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</si>
  <si>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</si>
  <si>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</si>
  <si>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</si>
  <si>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</si>
  <si>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</si>
  <si>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</si>
  <si>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</si>
  <si>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</si>
  <si>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</si>
  <si>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</si>
  <si>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</si>
  <si>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</si>
  <si>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</si>
  <si>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</si>
  <si>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</si>
  <si>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</si>
  <si>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</si>
  <si>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</si>
  <si>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</si>
  <si>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</si>
  <si>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7 - Telefonia Fixa/Internet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</si>
  <si>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</si>
  <si>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</si>
  <si>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</si>
  <si>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</si>
  <si>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8 - Água</t>
  </si>
  <si>
    <t>ASSESSORIA DE RESPONSABILIDADE TECNICA PELO CONTROLE DE AGUA, DESTINADA AO CONSUMO HUMANO E AO USO DE HEMODIALISE</t>
  </si>
  <si>
    <t>https://drive.google.com/open?id=1206y-poA7oTZuIDz6R9ILWWsw7ffBkRk</t>
  </si>
  <si>
    <t>9 - Energia Elétrica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</si>
  <si>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</si>
  <si>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</si>
  <si>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</si>
  <si>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</si>
  <si>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</si>
  <si>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</si>
  <si>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</si>
  <si>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</si>
  <si>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</si>
  <si>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</si>
  <si>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</si>
  <si>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</si>
  <si>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</si>
  <si>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</si>
  <si>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12 - Locação de Veículos Automotores (Pessoa Jurídica) (Exceto Ambulância)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</si>
  <si>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</si>
  <si>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</si>
  <si>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</si>
  <si>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</si>
  <si>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13 - Serviço Gráficos, de Encadernação e de Emolduração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</si>
  <si>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</si>
  <si>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</si>
  <si>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</si>
  <si>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</si>
  <si>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14 - Serviços Judiciais e Cartoriais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</si>
  <si>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</si>
  <si>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</si>
  <si>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</si>
  <si>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</si>
  <si>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15 - Outras Despesas Gerais (Pessoa Juridica)</t>
  </si>
  <si>
    <t>23.612.739/0001-50</t>
  </si>
  <si>
    <t>MATOS, MEIRA &amp; PETRIBU CIRURGIÕES ASSOSSIADOS LTDA</t>
  </si>
  <si>
    <t>https://drive.google.com/open?id=13QBSkJEmVnNsam39h-6J8rpfbuoiNq5U</t>
  </si>
  <si>
    <t>16 - Médicos</t>
  </si>
  <si>
    <t>36.923.314/0001-03</t>
  </si>
  <si>
    <t>V&amp;J SERVIÇOS MEDICOS E AMBULATORIAIS LTDA - ME</t>
  </si>
  <si>
    <t>https://drive.google.com/open?id=1_mCqlqSs-Cb7J7derL6RAsXdi9qRoY06</t>
  </si>
  <si>
    <t>17 - Outros profissionais de saúde</t>
  </si>
  <si>
    <t>24.919.478/0001-88</t>
  </si>
  <si>
    <t>LIFEMED LTDA</t>
  </si>
  <si>
    <t>https://drive.google.com/open?id=1NFuumRKEgxkvCndupBB48TL2iUQSre_H</t>
  </si>
  <si>
    <t>18 - Laboratório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</si>
  <si>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</si>
  <si>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</si>
  <si>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</si>
  <si>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</si>
  <si>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19 - Alimentação/Dietas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</si>
  <si>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</si>
  <si>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</si>
  <si>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</si>
  <si>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</si>
  <si>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20 - Locação de Ambulâncias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</si>
  <si>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</si>
  <si>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</si>
  <si>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</si>
  <si>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</si>
  <si>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21 - Outras Pessoas Jurídicas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</si>
  <si>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</si>
  <si>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</si>
  <si>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</si>
  <si>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</si>
  <si>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22 - Médicos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</si>
  <si>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</si>
  <si>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</si>
  <si>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</si>
  <si>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</si>
  <si>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23 - Outros profissionais de saúde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</si>
  <si>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</si>
  <si>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</si>
  <si>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</si>
  <si>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</si>
  <si>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24 - Pessoa Jurídica</t>
  </si>
  <si>
    <t>34.610.411/0001-10</t>
  </si>
  <si>
    <t>SAUDEMEDIC - ATIVIDADE MÉDICA AMBULATORIAL LTDA</t>
  </si>
  <si>
    <t>https://drive.google.com/open?id=1a3TjxfhQax28kULIfpY5gGdUyvBaQTzE</t>
  </si>
  <si>
    <t>25 - Cooperativas</t>
  </si>
  <si>
    <t>36.441.641/0001-29</t>
  </si>
  <si>
    <t>ÚNICA SAÚDE LTDA</t>
  </si>
  <si>
    <t>https://drive.google.com/open?id=1UNVyYOk-nIweEUQzVdR6MLUlPhRVIrom</t>
  </si>
  <si>
    <t>26 - Lavanderia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</si>
  <si>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</si>
  <si>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</si>
  <si>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</si>
  <si>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</si>
  <si>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27 - Serviços de Cozinha e Copeira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</si>
  <si>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</si>
  <si>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</si>
  <si>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</si>
  <si>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</si>
  <si>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28 - Outros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</si>
  <si>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</si>
  <si>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</si>
  <si>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</si>
  <si>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</si>
  <si>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29 - Coleta de Lixo Hospitalar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</si>
  <si>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</si>
  <si>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</si>
  <si>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</si>
  <si>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</si>
  <si>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30 - Manutenção/Aluguel/Uso de Sistemas ou Softwares</t>
  </si>
  <si>
    <t>33.655.128/0001-42</t>
  </si>
  <si>
    <t>VITTA SAÚDE SERVIÇOS MÉDICOS LTDA - ME</t>
  </si>
  <si>
    <t>https://drive.google.com/open?id=1akhuqFQbLpFMSqGCuiOngHgIarFOyNxE</t>
  </si>
  <si>
    <t>31 - Vigilância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</si>
  <si>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</si>
  <si>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</si>
  <si>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</si>
  <si>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</si>
  <si>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32 - Consultorias e Treinamentos</t>
  </si>
  <si>
    <t>MANUTENÇÃO PREVENTIVA E CORRETIVA DE TANQUE CRIOGÊNICO</t>
  </si>
  <si>
    <t>https://drive.google.com/open?id=1sXyVXVwPaDTvx_BqqCV9-QJkp9EUfvtj</t>
  </si>
  <si>
    <t>33 - Serviços Técnicos Profissionais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</si>
  <si>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</si>
  <si>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</si>
  <si>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</si>
  <si>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</si>
  <si>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34 - Dedetização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</si>
  <si>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</si>
  <si>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</si>
  <si>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</si>
  <si>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</si>
  <si>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35 - Limpeza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</si>
  <si>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</si>
  <si>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</si>
  <si>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</si>
  <si>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</si>
  <si>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36 - Outras Pessoas Jurídicas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</si>
  <si>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</si>
  <si>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</si>
  <si>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</si>
  <si>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</si>
  <si>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37 - Equipamentos Médico-Hospitalar</t>
  </si>
  <si>
    <t>08.067.399/0001-30</t>
  </si>
  <si>
    <t>Execução do 4º ao 6º pavimento, dos serviços de instalações elétricas, Telemáticas, Hidrossanitárias e outros</t>
  </si>
  <si>
    <t>https://drive.google.com/file/d/15tFfLHKoQTK4YxkL_OfKwyfDTzs6rcSf</t>
  </si>
  <si>
    <t>38 - Equipamentos de Informática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</si>
  <si>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</si>
  <si>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</si>
  <si>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</si>
  <si>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</si>
  <si>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39 - Engenharia Clínica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</si>
  <si>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</si>
  <si>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</si>
  <si>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</si>
  <si>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</si>
  <si>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40 - Outros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</si>
  <si>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</si>
  <si>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</si>
  <si>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</si>
  <si>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</si>
  <si>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41 - Reparo e Manutenção de Bens Imóveis</t>
  </si>
  <si>
    <t>PRESTAÇÃO DE SERVIÇOS DE DESINSETIZAÇÃO E DESRATIZAÇÃO DAS ÁREAS INTERNAS E EXTERNAS DO HOSPITAL</t>
  </si>
  <si>
    <t>https://drive.google.com/file/d/1VQN52NUY8HmHI3mfxxXqE-bQolXTewqE</t>
  </si>
  <si>
    <t>42 - Reparo e Manutenção de Veículos</t>
  </si>
  <si>
    <t>92.306.257/0002-75</t>
  </si>
  <si>
    <t>MV SISTEMAS</t>
  </si>
  <si>
    <t>AQUISIÇÃO DE SUÍTE DO SOUL MV</t>
  </si>
  <si>
    <t>https://drive.google.com/file/d/1-N2nKSC4ztlD5xM94jW28v2haejrz-EX</t>
  </si>
  <si>
    <t>43 - Reparo e Manutenção de Bens Móveis de Outras Naturezas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</si>
  <si>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</si>
  <si>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</si>
  <si>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</si>
  <si>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</si>
  <si>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30.586.989/0001-28</t>
  </si>
  <si>
    <t>SERV CARE MEDICE ASSITÊNCIA E SERVIÇOS MÉDICOS LTDA</t>
  </si>
  <si>
    <t>https://drive.google.com/file/d/1S6XXpTZMCWst1OTj4V2tH3AoCPVbQP_4</t>
  </si>
  <si>
    <t>32.113.363/0001-20</t>
  </si>
  <si>
    <t>ASSUNÇÃO LIMA SERVIÇOS MÉDICOS LTDA</t>
  </si>
  <si>
    <t>https://drive.google.com/file/d/1CKdzmHqESJ0H76I6nCM1xTWCOr0QyGm1</t>
  </si>
  <si>
    <t>36.233.441/0001-80</t>
  </si>
  <si>
    <t>APMED SERVIÇOS MÉDICOS LTDA</t>
  </si>
  <si>
    <t>https://drive.google.com/file/d/1vRVlATkGVD0hkn3OO0mD8oQM-LdBwF1n</t>
  </si>
  <si>
    <t>29.366.955/0001-49</t>
  </si>
  <si>
    <t>CAV SERVIÇOS MÉDICOS LTDA</t>
  </si>
  <si>
    <t>https://drive.google.com/file/d/13bb3xpg9A7FekZOu5yOqtSCxNqgB8egz</t>
  </si>
  <si>
    <t>29.958.028/0001-18</t>
  </si>
  <si>
    <t>SECITORPE SERVIÇO MÉDICO LTDA - EPP</t>
  </si>
  <si>
    <t>https://drive.google.com/file/d/1pTgdURe5g8ULxnU8kjxjUoR9f_GCgKb1</t>
  </si>
  <si>
    <t>18.891.088/0001-44</t>
  </si>
  <si>
    <t>SERVIMAGEM LTDA</t>
  </si>
  <si>
    <t>https://drive.google.com/file/d/1WLQe8DgcTL-o37Ms8sPQJr2uL552pZG1</t>
  </si>
  <si>
    <t>20.639.660/0001-24</t>
  </si>
  <si>
    <t>CLINICA DE SAÚDE HUMANA LTDA</t>
  </si>
  <si>
    <t>https://drive.google.com/file/d/17BP0Vgrjn8OTXf6tmIeFFT0xPpLMc_Bn</t>
  </si>
  <si>
    <t>26.073.761/0001-67</t>
  </si>
  <si>
    <t>MED 7 SOCIEDADE DE MÉDICOS LTDA</t>
  </si>
  <si>
    <t>https://drive.google.com/file/d/13dsz546Fnf3_NssTkTZ5Qhl61nVZG6hl</t>
  </si>
  <si>
    <t>35.724.896/0001-36</t>
  </si>
  <si>
    <t>ZAMBRANO &amp; BUARQUE PRESTAÇÕES DE SERVIÇOS HOSPITALARES LTDA</t>
  </si>
  <si>
    <t>https://drive.google.com/file/d/1PZ85xK4R5X6hiFIwcpp_it28TXKoork0</t>
  </si>
  <si>
    <t>21.832.827/0001-31</t>
  </si>
  <si>
    <t>PLUS MED SOCIEDADE MÉDICA LTDA</t>
  </si>
  <si>
    <t>https://drive.google.com/file/d/1FCHGhDPK1ioI3T42GHV-WQoKJA6uHz1i</t>
  </si>
  <si>
    <t>36.709.484/0001-90</t>
  </si>
  <si>
    <t>JEFS CONSULTORIO MÉDICOS LTDA</t>
  </si>
  <si>
    <t>https://drive.google.com/file/d/1ZeOVVSsqLLxOTZ2d3kRK-_P9iAkve6gS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</si>
  <si>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</si>
  <si>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</si>
  <si>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</si>
  <si>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</si>
  <si>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29.652.890/0001-06</t>
  </si>
  <si>
    <t>CEMED - CENTRO MÉDICO ESPECIALIZADO LTDA</t>
  </si>
  <si>
    <t>https://drive.google.com/file/d/1hv9NTXZyithPfiYRAydlo_w9XWnnzNpE</t>
  </si>
  <si>
    <t>31.256.735/0001-04</t>
  </si>
  <si>
    <t>ALVES ARAÚJO ATIVIDADE MÉDICA LTDA</t>
  </si>
  <si>
    <t>https://drive.google.com/file/d/1D1z0nKOBx2TYp-vAepJZiyRqFGfeDMEB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</si>
  <si>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</si>
  <si>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</si>
  <si>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</si>
  <si>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</si>
  <si>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03.595.778/0001-89</t>
  </si>
  <si>
    <t>HOSPITAL DE ASSISTÊNCIA DOMICILIAR LTDA</t>
  </si>
  <si>
    <t>LOCAÇÃO DE EQUIPAMENTOS</t>
  </si>
  <si>
    <t>https://drive.google.com/file/d/1iXOHBzd10wUkUAxPrF7pB_ZhASOv20D2</t>
  </si>
  <si>
    <t>CONTRATO DE FORNECIMENTO DE GASES MEDICINAIS</t>
  </si>
  <si>
    <t>https://drive.google.com/file/d/1iAV4aTyHV8Zhj2sI8lNGnvqvFYkwl9hr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</si>
  <si>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</si>
  <si>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</si>
  <si>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</si>
  <si>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</si>
  <si>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</si>
  <si>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</si>
  <si>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</si>
  <si>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</si>
  <si>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</si>
  <si>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</si>
  <si>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</si>
  <si>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</si>
  <si>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24.732.592/0001-02</t>
  </si>
  <si>
    <t>Capital Assessoria Financeira Ltda</t>
  </si>
  <si>
    <t>ASSESSORIA EM PRESTAÇÃO DE CONTAS</t>
  </si>
  <si>
    <t>https://drive.google.com/file/d/1mNF1Wnasjj_6hcNft3ibDMmmYV9Id5UV</t>
  </si>
  <si>
    <t>Climesp - Clínica Médica</t>
  </si>
  <si>
    <t>https://drive.google.com/file/d/1VA4rGUk-Ck5Otqm0PeijMpqfTlUeShbu</t>
  </si>
  <si>
    <t>17.235.212/0001-50</t>
  </si>
  <si>
    <t>Clinic Health</t>
  </si>
  <si>
    <t>https://drive.google.com/file/d/1QQlL12jBbvvUZZu_KlAO7Nm2_dUAfyXM</t>
  </si>
  <si>
    <t>23.331.386/0001-10</t>
  </si>
  <si>
    <t>Clínica Intensiva - Serviços Médicos</t>
  </si>
  <si>
    <t>https://drive.google.com/file/d/1CGjeCfdOWyTpk19BovS94xZzIrZko-qK</t>
  </si>
  <si>
    <t>29.952.919/0001-67</t>
  </si>
  <si>
    <t>Clínica Médica Paulino Borba</t>
  </si>
  <si>
    <t>https://drive.google.com/file/d/1D3WPSxaEqck-FluJyikHIUCUUpOPaQfB</t>
  </si>
  <si>
    <t>33.705.705/0001-63</t>
  </si>
  <si>
    <t>CSS Clínica Médica Ambulatorial de Saúde</t>
  </si>
  <si>
    <t>https://drive.google.com/file/d/1_SUccN7iFtLkb7Zc56an8KdoefTnV6os</t>
  </si>
  <si>
    <t>34.761.993/0001-36</t>
  </si>
  <si>
    <t>Elleven Exame Diagnóstico e Saúde</t>
  </si>
  <si>
    <t>https://drive.google.com/file/d/12GchwBxnWxrVp_bvpfe8gjwvCAOnUBXG</t>
  </si>
  <si>
    <t>37.308.214/0001-30</t>
  </si>
  <si>
    <t>Galvão Serviços Médicos</t>
  </si>
  <si>
    <t>https://drive.google.com/file/d/1-KloKONjDZjf1wk_q964_P80HQBNWjDA</t>
  </si>
  <si>
    <t>20.781.808/0001-60</t>
  </si>
  <si>
    <t>Intensiva Gestão Hospitalar</t>
  </si>
  <si>
    <t>https://drive.google.com/file/d/183V5Tqjk5UpfifDVXoQCyzRWbvLXugzw</t>
  </si>
  <si>
    <t>35.759.231/0001-68</t>
  </si>
  <si>
    <t>K&amp;J Serviços Médicos</t>
  </si>
  <si>
    <t>https://drive.google.com/file/d/1VE6sSmDct9KktmvhftiBSxmZWDelHkeq</t>
  </si>
  <si>
    <t>26.245.293/0001-60</t>
  </si>
  <si>
    <t>LS Pernambuco Assistência Médica</t>
  </si>
  <si>
    <t>https://drive.google.com/file/d/1EKqWFJhp_GN4BXovJuCH7lt_-WWkcbL_</t>
  </si>
  <si>
    <t>24.313.094-0001-17</t>
  </si>
  <si>
    <t>M F Veras Serviços de Prestações Hospitalares</t>
  </si>
  <si>
    <t>https://drive.google.com/file/d/1B9f-bX-zm4S52k6-_k5WJT8SHaGpuQ9J</t>
  </si>
  <si>
    <t>28.428.267/0001-01</t>
  </si>
  <si>
    <t>Medpalm Serviços em Saúde</t>
  </si>
  <si>
    <t>https://drive.google.com/file/d/1s2tuf11Fg1B67XhuvEd7tAHt2VkfItgp</t>
  </si>
  <si>
    <t>35.812.044/0001-09</t>
  </si>
  <si>
    <t>Prevmed Serviços de Saúde</t>
  </si>
  <si>
    <t>https://drive.google.com/file/d/1UsBndW43enSBQs5AFvEyvUP-su_IDHR-</t>
  </si>
  <si>
    <t>32.090.452/0001-06</t>
  </si>
  <si>
    <t>Prontoclinic Serviços Médicos</t>
  </si>
  <si>
    <t>https://drive.google.com/file/d/1qkxrqwAWb0tJoNcuXHJNubxuykXYWa9t</t>
  </si>
  <si>
    <t>19.538.973/0001-07</t>
  </si>
  <si>
    <t>Real Instituto Cirurgia</t>
  </si>
  <si>
    <t>https://drive.google.com/file/d/11BWeZveVUBIePczTL4ShRjWhVR9SDLq_</t>
  </si>
  <si>
    <t>07.774.050/0001-75</t>
  </si>
  <si>
    <t>TKS Segurança Privada</t>
  </si>
  <si>
    <t>TERCEIRIZAÇÃO DE SEGURANÇA PRIVADA</t>
  </si>
  <si>
    <t>https://drive.google.com/file/d/1rbKVWIL5RWzp4nTtXG0JblLWCS_5EBuG</t>
  </si>
  <si>
    <t>34.293.461/0001-11</t>
  </si>
  <si>
    <t>Top Maismed Serviços Médicos</t>
  </si>
  <si>
    <t>https://drive.google.com/file/d/1jIL-i_QG_sdXJiuyU_eHTNzED5DyPH3u</t>
  </si>
  <si>
    <t>37.240.349/0001-00</t>
  </si>
  <si>
    <t>V&amp;M Serviços Médicos</t>
  </si>
  <si>
    <t>https://drive.google.com/file/d/1cI-ZjJA6Wbd7diyfLU4sMgZeaY32t7u5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</si>
  <si>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</si>
  <si>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</si>
  <si>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</si>
  <si>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</si>
  <si>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</si>
  <si>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</t>
  </si>
  <si>
    <t>https://drive.google.com/file/d/1YYlno6cWtonz8GtUlldmaVBOUc0-tHf8</t>
  </si>
  <si>
    <t>TERCEIZAÇÃO DE SERVIÇOS DE AUXILIARES GERAIS</t>
  </si>
  <si>
    <t>https://drive.google.com/file/d/1FYoq4q9i6img9qWkR-GOkT4PW4iBeqnE</t>
  </si>
  <si>
    <t>LOCAÇÃO DE IMPRESSORA PARA RAIO X</t>
  </si>
  <si>
    <t>https://drive.google.com/file/d/1rxCk2wQopASWK2y0zdwHjJc5RKud-G_1</t>
  </si>
  <si>
    <t>32.662.707/0001-50</t>
  </si>
  <si>
    <t>LIMA E FONSECA SERVIÇOS MÉDICOS LTDA</t>
  </si>
  <si>
    <t>https://drive.google.com/file/d/1jeI5frQgcwWxPn1i3MZSFeFAcouBKKMp</t>
  </si>
  <si>
    <t>PNEUMOMAX ASSISTÊNCIA EM PNEUMOLOGIA - ME</t>
  </si>
  <si>
    <t>https://drive.google.com/file/d/1qpxmlualUjB7rUV8MCzzR4eNwaBzXGO9</t>
  </si>
  <si>
    <t>31.303.302/0001-62</t>
  </si>
  <si>
    <t>MEDHAP SERVIÇOS MÉDICOS LTDA</t>
  </si>
  <si>
    <t>https://drive.google.com/file/d/1POtfCJmzzgOod1bRBTZVOh8LSoR5av2g</t>
  </si>
  <si>
    <t>17.023.247/0001-26</t>
  </si>
  <si>
    <t>PROGRAMEMED - SAÚDE OCUPACIONAL</t>
  </si>
  <si>
    <t>PRESTAÇÃO DE SERVIÇO DE MEDICINA DO TRABALHO</t>
  </si>
  <si>
    <t>https://drive.google.com/file/d/17qTaWhbUl2tVnDlMf6NyVK3Ix9zS2gpZ</t>
  </si>
  <si>
    <t>07.160.019/0001-44</t>
  </si>
  <si>
    <t>VITALE COMÉRCIO</t>
  </si>
  <si>
    <t>COMODADOS -BOMBAS DE INFUSÃO</t>
  </si>
  <si>
    <t>https://drive.google.com/file/d/1xGaYTJ7nJG2G8mS8wZ84qlAWonnmZskN</t>
  </si>
  <si>
    <t>37.542.049/0001.86</t>
  </si>
  <si>
    <t>CONECT SERVIÇOS MÉDICOS DE SAÚDE</t>
  </si>
  <si>
    <t>https://drive.google.com/file/d/1UVqWU7NszToVtxik6mU2dDCc-ocI0jT4</t>
  </si>
  <si>
    <t>36.395.498/0001-86</t>
  </si>
  <si>
    <t>DAEDALUS CURSOS PROFISSIONAIS E SERVIÇOS MEDICOS</t>
  </si>
  <si>
    <t>https://drive.google.com/file/d/17yOb-abRP6zaUnJn4iGKSweqh-h-sN0j</t>
  </si>
  <si>
    <t>37.573.260/0001-66</t>
  </si>
  <si>
    <t>CENTER MEDIC SERVIÇOS DE SAÚDE</t>
  </si>
  <si>
    <t>https://drive.google.com/file/d/1DXJGThArg_Rz1fwoZWbWaY7bw0YB457-</t>
  </si>
  <si>
    <t>37.439.061/0001-60</t>
  </si>
  <si>
    <t>OPMEDIC SERVIÇOS DE SAÚDE LTDA</t>
  </si>
  <si>
    <t>https://drive.google.com/file/d/1TdONjIBzhCOcsxpA-vXka7oA4WIvGhX9</t>
  </si>
  <si>
    <t>37.573.362/0001-81</t>
  </si>
  <si>
    <t>HEALTH CLINIC SERVIÇOS MÉDICOS LTDA</t>
  </si>
  <si>
    <t>https://drive.google.com/file/d/1usllVcMn5ERu7d9dlzv4uvdwe4cAUu45</t>
  </si>
  <si>
    <t>37.222.013/0001-15</t>
  </si>
  <si>
    <t>GUSMÃO SERVIÇOS MÉDICOS LTDA</t>
  </si>
  <si>
    <t>https://drive.google.com/file/d/10k2YzAEuY0qdneNHhUrCq8QsjW2mEI9Y</t>
  </si>
  <si>
    <t>40.432.544/0001-47</t>
  </si>
  <si>
    <t>CLARO S.A</t>
  </si>
  <si>
    <t>EMPRÉSTIMOS DE TABLETS</t>
  </si>
  <si>
    <t>https://drive.google.com/file/d/1mr4EQIjUlxV0Q1_vkg6A7GA18pDlM6bu</t>
  </si>
  <si>
    <t>03.423.730/0001-93</t>
  </si>
  <si>
    <t>SMART TELECOMUNICAÇÕES E SERVIÇOS</t>
  </si>
  <si>
    <t>INTERNET FIXA</t>
  </si>
  <si>
    <t>https://drive.google.com/file/d/1RWDJnesyoXs49GnHr8pk-avD7FpSgxpu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</si>
  <si>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</si>
  <si>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</si>
  <si>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</si>
  <si>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</si>
  <si>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15.651.204/0001-60</t>
  </si>
  <si>
    <t>ALPHA SEGTECH</t>
  </si>
  <si>
    <t>MANUTENÇÃO DO SISTEMA DE ALARME</t>
  </si>
  <si>
    <t>https://drive.google.com/file/d/1b96LGM9TaMGCNhzHNgz-XozBRJqpDNSm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</si>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</sst>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8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E74C-CD9A-46D9-B213-651B3BDE2480}">
  <sheetPr>
    <tabColor indexed="13"/>
  </sheetPr>
  <dimension ref="A1:V992"/>
  <sheetViews>
    <sheetView showGridLines="0" tabSelected="1" topLeftCell="A79" zoomScale="90" zoomScaleNormal="90" workbookViewId="0">
      <selection activeCell="B2" sqref="B2:B10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43922</v>
      </c>
      <c r="G2" s="9">
        <v>44105</v>
      </c>
      <c r="H2" s="10">
        <v>0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43922</v>
      </c>
      <c r="G3" s="9">
        <v>44105</v>
      </c>
      <c r="H3" s="13">
        <v>21500</v>
      </c>
      <c r="I3" s="11" t="s">
        <v>17</v>
      </c>
      <c r="V3" s="14" t="s">
        <v>18</v>
      </c>
    </row>
    <row r="4" spans="1:22" s="14" customFormat="1" ht="20.25" customHeight="1" x14ac:dyDescent="0.2">
      <c r="A4" s="12">
        <f>IFERROR(VLOOKUP(B4,'[1]DADOS (OCULTAR)'!$P$3:$R$56,3,0),"")</f>
        <v>10988301000803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43936</v>
      </c>
      <c r="G4" s="9">
        <v>44119</v>
      </c>
      <c r="H4" s="15">
        <v>5200</v>
      </c>
      <c r="I4" s="11" t="s">
        <v>22</v>
      </c>
      <c r="V4" s="16" t="s">
        <v>23</v>
      </c>
    </row>
    <row r="5" spans="1:22" s="14" customFormat="1" ht="20.25" customHeight="1" x14ac:dyDescent="0.2">
      <c r="A5" s="12">
        <f>IFERROR(VLOOKUP(B5,'[1]DADOS (OCULTAR)'!$P$3:$R$56,3,0),"")</f>
        <v>10988301000803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43923</v>
      </c>
      <c r="G5" s="9">
        <v>44106</v>
      </c>
      <c r="H5" s="13">
        <v>2280</v>
      </c>
      <c r="I5" s="11" t="s">
        <v>27</v>
      </c>
      <c r="V5" s="16" t="s">
        <v>28</v>
      </c>
    </row>
    <row r="6" spans="1:22" s="14" customFormat="1" ht="20.25" customHeight="1" x14ac:dyDescent="0.2">
      <c r="A6" s="12">
        <f>IFERROR(VLOOKUP(B6,'[1]DADOS (OCULTAR)'!$P$3:$R$56,3,0),"")</f>
        <v>10988301000803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43936</v>
      </c>
      <c r="G6" s="9">
        <v>43966</v>
      </c>
      <c r="H6" s="13">
        <v>0</v>
      </c>
      <c r="I6" s="11" t="s">
        <v>32</v>
      </c>
      <c r="V6" s="16" t="s">
        <v>33</v>
      </c>
    </row>
    <row r="7" spans="1:22" s="14" customFormat="1" ht="20.25" customHeight="1" x14ac:dyDescent="0.2">
      <c r="A7" s="12">
        <f>IFERROR(VLOOKUP(B7,'[1]DADOS (OCULTAR)'!$P$3:$R$56,3,0),"")</f>
        <v>10988301000803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43922</v>
      </c>
      <c r="G7" s="9">
        <v>44105</v>
      </c>
      <c r="H7" s="13">
        <v>2377.1999999999998</v>
      </c>
      <c r="I7" s="11" t="s">
        <v>37</v>
      </c>
      <c r="V7" s="16" t="s">
        <v>38</v>
      </c>
    </row>
    <row r="8" spans="1:22" s="14" customFormat="1" ht="20.25" customHeight="1" x14ac:dyDescent="0.2">
      <c r="A8" s="12">
        <f>IFERROR(VLOOKUP(B8,'[1]DADOS (OCULTAR)'!$P$3:$R$56,3,0),"")</f>
        <v>10988301000803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43934</v>
      </c>
      <c r="G8" s="9">
        <v>44117</v>
      </c>
      <c r="H8" s="13">
        <v>0</v>
      </c>
      <c r="I8" s="11" t="s">
        <v>42</v>
      </c>
      <c r="V8" s="16" t="s">
        <v>43</v>
      </c>
    </row>
    <row r="9" spans="1:22" s="14" customFormat="1" ht="20.25" customHeight="1" x14ac:dyDescent="0.2">
      <c r="A9" s="12">
        <f>IFERROR(VLOOKUP(B9,'[1]DADOS (OCULTAR)'!$P$3:$R$56,3,0),"")</f>
        <v>10988301000803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43936</v>
      </c>
      <c r="G9" s="9">
        <v>44119</v>
      </c>
      <c r="H9" s="13">
        <v>1900</v>
      </c>
      <c r="I9" s="11" t="s">
        <v>47</v>
      </c>
      <c r="V9" s="16" t="s">
        <v>48</v>
      </c>
    </row>
    <row r="10" spans="1:22" s="14" customFormat="1" ht="20.25" customHeight="1" x14ac:dyDescent="0.2">
      <c r="A10" s="12">
        <f>IFERROR(VLOOKUP(B10,'[1]DADOS (OCULTAR)'!$P$3:$R$56,3,0),"")</f>
        <v>10988301000803</v>
      </c>
      <c r="B10" s="5" t="s">
        <v>9</v>
      </c>
      <c r="C10" s="6" t="s">
        <v>39</v>
      </c>
      <c r="D10" s="7" t="s">
        <v>40</v>
      </c>
      <c r="E10" s="8" t="s">
        <v>49</v>
      </c>
      <c r="F10" s="9">
        <v>43934</v>
      </c>
      <c r="G10" s="9">
        <v>44087</v>
      </c>
      <c r="H10" s="13">
        <v>0</v>
      </c>
      <c r="I10" s="11" t="s">
        <v>50</v>
      </c>
      <c r="V10" s="16" t="s">
        <v>51</v>
      </c>
    </row>
    <row r="11" spans="1:22" s="14" customFormat="1" ht="20.25" customHeight="1" x14ac:dyDescent="0.2">
      <c r="A11" s="12">
        <f>IFERROR(VLOOKUP(B11,'[1]DADOS (OCULTAR)'!$P$3:$R$56,3,0),"")</f>
        <v>10988301000803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43934</v>
      </c>
      <c r="G11" s="9">
        <v>44087</v>
      </c>
      <c r="H11" s="13">
        <v>9500</v>
      </c>
      <c r="I11" s="11" t="s">
        <v>55</v>
      </c>
      <c r="V11" s="16" t="s">
        <v>56</v>
      </c>
    </row>
    <row r="12" spans="1:22" s="14" customFormat="1" ht="20.25" customHeight="1" x14ac:dyDescent="0.2">
      <c r="A12" s="12">
        <f>IFERROR(VLOOKUP(B12,'[1]DADOS (OCULTAR)'!$P$3:$R$56,3,0),"")</f>
        <v>10988301000803</v>
      </c>
      <c r="B12" s="5" t="s">
        <v>9</v>
      </c>
      <c r="C12" s="6" t="s">
        <v>34</v>
      </c>
      <c r="D12" s="7" t="s">
        <v>35</v>
      </c>
      <c r="E12" s="8" t="s">
        <v>57</v>
      </c>
      <c r="F12" s="9">
        <v>43934</v>
      </c>
      <c r="G12" s="9">
        <v>44117</v>
      </c>
      <c r="H12" s="13">
        <v>1985</v>
      </c>
      <c r="I12" s="11" t="s">
        <v>58</v>
      </c>
      <c r="V12" s="16" t="s">
        <v>59</v>
      </c>
    </row>
    <row r="13" spans="1:22" s="14" customFormat="1" ht="20.25" customHeight="1" x14ac:dyDescent="0.2">
      <c r="A13" s="12">
        <f>IFERROR(VLOOKUP(B13,'[1]DADOS (OCULTAR)'!$P$3:$R$56,3,0),"")</f>
        <v>10988301000803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43926</v>
      </c>
      <c r="G13" s="9">
        <v>44109</v>
      </c>
      <c r="H13" s="13">
        <v>10000</v>
      </c>
      <c r="I13" s="11" t="s">
        <v>63</v>
      </c>
      <c r="V13" s="16" t="s">
        <v>64</v>
      </c>
    </row>
    <row r="14" spans="1:22" s="14" customFormat="1" ht="20.25" customHeight="1" x14ac:dyDescent="0.2">
      <c r="A14" s="12">
        <f>IFERROR(VLOOKUP(B14,'[1]DADOS (OCULTAR)'!$P$3:$R$56,3,0),"")</f>
        <v>10988301000803</v>
      </c>
      <c r="B14" s="5" t="s">
        <v>9</v>
      </c>
      <c r="C14" s="6" t="s">
        <v>65</v>
      </c>
      <c r="D14" s="7" t="s">
        <v>66</v>
      </c>
      <c r="E14" s="8" t="s">
        <v>67</v>
      </c>
      <c r="F14" s="9">
        <v>43936</v>
      </c>
      <c r="G14" s="9">
        <v>44119</v>
      </c>
      <c r="H14" s="13">
        <v>126000</v>
      </c>
      <c r="I14" s="11" t="s">
        <v>68</v>
      </c>
      <c r="V14" s="16" t="s">
        <v>69</v>
      </c>
    </row>
    <row r="15" spans="1:22" s="14" customFormat="1" ht="20.25" customHeight="1" x14ac:dyDescent="0.2">
      <c r="A15" s="12">
        <f>IFERROR(VLOOKUP(B15,'[1]DADOS (OCULTAR)'!$P$3:$R$56,3,0),"")</f>
        <v>10988301000803</v>
      </c>
      <c r="B15" s="5" t="s">
        <v>9</v>
      </c>
      <c r="C15" s="6" t="s">
        <v>70</v>
      </c>
      <c r="D15" s="7" t="s">
        <v>71</v>
      </c>
      <c r="E15" s="8" t="s">
        <v>72</v>
      </c>
      <c r="F15" s="9">
        <v>43943</v>
      </c>
      <c r="G15" s="9">
        <v>44126</v>
      </c>
      <c r="H15" s="13">
        <v>6995</v>
      </c>
      <c r="I15" s="11" t="s">
        <v>73</v>
      </c>
      <c r="V15" s="16" t="s">
        <v>74</v>
      </c>
    </row>
    <row r="16" spans="1:22" s="14" customFormat="1" ht="20.25" customHeight="1" x14ac:dyDescent="0.2">
      <c r="A16" s="12">
        <f>IFERROR(VLOOKUP(B16,'[1]DADOS (OCULTAR)'!$P$3:$R$56,3,0),"")</f>
        <v>10988301000803</v>
      </c>
      <c r="B16" s="5" t="s">
        <v>9</v>
      </c>
      <c r="C16" s="6" t="s">
        <v>75</v>
      </c>
      <c r="D16" s="7" t="s">
        <v>76</v>
      </c>
      <c r="E16" s="8" t="s">
        <v>77</v>
      </c>
      <c r="F16" s="9">
        <v>43936</v>
      </c>
      <c r="G16" s="9">
        <v>43951</v>
      </c>
      <c r="H16" s="13">
        <v>281644.94</v>
      </c>
      <c r="I16" s="11" t="s">
        <v>78</v>
      </c>
      <c r="V16" s="16" t="s">
        <v>79</v>
      </c>
    </row>
    <row r="17" spans="1:22" s="14" customFormat="1" ht="20.25" customHeight="1" x14ac:dyDescent="0.2">
      <c r="A17" s="12">
        <f>IFERROR(VLOOKUP(B17,'[1]DADOS (OCULTAR)'!$P$3:$R$56,3,0),"")</f>
        <v>10988301000803</v>
      </c>
      <c r="B17" s="5" t="s">
        <v>9</v>
      </c>
      <c r="C17" s="6" t="s">
        <v>80</v>
      </c>
      <c r="D17" s="7" t="s">
        <v>81</v>
      </c>
      <c r="E17" s="8" t="s">
        <v>82</v>
      </c>
      <c r="F17" s="9">
        <v>43937</v>
      </c>
      <c r="G17" s="9">
        <v>44120</v>
      </c>
      <c r="H17" s="13">
        <v>1660</v>
      </c>
      <c r="I17" s="11" t="s">
        <v>83</v>
      </c>
      <c r="V17" s="16" t="s">
        <v>84</v>
      </c>
    </row>
    <row r="18" spans="1:22" s="14" customFormat="1" ht="20.25" customHeight="1" x14ac:dyDescent="0.2">
      <c r="A18" s="12">
        <f>IFERROR(VLOOKUP(B18,'[1]DADOS (OCULTAR)'!$P$3:$R$56,3,0),"")</f>
        <v>10988301000803</v>
      </c>
      <c r="B18" s="5" t="s">
        <v>9</v>
      </c>
      <c r="C18" s="6" t="s">
        <v>85</v>
      </c>
      <c r="D18" s="7" t="s">
        <v>86</v>
      </c>
      <c r="E18" s="8" t="s">
        <v>87</v>
      </c>
      <c r="F18" s="9">
        <v>43939</v>
      </c>
      <c r="G18" s="9">
        <v>44122</v>
      </c>
      <c r="H18" s="13">
        <v>20865</v>
      </c>
      <c r="I18" s="11" t="s">
        <v>88</v>
      </c>
      <c r="V18" s="16" t="s">
        <v>89</v>
      </c>
    </row>
    <row r="19" spans="1:22" s="14" customFormat="1" ht="20.25" customHeight="1" x14ac:dyDescent="0.2">
      <c r="A19" s="12">
        <f>IFERROR(VLOOKUP(B19,'[1]DADOS (OCULTAR)'!$P$3:$R$56,3,0),"")</f>
        <v>10988301000803</v>
      </c>
      <c r="B19" s="5" t="s">
        <v>9</v>
      </c>
      <c r="C19" s="6" t="s">
        <v>90</v>
      </c>
      <c r="D19" s="7" t="s">
        <v>91</v>
      </c>
      <c r="E19" s="8" t="s">
        <v>87</v>
      </c>
      <c r="F19" s="9">
        <v>43946</v>
      </c>
      <c r="G19" s="9">
        <v>44129</v>
      </c>
      <c r="H19" s="13">
        <v>14467</v>
      </c>
      <c r="I19" s="11" t="s">
        <v>92</v>
      </c>
      <c r="V19" s="16" t="s">
        <v>93</v>
      </c>
    </row>
    <row r="20" spans="1:22" s="14" customFormat="1" ht="20.25" customHeight="1" x14ac:dyDescent="0.2">
      <c r="A20" s="12">
        <f>IFERROR(VLOOKUP(B20,'[1]DADOS (OCULTAR)'!$P$3:$R$56,3,0),"")</f>
        <v>10988301000803</v>
      </c>
      <c r="B20" s="5" t="s">
        <v>9</v>
      </c>
      <c r="C20" s="6" t="s">
        <v>94</v>
      </c>
      <c r="D20" s="7" t="s">
        <v>95</v>
      </c>
      <c r="E20" s="8" t="s">
        <v>87</v>
      </c>
      <c r="F20" s="9">
        <v>43941</v>
      </c>
      <c r="G20" s="9">
        <v>43941</v>
      </c>
      <c r="H20" s="13">
        <v>13910</v>
      </c>
      <c r="I20" s="11" t="s">
        <v>96</v>
      </c>
      <c r="V20" s="16" t="s">
        <v>97</v>
      </c>
    </row>
    <row r="21" spans="1:22" s="14" customFormat="1" ht="20.25" customHeight="1" x14ac:dyDescent="0.2">
      <c r="A21" s="12">
        <f>IFERROR(VLOOKUP(B21,'[1]DADOS (OCULTAR)'!$P$3:$R$56,3,0),"")</f>
        <v>10988301000803</v>
      </c>
      <c r="B21" s="5" t="s">
        <v>9</v>
      </c>
      <c r="C21" s="6" t="s">
        <v>98</v>
      </c>
      <c r="D21" s="7" t="s">
        <v>99</v>
      </c>
      <c r="E21" s="8" t="s">
        <v>87</v>
      </c>
      <c r="F21" s="9">
        <v>43936</v>
      </c>
      <c r="G21" s="9">
        <v>44119</v>
      </c>
      <c r="H21" s="13">
        <v>25219.5</v>
      </c>
      <c r="I21" s="11" t="s">
        <v>100</v>
      </c>
      <c r="V21" s="16" t="s">
        <v>101</v>
      </c>
    </row>
    <row r="22" spans="1:22" s="14" customFormat="1" ht="20.25" customHeight="1" x14ac:dyDescent="0.2">
      <c r="A22" s="12">
        <f>IFERROR(VLOOKUP(B22,'[1]DADOS (OCULTAR)'!$P$3:$R$56,3,0),"")</f>
        <v>10988301000803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43929</v>
      </c>
      <c r="G22" s="9">
        <v>44112</v>
      </c>
      <c r="H22" s="13">
        <v>2300</v>
      </c>
      <c r="I22" s="11" t="s">
        <v>105</v>
      </c>
      <c r="V22" s="16" t="s">
        <v>106</v>
      </c>
    </row>
    <row r="23" spans="1:22" s="14" customFormat="1" ht="20.25" customHeight="1" x14ac:dyDescent="0.2">
      <c r="A23" s="12">
        <f>IFERROR(VLOOKUP(B23,'[1]DADOS (OCULTAR)'!$P$3:$R$56,3,0),"")</f>
        <v>10988301000803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43922</v>
      </c>
      <c r="G23" s="9">
        <v>44105</v>
      </c>
      <c r="H23" s="13">
        <v>80434.5</v>
      </c>
      <c r="I23" s="11" t="s">
        <v>110</v>
      </c>
      <c r="V23" s="16" t="s">
        <v>111</v>
      </c>
    </row>
    <row r="24" spans="1:22" s="14" customFormat="1" ht="20.25" customHeight="1" x14ac:dyDescent="0.2">
      <c r="A24" s="12">
        <f>IFERROR(VLOOKUP(B24,'[1]DADOS (OCULTAR)'!$P$3:$R$56,3,0),"")</f>
        <v>10988301000803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43935</v>
      </c>
      <c r="G24" s="9">
        <v>44118</v>
      </c>
      <c r="H24" s="13">
        <v>0</v>
      </c>
      <c r="I24" s="11" t="s">
        <v>115</v>
      </c>
      <c r="V24" s="16" t="s">
        <v>116</v>
      </c>
    </row>
    <row r="25" spans="1:22" s="14" customFormat="1" ht="20.25" customHeight="1" x14ac:dyDescent="0.2">
      <c r="A25" s="12">
        <f>IFERROR(VLOOKUP(B25,'[1]DADOS (OCULTAR)'!$P$3:$R$56,3,0),"")</f>
        <v>10988301000803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43937</v>
      </c>
      <c r="G25" s="9">
        <v>44120</v>
      </c>
      <c r="H25" s="13">
        <v>0</v>
      </c>
      <c r="I25" s="11" t="s">
        <v>120</v>
      </c>
      <c r="V25" s="16" t="s">
        <v>121</v>
      </c>
    </row>
    <row r="26" spans="1:22" s="14" customFormat="1" ht="20.25" customHeight="1" x14ac:dyDescent="0.2">
      <c r="A26" s="12">
        <f>IFERROR(VLOOKUP(B26,'[1]DADOS (OCULTAR)'!$P$3:$R$56,3,0),"")</f>
        <v>10988301000803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43923</v>
      </c>
      <c r="G26" s="9">
        <v>44106</v>
      </c>
      <c r="H26" s="13">
        <v>5100</v>
      </c>
      <c r="I26" s="11" t="s">
        <v>125</v>
      </c>
      <c r="V26" s="16" t="s">
        <v>126</v>
      </c>
    </row>
    <row r="27" spans="1:22" s="14" customFormat="1" ht="20.25" customHeight="1" x14ac:dyDescent="0.2">
      <c r="A27" s="12">
        <f>IFERROR(VLOOKUP(B27,'[1]DADOS (OCULTAR)'!$P$3:$R$56,3,0),"")</f>
        <v>10988301000803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43938</v>
      </c>
      <c r="G27" s="9">
        <v>44121</v>
      </c>
      <c r="H27" s="13">
        <v>500</v>
      </c>
      <c r="I27" s="11" t="s">
        <v>130</v>
      </c>
      <c r="V27" s="16" t="s">
        <v>131</v>
      </c>
    </row>
    <row r="28" spans="1:22" s="14" customFormat="1" ht="20.25" customHeight="1" x14ac:dyDescent="0.2">
      <c r="A28" s="12">
        <f>IFERROR(VLOOKUP(B28,'[1]DADOS (OCULTAR)'!$P$3:$R$56,3,0),"")</f>
        <v>10988301000803</v>
      </c>
      <c r="B28" s="5" t="s">
        <v>9</v>
      </c>
      <c r="C28" s="6" t="s">
        <v>132</v>
      </c>
      <c r="D28" s="7" t="s">
        <v>133</v>
      </c>
      <c r="E28" s="8" t="s">
        <v>87</v>
      </c>
      <c r="F28" s="9">
        <v>43928</v>
      </c>
      <c r="G28" s="9">
        <v>44111</v>
      </c>
      <c r="H28" s="13">
        <v>14432.5</v>
      </c>
      <c r="I28" s="11" t="s">
        <v>134</v>
      </c>
      <c r="V28" s="16" t="s">
        <v>135</v>
      </c>
    </row>
    <row r="29" spans="1:22" s="14" customFormat="1" ht="20.25" customHeight="1" x14ac:dyDescent="0.2">
      <c r="A29" s="12">
        <f>IFERROR(VLOOKUP(B29,'[1]DADOS (OCULTAR)'!$P$3:$R$56,3,0),"")</f>
        <v>10988301000803</v>
      </c>
      <c r="B29" s="5" t="s">
        <v>9</v>
      </c>
      <c r="C29" s="6" t="s">
        <v>136</v>
      </c>
      <c r="D29" s="7" t="s">
        <v>137</v>
      </c>
      <c r="E29" s="8" t="s">
        <v>87</v>
      </c>
      <c r="F29" s="9">
        <v>43922</v>
      </c>
      <c r="G29" s="9">
        <v>44105</v>
      </c>
      <c r="H29" s="13">
        <v>65657</v>
      </c>
      <c r="I29" s="11" t="s">
        <v>138</v>
      </c>
      <c r="V29" s="16" t="s">
        <v>139</v>
      </c>
    </row>
    <row r="30" spans="1:22" s="14" customFormat="1" ht="20.25" customHeight="1" x14ac:dyDescent="0.2">
      <c r="A30" s="12">
        <f>IFERROR(VLOOKUP(B30,'[1]DADOS (OCULTAR)'!$P$3:$R$56,3,0),"")</f>
        <v>10988301000803</v>
      </c>
      <c r="B30" s="5" t="s">
        <v>9</v>
      </c>
      <c r="C30" s="6" t="s">
        <v>140</v>
      </c>
      <c r="D30" s="7" t="s">
        <v>141</v>
      </c>
      <c r="E30" s="8" t="s">
        <v>142</v>
      </c>
      <c r="F30" s="9">
        <v>43951</v>
      </c>
      <c r="G30" s="9">
        <v>44134</v>
      </c>
      <c r="H30" s="13">
        <v>0</v>
      </c>
      <c r="I30" s="11" t="s">
        <v>143</v>
      </c>
      <c r="V30" s="16" t="s">
        <v>144</v>
      </c>
    </row>
    <row r="31" spans="1:22" s="14" customFormat="1" ht="20.25" customHeight="1" x14ac:dyDescent="0.2">
      <c r="A31" s="12">
        <f>IFERROR(VLOOKUP(B31,'[1]DADOS (OCULTAR)'!$P$3:$R$56,3,0),"")</f>
        <v>10988301000803</v>
      </c>
      <c r="B31" s="5" t="s">
        <v>9</v>
      </c>
      <c r="C31" s="6" t="s">
        <v>145</v>
      </c>
      <c r="D31" s="17" t="s">
        <v>146</v>
      </c>
      <c r="E31" s="8" t="s">
        <v>147</v>
      </c>
      <c r="F31" s="9">
        <v>43922</v>
      </c>
      <c r="G31" s="9">
        <v>44105</v>
      </c>
      <c r="H31" s="13">
        <v>15000</v>
      </c>
      <c r="I31" s="11" t="s">
        <v>148</v>
      </c>
      <c r="V31" s="16" t="s">
        <v>149</v>
      </c>
    </row>
    <row r="32" spans="1:22" s="14" customFormat="1" ht="20.25" customHeight="1" x14ac:dyDescent="0.2">
      <c r="A32" s="12">
        <f>IFERROR(VLOOKUP(B32,'[1]DADOS (OCULTAR)'!$P$3:$R$56,3,0),"")</f>
        <v>10988301000803</v>
      </c>
      <c r="B32" s="5" t="s">
        <v>9</v>
      </c>
      <c r="C32" s="6" t="s">
        <v>150</v>
      </c>
      <c r="D32" s="7" t="s">
        <v>151</v>
      </c>
      <c r="E32" s="8" t="s">
        <v>152</v>
      </c>
      <c r="F32" s="9">
        <v>43951</v>
      </c>
      <c r="G32" s="9">
        <v>44134</v>
      </c>
      <c r="H32" s="13">
        <v>900</v>
      </c>
      <c r="I32" s="11" t="s">
        <v>153</v>
      </c>
      <c r="V32" s="16" t="s">
        <v>154</v>
      </c>
    </row>
    <row r="33" spans="1:22" s="14" customFormat="1" ht="20.25" customHeight="1" x14ac:dyDescent="0.2">
      <c r="A33" s="12">
        <f>IFERROR(VLOOKUP(B33,'[1]DADOS (OCULTAR)'!$P$3:$R$56,3,0),"")</f>
        <v>10988301000803</v>
      </c>
      <c r="B33" s="5" t="s">
        <v>9</v>
      </c>
      <c r="C33" s="6" t="s">
        <v>155</v>
      </c>
      <c r="D33" s="7" t="s">
        <v>156</v>
      </c>
      <c r="E33" s="8" t="s">
        <v>157</v>
      </c>
      <c r="F33" s="9">
        <v>43936</v>
      </c>
      <c r="G33" s="9">
        <v>44119</v>
      </c>
      <c r="H33" s="13">
        <v>0</v>
      </c>
      <c r="I33" s="11" t="s">
        <v>158</v>
      </c>
      <c r="V33" s="16" t="s">
        <v>159</v>
      </c>
    </row>
    <row r="34" spans="1:22" s="14" customFormat="1" ht="20.25" customHeight="1" x14ac:dyDescent="0.2">
      <c r="A34" s="12">
        <f>IFERROR(VLOOKUP(B34,'[1]DADOS (OCULTAR)'!$P$3:$R$56,3,0),"")</f>
        <v>10988301000803</v>
      </c>
      <c r="B34" s="5" t="s">
        <v>9</v>
      </c>
      <c r="C34" s="6" t="s">
        <v>160</v>
      </c>
      <c r="D34" s="7" t="s">
        <v>161</v>
      </c>
      <c r="E34" s="8" t="s">
        <v>109</v>
      </c>
      <c r="F34" s="9">
        <v>43922</v>
      </c>
      <c r="G34" s="9">
        <v>44105</v>
      </c>
      <c r="H34" s="13">
        <v>14432.5</v>
      </c>
      <c r="I34" s="11" t="s">
        <v>162</v>
      </c>
      <c r="V34" s="16" t="s">
        <v>163</v>
      </c>
    </row>
    <row r="35" spans="1:22" s="14" customFormat="1" ht="20.25" customHeight="1" x14ac:dyDescent="0.2">
      <c r="A35" s="12">
        <f>IFERROR(VLOOKUP(B35,'[1]DADOS (OCULTAR)'!$P$3:$R$56,3,0),"")</f>
        <v>10988301000803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43923</v>
      </c>
      <c r="G35" s="9">
        <v>44106</v>
      </c>
      <c r="H35" s="13">
        <v>1588.125</v>
      </c>
      <c r="I35" s="11" t="s">
        <v>167</v>
      </c>
      <c r="V35" s="16" t="s">
        <v>168</v>
      </c>
    </row>
    <row r="36" spans="1:22" s="14" customFormat="1" ht="20.25" customHeight="1" x14ac:dyDescent="0.2">
      <c r="A36" s="12">
        <f>IFERROR(VLOOKUP(B36,'[1]DADOS (OCULTAR)'!$P$3:$R$56,3,0),"")</f>
        <v>10988301000803</v>
      </c>
      <c r="B36" s="5" t="s">
        <v>9</v>
      </c>
      <c r="C36" s="6" t="s">
        <v>164</v>
      </c>
      <c r="D36" s="7" t="s">
        <v>165</v>
      </c>
      <c r="E36" s="8" t="s">
        <v>169</v>
      </c>
      <c r="F36" s="9">
        <v>43923</v>
      </c>
      <c r="G36" s="9">
        <v>44106</v>
      </c>
      <c r="H36" s="13">
        <v>902.5</v>
      </c>
      <c r="I36" s="11" t="s">
        <v>170</v>
      </c>
      <c r="V36" s="16" t="s">
        <v>171</v>
      </c>
    </row>
    <row r="37" spans="1:22" s="14" customFormat="1" ht="20.25" customHeight="1" x14ac:dyDescent="0.2">
      <c r="A37" s="12">
        <f>IFERROR(VLOOKUP(B37,'[1]DADOS (OCULTAR)'!$P$3:$R$56,3,0),"")</f>
        <v>10988301000803</v>
      </c>
      <c r="B37" s="5" t="s">
        <v>9</v>
      </c>
      <c r="C37" s="6" t="s">
        <v>172</v>
      </c>
      <c r="D37" s="7" t="s">
        <v>173</v>
      </c>
      <c r="E37" s="8" t="s">
        <v>174</v>
      </c>
      <c r="F37" s="9">
        <v>43935</v>
      </c>
      <c r="G37" s="9">
        <v>44118</v>
      </c>
      <c r="H37" s="13">
        <v>5614</v>
      </c>
      <c r="I37" s="11" t="s">
        <v>175</v>
      </c>
      <c r="V37" s="16" t="s">
        <v>176</v>
      </c>
    </row>
    <row r="38" spans="1:22" s="14" customFormat="1" ht="20.25" customHeight="1" x14ac:dyDescent="0.2">
      <c r="A38" s="12">
        <f>IFERROR(VLOOKUP(B38,'[1]DADOS (OCULTAR)'!$P$3:$R$56,3,0),"")</f>
        <v>10988301000803</v>
      </c>
      <c r="B38" s="5" t="s">
        <v>9</v>
      </c>
      <c r="C38" s="6" t="s">
        <v>177</v>
      </c>
      <c r="D38" s="7" t="s">
        <v>178</v>
      </c>
      <c r="E38" s="8" t="s">
        <v>179</v>
      </c>
      <c r="F38" s="9">
        <v>43941</v>
      </c>
      <c r="G38" s="9">
        <v>44124</v>
      </c>
      <c r="H38" s="13">
        <v>0</v>
      </c>
      <c r="I38" s="11" t="s">
        <v>180</v>
      </c>
      <c r="V38" s="16" t="s">
        <v>181</v>
      </c>
    </row>
    <row r="39" spans="1:22" s="14" customFormat="1" ht="20.25" customHeight="1" x14ac:dyDescent="0.2">
      <c r="A39" s="12">
        <f>IFERROR(VLOOKUP(B39,'[1]DADOS (OCULTAR)'!$P$3:$R$56,3,0),"")</f>
        <v>10988301000803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43936</v>
      </c>
      <c r="G39" s="9">
        <v>44119</v>
      </c>
      <c r="H39" s="13">
        <v>1186.8</v>
      </c>
      <c r="I39" s="11" t="s">
        <v>185</v>
      </c>
      <c r="V39" s="16" t="s">
        <v>186</v>
      </c>
    </row>
    <row r="40" spans="1:22" s="14" customFormat="1" ht="20.25" customHeight="1" x14ac:dyDescent="0.2">
      <c r="A40" s="12">
        <f>IFERROR(VLOOKUP(B40,'[1]DADOS (OCULTAR)'!$P$3:$R$56,3,0),"")</f>
        <v>10988301000803</v>
      </c>
      <c r="B40" s="5" t="s">
        <v>9</v>
      </c>
      <c r="C40" s="6" t="s">
        <v>187</v>
      </c>
      <c r="D40" s="7" t="s">
        <v>188</v>
      </c>
      <c r="E40" s="8" t="s">
        <v>189</v>
      </c>
      <c r="F40" s="9">
        <v>43937</v>
      </c>
      <c r="G40" s="9">
        <v>44120</v>
      </c>
      <c r="H40" s="13">
        <v>6955</v>
      </c>
      <c r="I40" s="11" t="s">
        <v>190</v>
      </c>
      <c r="V40" s="16" t="s">
        <v>191</v>
      </c>
    </row>
    <row r="41" spans="1:22" s="14" customFormat="1" ht="20.25" customHeight="1" x14ac:dyDescent="0.2">
      <c r="A41" s="12">
        <f>IFERROR(VLOOKUP(B41,'[1]DADOS (OCULTAR)'!$P$3:$R$56,3,0),"")</f>
        <v>10988301000803</v>
      </c>
      <c r="B41" s="5" t="s">
        <v>9</v>
      </c>
      <c r="C41" s="6" t="s">
        <v>192</v>
      </c>
      <c r="D41" s="7" t="s">
        <v>76</v>
      </c>
      <c r="E41" s="8" t="s">
        <v>193</v>
      </c>
      <c r="F41" s="9">
        <v>43944</v>
      </c>
      <c r="G41" s="9">
        <v>43959</v>
      </c>
      <c r="H41" s="13">
        <v>219532.75</v>
      </c>
      <c r="I41" s="11" t="s">
        <v>194</v>
      </c>
      <c r="V41" s="16" t="s">
        <v>195</v>
      </c>
    </row>
    <row r="42" spans="1:22" s="14" customFormat="1" ht="20.25" customHeight="1" x14ac:dyDescent="0.2">
      <c r="A42" s="12">
        <f>IFERROR(VLOOKUP(B42,'[1]DADOS (OCULTAR)'!$P$3:$R$56,3,0),"")</f>
        <v>10988301000803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43955</v>
      </c>
      <c r="G42" s="9">
        <v>43970</v>
      </c>
      <c r="H42" s="13">
        <v>241000</v>
      </c>
      <c r="I42" s="11" t="s">
        <v>199</v>
      </c>
      <c r="V42" s="16" t="s">
        <v>200</v>
      </c>
    </row>
    <row r="43" spans="1:22" s="14" customFormat="1" ht="20.25" customHeight="1" x14ac:dyDescent="0.2">
      <c r="A43" s="12">
        <f>IFERROR(VLOOKUP(B43,'[1]DADOS (OCULTAR)'!$P$3:$R$56,3,0),"")</f>
        <v>10988301000803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43972</v>
      </c>
      <c r="G43" s="9">
        <v>44156</v>
      </c>
      <c r="H43" s="13">
        <v>13800</v>
      </c>
      <c r="I43" s="11" t="s">
        <v>204</v>
      </c>
      <c r="V43" s="16" t="s">
        <v>205</v>
      </c>
    </row>
    <row r="44" spans="1:22" s="14" customFormat="1" ht="20.25" customHeight="1" x14ac:dyDescent="0.2">
      <c r="A44" s="12">
        <f>IFERROR(VLOOKUP(B44,'[1]DADOS (OCULTAR)'!$P$3:$R$56,3,0),"")</f>
        <v>10988301000803</v>
      </c>
      <c r="B44" s="5" t="s">
        <v>9</v>
      </c>
      <c r="C44" s="6" t="s">
        <v>206</v>
      </c>
      <c r="D44" s="7" t="s">
        <v>207</v>
      </c>
      <c r="E44" s="8" t="s">
        <v>208</v>
      </c>
      <c r="F44" s="9">
        <v>43972</v>
      </c>
      <c r="G44" s="9">
        <v>44105</v>
      </c>
      <c r="H44" s="13">
        <v>0</v>
      </c>
      <c r="I44" s="11" t="s">
        <v>209</v>
      </c>
      <c r="V44" s="16" t="s">
        <v>210</v>
      </c>
    </row>
    <row r="45" spans="1:22" s="14" customFormat="1" ht="20.25" customHeight="1" x14ac:dyDescent="0.2">
      <c r="A45" s="12">
        <f>IFERROR(VLOOKUP(B45,'[1]DADOS (OCULTAR)'!$P$3:$R$56,3,0),"")</f>
        <v>10988301000803</v>
      </c>
      <c r="B45" s="5" t="s">
        <v>9</v>
      </c>
      <c r="C45" s="6" t="s">
        <v>206</v>
      </c>
      <c r="D45" s="7" t="s">
        <v>207</v>
      </c>
      <c r="E45" s="8" t="s">
        <v>211</v>
      </c>
      <c r="F45" s="9">
        <v>43977</v>
      </c>
      <c r="G45" s="9">
        <v>44105</v>
      </c>
      <c r="H45" s="13">
        <v>1200</v>
      </c>
      <c r="I45" s="11" t="s">
        <v>212</v>
      </c>
      <c r="V45" s="16" t="s">
        <v>213</v>
      </c>
    </row>
    <row r="46" spans="1:22" s="14" customFormat="1" ht="20.25" customHeight="1" x14ac:dyDescent="0.2">
      <c r="A46" s="12">
        <f>IFERROR(VLOOKUP(B46,'[1]DADOS (OCULTAR)'!$P$3:$R$56,3,0),"")</f>
        <v>10988301000803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43971</v>
      </c>
      <c r="G46" s="9">
        <v>44155</v>
      </c>
      <c r="H46" s="13">
        <v>33150</v>
      </c>
      <c r="I46" s="11" t="s">
        <v>217</v>
      </c>
      <c r="V46" s="16" t="s">
        <v>218</v>
      </c>
    </row>
    <row r="47" spans="1:22" ht="20.25" customHeight="1" x14ac:dyDescent="0.2">
      <c r="A47" s="12">
        <f>IFERROR(VLOOKUP(B47,'[1]DADOS (OCULTAR)'!$P$3:$R$56,3,0),"")</f>
        <v>10988301000803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43971</v>
      </c>
      <c r="G47" s="9">
        <v>44124</v>
      </c>
      <c r="H47" s="13">
        <v>21000</v>
      </c>
      <c r="I47" s="11" t="s">
        <v>222</v>
      </c>
    </row>
    <row r="48" spans="1:22" ht="20.25" customHeight="1" x14ac:dyDescent="0.2">
      <c r="A48" s="12">
        <f>IFERROR(VLOOKUP(B48,'[1]DADOS (OCULTAR)'!$P$3:$R$56,3,0),"")</f>
        <v>10988301000803</v>
      </c>
      <c r="B48" s="5" t="s">
        <v>9</v>
      </c>
      <c r="C48" s="6" t="s">
        <v>223</v>
      </c>
      <c r="D48" s="7" t="s">
        <v>224</v>
      </c>
      <c r="E48" s="8" t="s">
        <v>87</v>
      </c>
      <c r="F48" s="9">
        <v>43941</v>
      </c>
      <c r="G48" s="9">
        <v>44105</v>
      </c>
      <c r="H48" s="13">
        <v>6955</v>
      </c>
      <c r="I48" s="11" t="s">
        <v>225</v>
      </c>
    </row>
    <row r="49" spans="1:9" ht="20.25" customHeight="1" x14ac:dyDescent="0.2">
      <c r="A49" s="12">
        <f>IFERROR(VLOOKUP(B49,'[1]DADOS (OCULTAR)'!$P$3:$R$56,3,0),"")</f>
        <v>10988301000803</v>
      </c>
      <c r="B49" s="5" t="s">
        <v>9</v>
      </c>
      <c r="C49" s="6" t="s">
        <v>226</v>
      </c>
      <c r="D49" s="7" t="s">
        <v>227</v>
      </c>
      <c r="E49" s="8" t="s">
        <v>87</v>
      </c>
      <c r="F49" s="9">
        <v>43941</v>
      </c>
      <c r="G49" s="9">
        <v>44105</v>
      </c>
      <c r="H49" s="13">
        <v>10432.5</v>
      </c>
      <c r="I49" s="11" t="s">
        <v>228</v>
      </c>
    </row>
    <row r="50" spans="1:9" ht="20.25" customHeight="1" x14ac:dyDescent="0.2">
      <c r="A50" s="12">
        <f>IFERROR(VLOOKUP(B50,'[1]DADOS (OCULTAR)'!$P$3:$R$56,3,0),"")</f>
        <v>10988301000803</v>
      </c>
      <c r="B50" s="5" t="s">
        <v>9</v>
      </c>
      <c r="C50" s="6" t="s">
        <v>229</v>
      </c>
      <c r="D50" s="7" t="s">
        <v>230</v>
      </c>
      <c r="E50" s="8" t="s">
        <v>87</v>
      </c>
      <c r="F50" s="9">
        <v>43953</v>
      </c>
      <c r="G50" s="9">
        <v>44105</v>
      </c>
      <c r="H50" s="13">
        <v>7512</v>
      </c>
      <c r="I50" s="11" t="s">
        <v>231</v>
      </c>
    </row>
    <row r="51" spans="1:9" ht="20.25" customHeight="1" x14ac:dyDescent="0.2">
      <c r="A51" s="12">
        <f>IFERROR(VLOOKUP(B51,'[1]DADOS (OCULTAR)'!$P$3:$R$56,3,0),"")</f>
        <v>10988301000803</v>
      </c>
      <c r="B51" s="5" t="s">
        <v>9</v>
      </c>
      <c r="C51" s="6" t="s">
        <v>232</v>
      </c>
      <c r="D51" s="7" t="s">
        <v>233</v>
      </c>
      <c r="E51" s="8" t="s">
        <v>87</v>
      </c>
      <c r="F51" s="9">
        <v>43973</v>
      </c>
      <c r="G51" s="9">
        <v>44105</v>
      </c>
      <c r="H51" s="13">
        <v>6955</v>
      </c>
      <c r="I51" s="11" t="s">
        <v>234</v>
      </c>
    </row>
    <row r="52" spans="1:9" ht="20.25" customHeight="1" x14ac:dyDescent="0.2">
      <c r="A52" s="12">
        <f>IFERROR(VLOOKUP(B52,'[1]DADOS (OCULTAR)'!$P$3:$R$56,3,0),"")</f>
        <v>10988301000803</v>
      </c>
      <c r="B52" s="5" t="s">
        <v>9</v>
      </c>
      <c r="C52" s="6" t="s">
        <v>235</v>
      </c>
      <c r="D52" s="7" t="s">
        <v>236</v>
      </c>
      <c r="E52" s="8" t="s">
        <v>87</v>
      </c>
      <c r="F52" s="9">
        <v>43967</v>
      </c>
      <c r="G52" s="9">
        <v>44105</v>
      </c>
      <c r="H52" s="13">
        <v>3477.5</v>
      </c>
      <c r="I52" s="11" t="s">
        <v>237</v>
      </c>
    </row>
    <row r="53" spans="1:9" ht="20.25" customHeight="1" x14ac:dyDescent="0.2">
      <c r="A53" s="12">
        <f>IFERROR(VLOOKUP(B53,'[1]DADOS (OCULTAR)'!$P$3:$R$56,3,0),"")</f>
        <v>10988301000803</v>
      </c>
      <c r="B53" s="5" t="s">
        <v>9</v>
      </c>
      <c r="C53" s="6" t="s">
        <v>238</v>
      </c>
      <c r="D53" s="7" t="s">
        <v>239</v>
      </c>
      <c r="E53" s="8" t="s">
        <v>87</v>
      </c>
      <c r="F53" s="9">
        <v>43961</v>
      </c>
      <c r="G53" s="9">
        <v>44105</v>
      </c>
      <c r="H53" s="13">
        <v>7512</v>
      </c>
      <c r="I53" s="11" t="s">
        <v>240</v>
      </c>
    </row>
    <row r="54" spans="1:9" ht="20.25" customHeight="1" x14ac:dyDescent="0.2">
      <c r="A54" s="12">
        <f>IFERROR(VLOOKUP(B54,'[1]DADOS (OCULTAR)'!$P$3:$R$56,3,0),"")</f>
        <v>10988301000803</v>
      </c>
      <c r="B54" s="5" t="s">
        <v>9</v>
      </c>
      <c r="C54" s="6" t="s">
        <v>241</v>
      </c>
      <c r="D54" s="7" t="s">
        <v>242</v>
      </c>
      <c r="E54" s="8" t="s">
        <v>87</v>
      </c>
      <c r="F54" s="9">
        <v>43959</v>
      </c>
      <c r="G54" s="9">
        <v>44105</v>
      </c>
      <c r="H54" s="13">
        <v>10432.5</v>
      </c>
      <c r="I54" s="11" t="s">
        <v>243</v>
      </c>
    </row>
    <row r="55" spans="1:9" ht="20.25" customHeight="1" x14ac:dyDescent="0.2">
      <c r="A55" s="12">
        <f>IFERROR(VLOOKUP(B55,'[1]DADOS (OCULTAR)'!$P$3:$R$56,3,0),"")</f>
        <v>10988301000803</v>
      </c>
      <c r="B55" s="5" t="s">
        <v>9</v>
      </c>
      <c r="C55" s="6" t="s">
        <v>244</v>
      </c>
      <c r="D55" s="7" t="s">
        <v>245</v>
      </c>
      <c r="E55" s="8" t="s">
        <v>87</v>
      </c>
      <c r="F55" s="9">
        <v>43952</v>
      </c>
      <c r="G55" s="9">
        <v>44105</v>
      </c>
      <c r="H55" s="13">
        <v>14432.5</v>
      </c>
      <c r="I55" s="11" t="s">
        <v>246</v>
      </c>
    </row>
    <row r="56" spans="1:9" ht="20.25" customHeight="1" x14ac:dyDescent="0.2">
      <c r="A56" s="12">
        <f>IFERROR(VLOOKUP(B56,'[1]DADOS (OCULTAR)'!$P$3:$R$56,3,0),"")</f>
        <v>10988301000803</v>
      </c>
      <c r="B56" s="5" t="s">
        <v>9</v>
      </c>
      <c r="C56" s="6" t="s">
        <v>247</v>
      </c>
      <c r="D56" s="7" t="s">
        <v>248</v>
      </c>
      <c r="E56" s="8" t="s">
        <v>87</v>
      </c>
      <c r="F56" s="9">
        <v>43955</v>
      </c>
      <c r="G56" s="9">
        <v>44105</v>
      </c>
      <c r="H56" s="13">
        <v>17387.5</v>
      </c>
      <c r="I56" s="11" t="s">
        <v>249</v>
      </c>
    </row>
    <row r="57" spans="1:9" ht="20.25" customHeight="1" x14ac:dyDescent="0.2">
      <c r="A57" s="12">
        <f>IFERROR(VLOOKUP(B57,'[1]DADOS (OCULTAR)'!$P$3:$R$56,3,0),"")</f>
        <v>10988301000803</v>
      </c>
      <c r="B57" s="5" t="s">
        <v>9</v>
      </c>
      <c r="C57" s="6" t="s">
        <v>250</v>
      </c>
      <c r="D57" s="7" t="s">
        <v>251</v>
      </c>
      <c r="E57" s="8" t="s">
        <v>87</v>
      </c>
      <c r="F57" s="9">
        <v>43962</v>
      </c>
      <c r="G57" s="9">
        <v>44105</v>
      </c>
      <c r="H57" s="13">
        <v>10432.5</v>
      </c>
      <c r="I57" s="11" t="s">
        <v>252</v>
      </c>
    </row>
    <row r="58" spans="1:9" ht="20.25" customHeight="1" x14ac:dyDescent="0.2">
      <c r="A58" s="12">
        <f>IFERROR(VLOOKUP(B58,'[1]DADOS (OCULTAR)'!$P$3:$R$56,3,0),"")</f>
        <v>10988301000803</v>
      </c>
      <c r="B58" s="5" t="s">
        <v>9</v>
      </c>
      <c r="C58" s="6" t="s">
        <v>253</v>
      </c>
      <c r="D58" s="7" t="s">
        <v>254</v>
      </c>
      <c r="E58" s="8" t="s">
        <v>87</v>
      </c>
      <c r="F58" s="9">
        <v>43965</v>
      </c>
      <c r="G58" s="9">
        <v>44105</v>
      </c>
      <c r="H58" s="13">
        <v>6955</v>
      </c>
      <c r="I58" s="11" t="s">
        <v>255</v>
      </c>
    </row>
    <row r="59" spans="1:9" ht="20.25" customHeight="1" x14ac:dyDescent="0.2">
      <c r="A59" s="12">
        <f>IFERROR(VLOOKUP(B59,'[1]DADOS (OCULTAR)'!$P$3:$R$56,3,0),"")</f>
        <v>10988301000803</v>
      </c>
      <c r="B59" s="5" t="s">
        <v>9</v>
      </c>
      <c r="C59" s="6" t="s">
        <v>256</v>
      </c>
      <c r="D59" s="7" t="s">
        <v>257</v>
      </c>
      <c r="E59" s="8" t="s">
        <v>258</v>
      </c>
      <c r="F59" s="9">
        <v>43959</v>
      </c>
      <c r="G59" s="9">
        <v>44105</v>
      </c>
      <c r="H59" s="13">
        <v>20000</v>
      </c>
      <c r="I59" s="11" t="s">
        <v>259</v>
      </c>
    </row>
    <row r="60" spans="1:9" ht="20.25" customHeight="1" x14ac:dyDescent="0.2">
      <c r="A60" s="12">
        <f>IFERROR(VLOOKUP(B60,'[1]DADOS (OCULTAR)'!$P$3:$R$56,3,0),"")</f>
        <v>10988301000803</v>
      </c>
      <c r="B60" s="5" t="s">
        <v>9</v>
      </c>
      <c r="C60" s="6" t="s">
        <v>260</v>
      </c>
      <c r="D60" s="7" t="s">
        <v>261</v>
      </c>
      <c r="E60" s="8" t="s">
        <v>87</v>
      </c>
      <c r="F60" s="9">
        <v>43952</v>
      </c>
      <c r="G60" s="9">
        <v>44105</v>
      </c>
      <c r="H60" s="13">
        <v>10432.5</v>
      </c>
      <c r="I60" s="11" t="s">
        <v>262</v>
      </c>
    </row>
    <row r="61" spans="1:9" ht="20.25" customHeight="1" x14ac:dyDescent="0.2">
      <c r="A61" s="12">
        <f>IFERROR(VLOOKUP(B61,'[1]DADOS (OCULTAR)'!$P$3:$R$56,3,0),"")</f>
        <v>10988301000803</v>
      </c>
      <c r="B61" s="5" t="s">
        <v>9</v>
      </c>
      <c r="C61" s="6" t="s">
        <v>263</v>
      </c>
      <c r="D61" s="7" t="s">
        <v>264</v>
      </c>
      <c r="E61" s="8" t="s">
        <v>87</v>
      </c>
      <c r="F61" s="9">
        <v>43966</v>
      </c>
      <c r="G61" s="9">
        <v>44105</v>
      </c>
      <c r="H61" s="13">
        <v>6955</v>
      </c>
      <c r="I61" s="11" t="s">
        <v>265</v>
      </c>
    </row>
    <row r="62" spans="1:9" ht="20.25" customHeight="1" x14ac:dyDescent="0.2">
      <c r="A62" s="12">
        <f>IFERROR(VLOOKUP(B62,'[1]DADOS (OCULTAR)'!$P$3:$R$56,3,0),"")</f>
        <v>10988301000803</v>
      </c>
      <c r="B62" s="5" t="s">
        <v>9</v>
      </c>
      <c r="C62" s="6" t="s">
        <v>266</v>
      </c>
      <c r="D62" s="7" t="s">
        <v>267</v>
      </c>
      <c r="E62" s="8" t="s">
        <v>268</v>
      </c>
      <c r="F62" s="9">
        <v>43952</v>
      </c>
      <c r="G62" s="9">
        <v>44105</v>
      </c>
      <c r="H62" s="13">
        <v>60240</v>
      </c>
      <c r="I62" s="11" t="s">
        <v>269</v>
      </c>
    </row>
    <row r="63" spans="1:9" ht="20.25" customHeight="1" x14ac:dyDescent="0.2">
      <c r="A63" s="12">
        <f>IFERROR(VLOOKUP(B63,'[1]DADOS (OCULTAR)'!$P$3:$R$56,3,0),"")</f>
        <v>10988301000803</v>
      </c>
      <c r="B63" s="5" t="s">
        <v>9</v>
      </c>
      <c r="C63" s="6" t="s">
        <v>270</v>
      </c>
      <c r="D63" s="7" t="s">
        <v>271</v>
      </c>
      <c r="E63" s="8" t="s">
        <v>272</v>
      </c>
      <c r="F63" s="9">
        <v>43938</v>
      </c>
      <c r="G63" s="9">
        <v>44060</v>
      </c>
      <c r="H63" s="13">
        <v>4000</v>
      </c>
      <c r="I63" s="11" t="s">
        <v>273</v>
      </c>
    </row>
    <row r="64" spans="1:9" ht="20.25" customHeight="1" x14ac:dyDescent="0.2">
      <c r="A64" s="12">
        <f>IFERROR(VLOOKUP(B64,'[1]DADOS (OCULTAR)'!$P$3:$R$56,3,0),"")</f>
        <v>10988301000803</v>
      </c>
      <c r="B64" s="5" t="s">
        <v>9</v>
      </c>
      <c r="C64" s="6" t="s">
        <v>164</v>
      </c>
      <c r="D64" s="7" t="s">
        <v>165</v>
      </c>
      <c r="E64" s="8" t="s">
        <v>274</v>
      </c>
      <c r="F64" s="9">
        <v>43923</v>
      </c>
      <c r="G64" s="9">
        <v>44106</v>
      </c>
      <c r="H64" s="13">
        <v>46666.666666666664</v>
      </c>
      <c r="I64" s="11" t="s">
        <v>275</v>
      </c>
    </row>
    <row r="65" spans="1:9" ht="20.25" customHeight="1" x14ac:dyDescent="0.2">
      <c r="A65" s="12">
        <f>IFERROR(VLOOKUP(B65,'[1]DADOS (OCULTAR)'!$P$3:$R$56,3,0),"")</f>
        <v>10988301000803</v>
      </c>
      <c r="B65" s="5" t="s">
        <v>9</v>
      </c>
      <c r="C65" s="6" t="s">
        <v>276</v>
      </c>
      <c r="D65" s="7" t="s">
        <v>277</v>
      </c>
      <c r="E65" s="8" t="s">
        <v>278</v>
      </c>
      <c r="F65" s="9">
        <v>43945</v>
      </c>
      <c r="G65" s="9">
        <v>44128</v>
      </c>
      <c r="H65" s="13">
        <v>0</v>
      </c>
      <c r="I65" s="11" t="s">
        <v>279</v>
      </c>
    </row>
    <row r="66" spans="1:9" ht="20.25" customHeight="1" x14ac:dyDescent="0.2">
      <c r="A66" s="12">
        <f>IFERROR(VLOOKUP(B66,'[1]DADOS (OCULTAR)'!$P$3:$R$56,3,0),"")</f>
        <v>10988301000803</v>
      </c>
      <c r="B66" s="5" t="s">
        <v>9</v>
      </c>
      <c r="C66" s="6" t="s">
        <v>280</v>
      </c>
      <c r="D66" s="7" t="s">
        <v>281</v>
      </c>
      <c r="E66" s="8" t="s">
        <v>282</v>
      </c>
      <c r="F66" s="9">
        <v>43983</v>
      </c>
      <c r="G66" s="9">
        <v>44105</v>
      </c>
      <c r="H66" s="13">
        <v>12000</v>
      </c>
      <c r="I66" s="11" t="s">
        <v>283</v>
      </c>
    </row>
    <row r="67" spans="1:9" ht="20.25" customHeight="1" x14ac:dyDescent="0.2">
      <c r="A67" s="12">
        <f>IFERROR(VLOOKUP(B67,'[1]DADOS (OCULTAR)'!$P$3:$R$56,3,0),"")</f>
        <v>10988301000803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43955</v>
      </c>
      <c r="G67" s="9">
        <v>44108</v>
      </c>
      <c r="H67" s="13">
        <v>45000</v>
      </c>
      <c r="I67" s="11" t="s">
        <v>287</v>
      </c>
    </row>
    <row r="68" spans="1:9" ht="20.25" customHeight="1" x14ac:dyDescent="0.2">
      <c r="A68" s="12">
        <f>IFERROR(VLOOKUP(B68,'[1]DADOS (OCULTAR)'!$P$3:$R$56,3,0),"")</f>
        <v>10988301000803</v>
      </c>
      <c r="B68" s="5" t="s">
        <v>9</v>
      </c>
      <c r="C68" s="6" t="s">
        <v>288</v>
      </c>
      <c r="D68" s="7" t="s">
        <v>289</v>
      </c>
      <c r="E68" s="8" t="s">
        <v>290</v>
      </c>
      <c r="F68" s="9">
        <v>43952</v>
      </c>
      <c r="G68" s="9">
        <v>44105</v>
      </c>
      <c r="H68" s="13">
        <v>12000</v>
      </c>
      <c r="I68" s="11" t="s">
        <v>291</v>
      </c>
    </row>
    <row r="69" spans="1:9" ht="20.25" customHeight="1" x14ac:dyDescent="0.2">
      <c r="A69" s="12">
        <f>IFERROR(VLOOKUP(B69,'[1]DADOS (OCULTAR)'!$P$3:$R$56,3,0),"")</f>
        <v>10988301000803</v>
      </c>
      <c r="B69" s="5" t="s">
        <v>9</v>
      </c>
      <c r="C69" s="6" t="s">
        <v>288</v>
      </c>
      <c r="D69" s="7" t="s">
        <v>292</v>
      </c>
      <c r="E69" s="8" t="s">
        <v>87</v>
      </c>
      <c r="F69" s="9">
        <v>43952</v>
      </c>
      <c r="G69" s="9">
        <v>44105</v>
      </c>
      <c r="H69" s="13">
        <v>10432</v>
      </c>
      <c r="I69" s="11" t="s">
        <v>293</v>
      </c>
    </row>
    <row r="70" spans="1:9" ht="20.25" customHeight="1" x14ac:dyDescent="0.2">
      <c r="A70" s="12">
        <f>IFERROR(VLOOKUP(B70,'[1]DADOS (OCULTAR)'!$P$3:$R$56,3,0),"")</f>
        <v>10988301000803</v>
      </c>
      <c r="B70" s="5" t="s">
        <v>9</v>
      </c>
      <c r="C70" s="6" t="s">
        <v>294</v>
      </c>
      <c r="D70" s="7" t="s">
        <v>295</v>
      </c>
      <c r="E70" s="8" t="s">
        <v>87</v>
      </c>
      <c r="F70" s="9">
        <v>43952</v>
      </c>
      <c r="G70" s="9">
        <v>44105</v>
      </c>
      <c r="H70" s="13">
        <v>7512</v>
      </c>
      <c r="I70" s="11" t="s">
        <v>296</v>
      </c>
    </row>
    <row r="71" spans="1:9" ht="20.25" customHeight="1" x14ac:dyDescent="0.2">
      <c r="A71" s="12">
        <f>IFERROR(VLOOKUP(B71,'[1]DADOS (OCULTAR)'!$P$3:$R$56,3,0),"")</f>
        <v>10988301000803</v>
      </c>
      <c r="B71" s="5" t="s">
        <v>9</v>
      </c>
      <c r="C71" s="6" t="s">
        <v>297</v>
      </c>
      <c r="D71" s="7" t="s">
        <v>298</v>
      </c>
      <c r="E71" s="8" t="s">
        <v>87</v>
      </c>
      <c r="F71" s="9">
        <v>43951</v>
      </c>
      <c r="G71" s="9">
        <v>44105</v>
      </c>
      <c r="H71" s="13">
        <v>6955</v>
      </c>
      <c r="I71" s="11" t="s">
        <v>299</v>
      </c>
    </row>
    <row r="72" spans="1:9" ht="20.25" customHeight="1" x14ac:dyDescent="0.2">
      <c r="A72" s="12">
        <f>IFERROR(VLOOKUP(B72,'[1]DADOS (OCULTAR)'!$P$3:$R$56,3,0),"")</f>
        <v>10988301000803</v>
      </c>
      <c r="B72" s="5" t="s">
        <v>9</v>
      </c>
      <c r="C72" s="6" t="s">
        <v>300</v>
      </c>
      <c r="D72" s="7" t="s">
        <v>301</v>
      </c>
      <c r="E72" s="8" t="s">
        <v>87</v>
      </c>
      <c r="F72" s="9">
        <v>43967</v>
      </c>
      <c r="G72" s="9">
        <v>44105</v>
      </c>
      <c r="H72" s="13">
        <v>14467</v>
      </c>
      <c r="I72" s="11" t="s">
        <v>302</v>
      </c>
    </row>
    <row r="73" spans="1:9" ht="20.25" customHeight="1" x14ac:dyDescent="0.2">
      <c r="A73" s="12">
        <f>IFERROR(VLOOKUP(B73,'[1]DADOS (OCULTAR)'!$P$3:$R$56,3,0),"")</f>
        <v>10988301000803</v>
      </c>
      <c r="B73" s="5" t="s">
        <v>9</v>
      </c>
      <c r="C73" s="6" t="s">
        <v>303</v>
      </c>
      <c r="D73" s="7" t="s">
        <v>304</v>
      </c>
      <c r="E73" s="8" t="s">
        <v>87</v>
      </c>
      <c r="F73" s="9">
        <v>43953</v>
      </c>
      <c r="G73" s="9">
        <v>44133</v>
      </c>
      <c r="H73" s="13">
        <v>14467</v>
      </c>
      <c r="I73" s="11" t="s">
        <v>305</v>
      </c>
    </row>
    <row r="74" spans="1:9" ht="20.25" customHeight="1" x14ac:dyDescent="0.2">
      <c r="A74" s="12">
        <f>IFERROR(VLOOKUP(B74,'[1]DADOS (OCULTAR)'!$P$3:$R$56,3,0),"")</f>
        <v>10988301000803</v>
      </c>
      <c r="B74" s="5" t="s">
        <v>9</v>
      </c>
      <c r="C74" s="6" t="s">
        <v>306</v>
      </c>
      <c r="D74" s="7" t="s">
        <v>307</v>
      </c>
      <c r="E74" s="8" t="s">
        <v>87</v>
      </c>
      <c r="F74" s="9">
        <v>43967</v>
      </c>
      <c r="G74" s="9">
        <v>44105</v>
      </c>
      <c r="H74" s="13">
        <v>24342.5</v>
      </c>
      <c r="I74" s="11" t="s">
        <v>308</v>
      </c>
    </row>
    <row r="75" spans="1:9" ht="20.25" customHeight="1" x14ac:dyDescent="0.2">
      <c r="A75" s="12">
        <f>IFERROR(VLOOKUP(B75,'[1]DADOS (OCULTAR)'!$P$3:$R$56,3,0),"")</f>
        <v>10988301000803</v>
      </c>
      <c r="B75" s="5" t="s">
        <v>9</v>
      </c>
      <c r="C75" s="6" t="s">
        <v>309</v>
      </c>
      <c r="D75" s="7" t="s">
        <v>310</v>
      </c>
      <c r="E75" s="8" t="s">
        <v>87</v>
      </c>
      <c r="F75" s="9">
        <v>43960</v>
      </c>
      <c r="G75" s="9">
        <v>44105</v>
      </c>
      <c r="H75" s="13">
        <v>5000</v>
      </c>
      <c r="I75" s="11" t="s">
        <v>311</v>
      </c>
    </row>
    <row r="76" spans="1:9" ht="20.25" customHeight="1" x14ac:dyDescent="0.2">
      <c r="A76" s="12">
        <f>IFERROR(VLOOKUP(B76,'[1]DADOS (OCULTAR)'!$P$3:$R$56,3,0),"")</f>
        <v>10988301000803</v>
      </c>
      <c r="B76" s="5" t="s">
        <v>9</v>
      </c>
      <c r="C76" s="6" t="s">
        <v>312</v>
      </c>
      <c r="D76" s="7" t="s">
        <v>313</v>
      </c>
      <c r="E76" s="8" t="s">
        <v>87</v>
      </c>
      <c r="F76" s="9">
        <v>43952</v>
      </c>
      <c r="G76" s="9">
        <v>44105</v>
      </c>
      <c r="H76" s="13">
        <v>28865</v>
      </c>
      <c r="I76" s="11" t="s">
        <v>314</v>
      </c>
    </row>
    <row r="77" spans="1:9" ht="20.25" customHeight="1" x14ac:dyDescent="0.2">
      <c r="A77" s="12">
        <f>IFERROR(VLOOKUP(B77,'[1]DADOS (OCULTAR)'!$P$3:$R$56,3,0),"")</f>
        <v>10988301000803</v>
      </c>
      <c r="B77" s="5" t="s">
        <v>9</v>
      </c>
      <c r="C77" s="6" t="s">
        <v>315</v>
      </c>
      <c r="D77" s="7" t="s">
        <v>316</v>
      </c>
      <c r="E77" s="8" t="s">
        <v>87</v>
      </c>
      <c r="F77" s="9">
        <v>43961</v>
      </c>
      <c r="G77" s="9">
        <v>44105</v>
      </c>
      <c r="H77" s="13">
        <v>5000</v>
      </c>
      <c r="I77" s="11" t="s">
        <v>317</v>
      </c>
    </row>
    <row r="78" spans="1:9" ht="20.25" customHeight="1" x14ac:dyDescent="0.2">
      <c r="A78" s="12">
        <f>IFERROR(VLOOKUP(B78,'[1]DADOS (OCULTAR)'!$P$3:$R$56,3,0),"")</f>
        <v>10988301000803</v>
      </c>
      <c r="B78" s="5" t="s">
        <v>9</v>
      </c>
      <c r="C78" s="6" t="s">
        <v>318</v>
      </c>
      <c r="D78" s="7" t="s">
        <v>319</v>
      </c>
      <c r="E78" s="8" t="s">
        <v>87</v>
      </c>
      <c r="F78" s="9">
        <v>43952</v>
      </c>
      <c r="G78" s="9">
        <v>44105</v>
      </c>
      <c r="H78" s="13">
        <v>31820</v>
      </c>
      <c r="I78" s="11" t="s">
        <v>320</v>
      </c>
    </row>
    <row r="79" spans="1:9" ht="20.25" customHeight="1" x14ac:dyDescent="0.2">
      <c r="A79" s="12">
        <f>IFERROR(VLOOKUP(B79,'[1]DADOS (OCULTAR)'!$P$3:$R$56,3,0),"")</f>
        <v>10988301000803</v>
      </c>
      <c r="B79" s="5" t="s">
        <v>9</v>
      </c>
      <c r="C79" s="6" t="s">
        <v>321</v>
      </c>
      <c r="D79" s="7" t="s">
        <v>322</v>
      </c>
      <c r="E79" s="8" t="s">
        <v>87</v>
      </c>
      <c r="F79" s="9">
        <v>43958</v>
      </c>
      <c r="G79" s="9">
        <v>44105</v>
      </c>
      <c r="H79" s="13">
        <v>6955</v>
      </c>
      <c r="I79" s="11" t="s">
        <v>323</v>
      </c>
    </row>
    <row r="80" spans="1:9" ht="20.25" customHeight="1" x14ac:dyDescent="0.2">
      <c r="A80" s="12">
        <f>IFERROR(VLOOKUP(B80,'[1]DADOS (OCULTAR)'!$P$3:$R$56,3,0),"")</f>
        <v>10988301000803</v>
      </c>
      <c r="B80" s="5" t="s">
        <v>9</v>
      </c>
      <c r="C80" s="6" t="s">
        <v>324</v>
      </c>
      <c r="D80" s="7" t="s">
        <v>325</v>
      </c>
      <c r="E80" s="8" t="s">
        <v>87</v>
      </c>
      <c r="F80" s="9">
        <v>43961</v>
      </c>
      <c r="G80" s="9">
        <v>44105</v>
      </c>
      <c r="H80" s="13">
        <v>6955</v>
      </c>
      <c r="I80" s="11" t="s">
        <v>326</v>
      </c>
    </row>
    <row r="81" spans="1:9" ht="20.25" customHeight="1" x14ac:dyDescent="0.2">
      <c r="A81" s="12">
        <f>IFERROR(VLOOKUP(B81,'[1]DADOS (OCULTAR)'!$P$3:$R$56,3,0),"")</f>
        <v>10988301000803</v>
      </c>
      <c r="B81" s="5" t="s">
        <v>9</v>
      </c>
      <c r="C81" s="6" t="s">
        <v>327</v>
      </c>
      <c r="D81" s="7" t="s">
        <v>328</v>
      </c>
      <c r="E81" s="8" t="s">
        <v>87</v>
      </c>
      <c r="F81" s="9">
        <v>43937</v>
      </c>
      <c r="G81" s="9">
        <v>44105</v>
      </c>
      <c r="H81" s="13">
        <v>6955</v>
      </c>
      <c r="I81" s="11" t="s">
        <v>329</v>
      </c>
    </row>
    <row r="82" spans="1:9" ht="20.25" customHeight="1" x14ac:dyDescent="0.2">
      <c r="A82" s="12">
        <f>IFERROR(VLOOKUP(B82,'[1]DADOS (OCULTAR)'!$P$3:$R$56,3,0),"")</f>
        <v>10988301000803</v>
      </c>
      <c r="B82" s="5" t="s">
        <v>9</v>
      </c>
      <c r="C82" s="6" t="s">
        <v>330</v>
      </c>
      <c r="D82" s="7" t="s">
        <v>331</v>
      </c>
      <c r="E82" s="8" t="s">
        <v>87</v>
      </c>
      <c r="F82" s="9">
        <v>43960</v>
      </c>
      <c r="G82" s="9">
        <v>44105</v>
      </c>
      <c r="H82" s="13">
        <v>5000</v>
      </c>
      <c r="I82" s="11" t="s">
        <v>332</v>
      </c>
    </row>
    <row r="83" spans="1:9" ht="20.25" customHeight="1" x14ac:dyDescent="0.2">
      <c r="A83" s="12">
        <f>IFERROR(VLOOKUP(B83,'[1]DADOS (OCULTAR)'!$P$3:$R$56,3,0),"")</f>
        <v>10988301000803</v>
      </c>
      <c r="B83" s="5" t="s">
        <v>9</v>
      </c>
      <c r="C83" s="6" t="s">
        <v>333</v>
      </c>
      <c r="D83" s="7" t="s">
        <v>334</v>
      </c>
      <c r="E83" s="8" t="s">
        <v>87</v>
      </c>
      <c r="F83" s="9">
        <v>43961</v>
      </c>
      <c r="G83" s="9">
        <v>44105</v>
      </c>
      <c r="H83" s="13">
        <v>14467</v>
      </c>
      <c r="I83" s="11" t="s">
        <v>335</v>
      </c>
    </row>
    <row r="84" spans="1:9" ht="20.25" customHeight="1" x14ac:dyDescent="0.2">
      <c r="A84" s="12">
        <f>IFERROR(VLOOKUP(B84,'[1]DADOS (OCULTAR)'!$P$3:$R$56,3,0),"")</f>
        <v>10988301000803</v>
      </c>
      <c r="B84" s="5" t="s">
        <v>9</v>
      </c>
      <c r="C84" s="6" t="s">
        <v>336</v>
      </c>
      <c r="D84" s="7" t="s">
        <v>337</v>
      </c>
      <c r="E84" s="8" t="s">
        <v>338</v>
      </c>
      <c r="F84" s="9">
        <v>43923</v>
      </c>
      <c r="G84" s="9">
        <v>44103</v>
      </c>
      <c r="H84" s="13">
        <v>84447.64</v>
      </c>
      <c r="I84" s="11" t="s">
        <v>339</v>
      </c>
    </row>
    <row r="85" spans="1:9" ht="20.25" customHeight="1" x14ac:dyDescent="0.2">
      <c r="A85" s="12">
        <f>IFERROR(VLOOKUP(B85,'[1]DADOS (OCULTAR)'!$P$3:$R$56,3,0),"")</f>
        <v>10988301000803</v>
      </c>
      <c r="B85" s="5" t="s">
        <v>9</v>
      </c>
      <c r="C85" s="6" t="s">
        <v>340</v>
      </c>
      <c r="D85" s="7" t="s">
        <v>341</v>
      </c>
      <c r="E85" s="8" t="s">
        <v>87</v>
      </c>
      <c r="F85" s="9">
        <v>43951</v>
      </c>
      <c r="G85" s="9">
        <v>44105</v>
      </c>
      <c r="H85" s="13">
        <v>6955</v>
      </c>
      <c r="I85" s="11" t="s">
        <v>342</v>
      </c>
    </row>
    <row r="86" spans="1:9" ht="20.25" customHeight="1" x14ac:dyDescent="0.2">
      <c r="A86" s="12">
        <f>IFERROR(VLOOKUP(B86,'[1]DADOS (OCULTAR)'!$P$3:$R$56,3,0),"")</f>
        <v>10988301000803</v>
      </c>
      <c r="B86" s="5" t="s">
        <v>9</v>
      </c>
      <c r="C86" s="6" t="s">
        <v>343</v>
      </c>
      <c r="D86" s="7" t="s">
        <v>344</v>
      </c>
      <c r="E86" s="8" t="s">
        <v>87</v>
      </c>
      <c r="F86" s="9">
        <v>43957</v>
      </c>
      <c r="G86" s="9">
        <v>44105</v>
      </c>
      <c r="H86" s="13">
        <v>13910</v>
      </c>
      <c r="I86" s="11" t="s">
        <v>345</v>
      </c>
    </row>
    <row r="87" spans="1:9" ht="20.25" customHeight="1" x14ac:dyDescent="0.2">
      <c r="A87" s="12">
        <f>IFERROR(VLOOKUP(B87,'[1]DADOS (OCULTAR)'!$P$3:$R$56,3,0),"")</f>
        <v>10988301000803</v>
      </c>
      <c r="B87" s="5" t="s">
        <v>9</v>
      </c>
      <c r="C87" s="6" t="s">
        <v>346</v>
      </c>
      <c r="D87" s="7" t="s">
        <v>347</v>
      </c>
      <c r="E87" s="8" t="s">
        <v>87</v>
      </c>
      <c r="F87" s="9">
        <v>43954</v>
      </c>
      <c r="G87" s="9">
        <v>44105</v>
      </c>
      <c r="H87" s="13">
        <v>14467</v>
      </c>
      <c r="I87" s="11" t="s">
        <v>348</v>
      </c>
    </row>
    <row r="88" spans="1:9" ht="20.25" customHeight="1" x14ac:dyDescent="0.2">
      <c r="A88" s="12">
        <f>IFERROR(VLOOKUP(B88,'[1]DADOS (OCULTAR)'!$P$3:$R$56,3,0),"")</f>
        <v>10988301000803</v>
      </c>
      <c r="B88" s="5" t="s">
        <v>9</v>
      </c>
      <c r="C88" s="6" t="s">
        <v>349</v>
      </c>
      <c r="D88" s="7" t="s">
        <v>350</v>
      </c>
      <c r="E88" s="8" t="s">
        <v>351</v>
      </c>
      <c r="F88" s="9">
        <v>43863</v>
      </c>
      <c r="G88" s="9">
        <v>44043</v>
      </c>
      <c r="H88" s="13">
        <v>297743.83</v>
      </c>
      <c r="I88" s="11" t="s">
        <v>352</v>
      </c>
    </row>
    <row r="89" spans="1:9" ht="20.25" customHeight="1" x14ac:dyDescent="0.2">
      <c r="A89" s="12">
        <f>IFERROR(VLOOKUP(B89,'[1]DADOS (OCULTAR)'!$P$3:$R$56,3,0),"")</f>
        <v>10988301000803</v>
      </c>
      <c r="B89" s="5" t="s">
        <v>9</v>
      </c>
      <c r="C89" s="6" t="s">
        <v>349</v>
      </c>
      <c r="D89" s="7" t="s">
        <v>350</v>
      </c>
      <c r="E89" s="8" t="s">
        <v>353</v>
      </c>
      <c r="F89" s="9">
        <v>43923</v>
      </c>
      <c r="G89" s="9">
        <v>44103</v>
      </c>
      <c r="H89" s="13">
        <v>201756.14</v>
      </c>
      <c r="I89" s="11" t="s">
        <v>354</v>
      </c>
    </row>
    <row r="90" spans="1:9" ht="20.25" customHeight="1" x14ac:dyDescent="0.2">
      <c r="A90" s="12">
        <f>IFERROR(VLOOKUP(B90,'[1]DADOS (OCULTAR)'!$P$3:$R$56,3,0),"")</f>
        <v>10988301000803</v>
      </c>
      <c r="B90" s="5" t="s">
        <v>9</v>
      </c>
      <c r="C90" s="6" t="s">
        <v>122</v>
      </c>
      <c r="D90" s="7" t="s">
        <v>123</v>
      </c>
      <c r="E90" s="8" t="s">
        <v>355</v>
      </c>
      <c r="F90" s="9">
        <v>43956</v>
      </c>
      <c r="G90" s="9">
        <v>44105</v>
      </c>
      <c r="H90" s="13">
        <v>2400</v>
      </c>
      <c r="I90" s="11" t="s">
        <v>356</v>
      </c>
    </row>
    <row r="91" spans="1:9" ht="20.25" customHeight="1" x14ac:dyDescent="0.2">
      <c r="A91" s="12">
        <f>IFERROR(VLOOKUP(B91,'[1]DADOS (OCULTAR)'!$P$3:$R$56,3,0),"")</f>
        <v>10988301000803</v>
      </c>
      <c r="B91" s="5" t="s">
        <v>9</v>
      </c>
      <c r="C91" s="6" t="s">
        <v>357</v>
      </c>
      <c r="D91" s="7" t="s">
        <v>358</v>
      </c>
      <c r="E91" s="8" t="s">
        <v>87</v>
      </c>
      <c r="F91" s="9">
        <v>43983</v>
      </c>
      <c r="G91" s="9">
        <v>44105</v>
      </c>
      <c r="H91" s="13">
        <v>6955</v>
      </c>
      <c r="I91" s="11" t="s">
        <v>359</v>
      </c>
    </row>
    <row r="92" spans="1:9" ht="20.25" customHeight="1" x14ac:dyDescent="0.2">
      <c r="A92" s="12">
        <f>IFERROR(VLOOKUP(B92,'[1]DADOS (OCULTAR)'!$P$3:$R$56,3,0),"")</f>
        <v>10988301000803</v>
      </c>
      <c r="B92" s="5" t="s">
        <v>9</v>
      </c>
      <c r="C92" s="6" t="s">
        <v>357</v>
      </c>
      <c r="D92" s="7" t="s">
        <v>360</v>
      </c>
      <c r="E92" s="8" t="s">
        <v>87</v>
      </c>
      <c r="F92" s="9">
        <v>43978</v>
      </c>
      <c r="G92" s="9">
        <v>44105</v>
      </c>
      <c r="H92" s="13">
        <v>10432.5</v>
      </c>
      <c r="I92" s="11" t="s">
        <v>361</v>
      </c>
    </row>
    <row r="93" spans="1:9" ht="20.25" customHeight="1" x14ac:dyDescent="0.2">
      <c r="A93" s="12">
        <f>IFERROR(VLOOKUP(B93,'[1]DADOS (OCULTAR)'!$P$3:$R$56,3,0),"")</f>
        <v>10988301000803</v>
      </c>
      <c r="B93" s="5" t="s">
        <v>9</v>
      </c>
      <c r="C93" s="6" t="s">
        <v>362</v>
      </c>
      <c r="D93" s="7" t="s">
        <v>363</v>
      </c>
      <c r="E93" s="8" t="s">
        <v>87</v>
      </c>
      <c r="F93" s="9">
        <v>43984</v>
      </c>
      <c r="G93" s="9">
        <v>44105</v>
      </c>
      <c r="H93" s="13">
        <v>6955</v>
      </c>
      <c r="I93" s="11" t="s">
        <v>364</v>
      </c>
    </row>
    <row r="94" spans="1:9" ht="20.25" customHeight="1" x14ac:dyDescent="0.2">
      <c r="A94" s="12">
        <f>IFERROR(VLOOKUP(B94,'[1]DADOS (OCULTAR)'!$P$3:$R$56,3,0),"")</f>
        <v>10988301000803</v>
      </c>
      <c r="B94" s="5" t="s">
        <v>9</v>
      </c>
      <c r="C94" s="6" t="s">
        <v>365</v>
      </c>
      <c r="D94" s="7" t="s">
        <v>366</v>
      </c>
      <c r="E94" s="8" t="s">
        <v>367</v>
      </c>
      <c r="F94" s="9">
        <v>43985</v>
      </c>
      <c r="G94" s="9">
        <v>44104</v>
      </c>
      <c r="H94" s="13">
        <v>3200</v>
      </c>
      <c r="I94" s="11" t="s">
        <v>368</v>
      </c>
    </row>
    <row r="95" spans="1:9" ht="20.25" customHeight="1" x14ac:dyDescent="0.2">
      <c r="A95" s="12">
        <f>IFERROR(VLOOKUP(B95,'[1]DADOS (OCULTAR)'!$P$3:$R$56,3,0),"")</f>
        <v>10988301000803</v>
      </c>
      <c r="B95" s="5" t="s">
        <v>9</v>
      </c>
      <c r="C95" s="6" t="s">
        <v>369</v>
      </c>
      <c r="D95" s="7" t="s">
        <v>370</v>
      </c>
      <c r="E95" s="8" t="s">
        <v>371</v>
      </c>
      <c r="F95" s="9">
        <v>43922</v>
      </c>
      <c r="G95" s="9">
        <v>44105</v>
      </c>
      <c r="H95" s="13">
        <v>0</v>
      </c>
      <c r="I95" s="11" t="s">
        <v>372</v>
      </c>
    </row>
    <row r="96" spans="1:9" ht="20.25" customHeight="1" x14ac:dyDescent="0.2">
      <c r="A96" s="12">
        <f>IFERROR(VLOOKUP(B96,'[1]DADOS (OCULTAR)'!$P$3:$R$56,3,0),"")</f>
        <v>10988301000803</v>
      </c>
      <c r="B96" s="5" t="s">
        <v>9</v>
      </c>
      <c r="C96" s="6" t="s">
        <v>373</v>
      </c>
      <c r="D96" s="7" t="s">
        <v>374</v>
      </c>
      <c r="E96" s="8" t="s">
        <v>87</v>
      </c>
      <c r="F96" s="9">
        <v>44013</v>
      </c>
      <c r="G96" s="9">
        <v>44105</v>
      </c>
      <c r="H96" s="13">
        <v>66305.5</v>
      </c>
      <c r="I96" s="11" t="s">
        <v>375</v>
      </c>
    </row>
    <row r="97" spans="1:9" ht="20.25" customHeight="1" x14ac:dyDescent="0.2">
      <c r="A97" s="12">
        <f>IFERROR(VLOOKUP(B97,'[1]DADOS (OCULTAR)'!$P$3:$R$56,3,0),"")</f>
        <v>10988301000803</v>
      </c>
      <c r="B97" s="5" t="s">
        <v>9</v>
      </c>
      <c r="C97" s="6" t="s">
        <v>376</v>
      </c>
      <c r="D97" s="7" t="s">
        <v>377</v>
      </c>
      <c r="E97" s="8" t="s">
        <v>87</v>
      </c>
      <c r="F97" s="9">
        <v>44044</v>
      </c>
      <c r="G97" s="9">
        <v>44105</v>
      </c>
      <c r="H97" s="13">
        <v>10432.5</v>
      </c>
      <c r="I97" s="11" t="s">
        <v>378</v>
      </c>
    </row>
    <row r="98" spans="1:9" ht="20.25" customHeight="1" x14ac:dyDescent="0.2">
      <c r="A98" s="12">
        <f>IFERROR(VLOOKUP(B98,'[1]DADOS (OCULTAR)'!$P$3:$R$56,3,0),"")</f>
        <v>10988301000803</v>
      </c>
      <c r="B98" s="5" t="s">
        <v>9</v>
      </c>
      <c r="C98" s="6" t="s">
        <v>379</v>
      </c>
      <c r="D98" s="7" t="s">
        <v>380</v>
      </c>
      <c r="E98" s="8" t="s">
        <v>87</v>
      </c>
      <c r="F98" s="9">
        <v>44013</v>
      </c>
      <c r="G98" s="9">
        <v>44105</v>
      </c>
      <c r="H98" s="13">
        <v>10432.5</v>
      </c>
      <c r="I98" s="11" t="s">
        <v>381</v>
      </c>
    </row>
    <row r="99" spans="1:9" ht="20.25" customHeight="1" x14ac:dyDescent="0.2">
      <c r="A99" s="12">
        <f>IFERROR(VLOOKUP(B99,'[1]DADOS (OCULTAR)'!$P$3:$R$56,3,0),"")</f>
        <v>10988301000803</v>
      </c>
      <c r="B99" s="5" t="s">
        <v>9</v>
      </c>
      <c r="C99" s="6" t="s">
        <v>382</v>
      </c>
      <c r="D99" s="7" t="s">
        <v>383</v>
      </c>
      <c r="E99" s="8" t="s">
        <v>87</v>
      </c>
      <c r="F99" s="9">
        <v>44013</v>
      </c>
      <c r="G99" s="9">
        <v>44105</v>
      </c>
      <c r="H99" s="13">
        <v>14432.5</v>
      </c>
      <c r="I99" s="11" t="s">
        <v>384</v>
      </c>
    </row>
    <row r="100" spans="1:9" ht="20.25" customHeight="1" x14ac:dyDescent="0.2">
      <c r="A100" s="12">
        <f>IFERROR(VLOOKUP(B100,'[1]DADOS (OCULTAR)'!$P$3:$R$56,3,0),"")</f>
        <v>10988301000803</v>
      </c>
      <c r="B100" s="5" t="s">
        <v>9</v>
      </c>
      <c r="C100" s="6" t="s">
        <v>385</v>
      </c>
      <c r="D100" s="7" t="s">
        <v>386</v>
      </c>
      <c r="E100" s="8" t="s">
        <v>87</v>
      </c>
      <c r="F100" s="9">
        <v>44013</v>
      </c>
      <c r="G100" s="9">
        <v>44105</v>
      </c>
      <c r="H100" s="13">
        <v>5000</v>
      </c>
      <c r="I100" s="11" t="s">
        <v>387</v>
      </c>
    </row>
    <row r="101" spans="1:9" ht="20.25" customHeight="1" x14ac:dyDescent="0.2">
      <c r="A101" s="12">
        <f>IFERROR(VLOOKUP(B101,'[1]DADOS (OCULTAR)'!$P$3:$R$56,3,0),"")</f>
        <v>10988301000803</v>
      </c>
      <c r="B101" s="5" t="s">
        <v>9</v>
      </c>
      <c r="C101" s="6" t="s">
        <v>388</v>
      </c>
      <c r="D101" s="7" t="s">
        <v>389</v>
      </c>
      <c r="E101" s="8" t="s">
        <v>87</v>
      </c>
      <c r="F101" s="9">
        <v>44044</v>
      </c>
      <c r="G101" s="9">
        <v>44105</v>
      </c>
      <c r="H101" s="13">
        <v>29574</v>
      </c>
      <c r="I101" s="11" t="s">
        <v>390</v>
      </c>
    </row>
    <row r="102" spans="1:9" ht="20.25" customHeight="1" x14ac:dyDescent="0.2">
      <c r="A102" s="12">
        <f>IFERROR(VLOOKUP(B102,'[1]DADOS (OCULTAR)'!$P$3:$R$56,3,0),"")</f>
        <v>10988301000803</v>
      </c>
      <c r="B102" s="5" t="s">
        <v>9</v>
      </c>
      <c r="C102" s="6" t="s">
        <v>391</v>
      </c>
      <c r="D102" s="7" t="s">
        <v>392</v>
      </c>
      <c r="E102" s="8" t="s">
        <v>393</v>
      </c>
      <c r="F102" s="9">
        <v>43951</v>
      </c>
      <c r="G102" s="9">
        <v>44042</v>
      </c>
      <c r="H102" s="13">
        <v>0</v>
      </c>
      <c r="I102" s="11" t="s">
        <v>394</v>
      </c>
    </row>
    <row r="103" spans="1:9" ht="20.25" customHeight="1" x14ac:dyDescent="0.2">
      <c r="A103" s="12">
        <f>IFERROR(VLOOKUP(B103,'[1]DADOS (OCULTAR)'!$P$3:$R$56,3,0),"")</f>
        <v>10988301000803</v>
      </c>
      <c r="B103" s="5" t="s">
        <v>9</v>
      </c>
      <c r="C103" s="6" t="s">
        <v>395</v>
      </c>
      <c r="D103" s="7" t="s">
        <v>396</v>
      </c>
      <c r="E103" s="8" t="s">
        <v>397</v>
      </c>
      <c r="F103" s="9">
        <v>44036</v>
      </c>
      <c r="G103" s="9">
        <v>44220</v>
      </c>
      <c r="H103" s="13">
        <v>1900.04</v>
      </c>
      <c r="I103" s="11" t="s">
        <v>398</v>
      </c>
    </row>
    <row r="104" spans="1:9" ht="20.25" customHeight="1" x14ac:dyDescent="0.2">
      <c r="A104" s="12">
        <f>IFERROR(VLOOKUP(B104,'[1]DADOS (OCULTAR)'!$P$3:$R$56,3,0),"")</f>
        <v>10988301000803</v>
      </c>
      <c r="B104" s="5" t="s">
        <v>9</v>
      </c>
      <c r="C104" s="6" t="s">
        <v>399</v>
      </c>
      <c r="D104" s="7" t="s">
        <v>400</v>
      </c>
      <c r="E104" s="8" t="s">
        <v>401</v>
      </c>
      <c r="F104" s="9">
        <v>43983</v>
      </c>
      <c r="G104" s="9">
        <v>44105</v>
      </c>
      <c r="H104" s="13">
        <v>399</v>
      </c>
      <c r="I104" s="11" t="s">
        <v>402</v>
      </c>
    </row>
    <row r="105" spans="1:9" ht="20.25" customHeight="1" x14ac:dyDescent="0.2">
      <c r="A105" s="12">
        <f>IFERROR(VLOOKUP(B105,'[1]DADOS (OCULTAR)'!$P$3:$R$56,3,0),"")</f>
        <v>10988301000803</v>
      </c>
      <c r="B105" s="5" t="s">
        <v>9</v>
      </c>
      <c r="C105" s="6" t="s">
        <v>403</v>
      </c>
      <c r="D105" s="7" t="s">
        <v>404</v>
      </c>
      <c r="E105" s="8" t="s">
        <v>405</v>
      </c>
      <c r="F105" s="9">
        <v>43992</v>
      </c>
      <c r="G105" s="9">
        <v>44114</v>
      </c>
      <c r="H105" s="13">
        <v>800</v>
      </c>
      <c r="I105" s="11" t="s">
        <v>406</v>
      </c>
    </row>
    <row r="106" spans="1:9" ht="20.25" customHeight="1" x14ac:dyDescent="0.2">
      <c r="A106" s="12">
        <f>IFERROR(VLOOKUP(B106,'[1]DADOS (OCULTAR)'!$P$3:$R$56,3,0),"")</f>
        <v>10988301000803</v>
      </c>
      <c r="B106" s="5" t="s">
        <v>9</v>
      </c>
      <c r="C106" s="6" t="s">
        <v>407</v>
      </c>
      <c r="D106" s="7" t="s">
        <v>408</v>
      </c>
      <c r="E106" s="8" t="s">
        <v>409</v>
      </c>
      <c r="F106" s="9">
        <v>43997</v>
      </c>
      <c r="G106" s="9">
        <v>44362</v>
      </c>
      <c r="H106" s="13">
        <v>7900</v>
      </c>
      <c r="I106" s="11" t="s">
        <v>410</v>
      </c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6A92248F-7CBB-438E-98C2-1241B8038657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2020-09-29T19:32:01Z</dcterms:created>
  <dcterms:modified xsi:type="dcterms:W3CDTF">2020-09-29T19:32:13Z</dcterms:modified>
</cp:coreProperties>
</file>