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VO FINANCEIRO\PCF Historico\2020\08 - PCF AGOSTO\01 - PCF\PCF\EXCEL\PRESTAÇÃO DE CONTAS COVID\TCE ART 58 COVID 08.2020\"/>
    </mc:Choice>
  </mc:AlternateContent>
  <bookViews>
    <workbookView xWindow="0" yWindow="0" windowWidth="20400" windowHeight="745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<sst xmlns="http://schemas.openxmlformats.org/spreadsheetml/2006/main" count="12" uniqueCount="12">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</sst>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0/08%20-%20PCF%20AGOSTO/01%20-%20PCF/PCF/EXCEL/PRESTA&#199;&#195;O%20DE%20CONTAS%20COVID/HDH%20-%20S&#211;%20COVID%20-%2008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DOM HÉLDER (COVID-19)</v>
          </cell>
          <cell r="E11" t="str">
            <v>1.99 - Outras Despesas com Pessoal</v>
          </cell>
          <cell r="F11">
            <v>9759606000260</v>
          </cell>
          <cell r="G11" t="str">
            <v>Bilhetagem Eletronica Municipal (Bem Facil)</v>
          </cell>
          <cell r="H11" t="str">
            <v>S</v>
          </cell>
          <cell r="I11" t="str">
            <v>N</v>
          </cell>
          <cell r="J11" t="str">
            <v>33663</v>
          </cell>
          <cell r="K11">
            <v>44039</v>
          </cell>
          <cell r="M11" t="str">
            <v>2611606 - Recife - PE</v>
          </cell>
          <cell r="N11">
            <v>282.52</v>
          </cell>
        </row>
        <row r="12">
          <cell r="C12" t="str">
            <v>HOSPITAL DOM HÉLDER (COVID-19)</v>
          </cell>
          <cell r="E12" t="str">
            <v>1.99 - Outras Despesas com Pessoal</v>
          </cell>
          <cell r="F12">
            <v>9759606000260</v>
          </cell>
          <cell r="G12" t="str">
            <v>Bilhetagem Eletronica Municipal (Bem Facil)</v>
          </cell>
          <cell r="H12" t="str">
            <v>S</v>
          </cell>
          <cell r="I12" t="str">
            <v>N</v>
          </cell>
          <cell r="J12" t="str">
            <v>33662</v>
          </cell>
          <cell r="K12">
            <v>44039</v>
          </cell>
          <cell r="M12" t="str">
            <v>2611606 - Recife - PE</v>
          </cell>
          <cell r="N12">
            <v>93.87</v>
          </cell>
        </row>
        <row r="13">
          <cell r="C13" t="str">
            <v>HOSPITAL DOM HÉLDER (COVID-19)</v>
          </cell>
          <cell r="E13" t="str">
            <v>1.99 - Outras Despesas com Pessoal</v>
          </cell>
          <cell r="F13">
            <v>22093615000142</v>
          </cell>
          <cell r="G13" t="str">
            <v>JSA Refeições Eireli Me</v>
          </cell>
          <cell r="H13" t="str">
            <v>S</v>
          </cell>
          <cell r="I13" t="str">
            <v>S</v>
          </cell>
          <cell r="J13">
            <v>711</v>
          </cell>
          <cell r="K13">
            <v>44074</v>
          </cell>
          <cell r="M13" t="str">
            <v>2601904 - Bezerros - PE</v>
          </cell>
          <cell r="N13">
            <v>36772.99</v>
          </cell>
        </row>
        <row r="14">
          <cell r="C14" t="str">
            <v>HOSPITAL DOM HÉLDER (COVID-19)</v>
          </cell>
          <cell r="E14" t="str">
            <v>1.99 - Outras Despesas com Pessoal</v>
          </cell>
          <cell r="F14">
            <v>2102498000129</v>
          </cell>
          <cell r="G14" t="str">
            <v>Metropolitan Life Seguros e Previência Privada S.A.</v>
          </cell>
          <cell r="H14" t="str">
            <v>S</v>
          </cell>
          <cell r="I14" t="str">
            <v>N</v>
          </cell>
          <cell r="J14">
            <v>44044</v>
          </cell>
          <cell r="K14">
            <v>44060</v>
          </cell>
          <cell r="M14" t="str">
            <v>3550308 - São Paulo - SP</v>
          </cell>
          <cell r="N14">
            <v>443.4</v>
          </cell>
        </row>
        <row r="15">
          <cell r="C15" t="str">
            <v>HOSPITAL DOM HÉLDER (COVID-19)</v>
          </cell>
          <cell r="E15" t="str">
            <v>1.99 - Outras Despesas com Pessoal</v>
          </cell>
          <cell r="F15">
            <v>24441891000180</v>
          </cell>
          <cell r="G15" t="str">
            <v xml:space="preserve">Rodoviaria Borborema </v>
          </cell>
          <cell r="H15" t="str">
            <v>S</v>
          </cell>
          <cell r="I15" t="str">
            <v>N</v>
          </cell>
          <cell r="J15" t="str">
            <v>19994</v>
          </cell>
          <cell r="K15">
            <v>44039</v>
          </cell>
          <cell r="M15" t="str">
            <v>2611606 - Recife - PE</v>
          </cell>
          <cell r="N15">
            <v>624</v>
          </cell>
        </row>
        <row r="16">
          <cell r="C16" t="str">
            <v>HOSPITAL DOM HÉLDER (COVID-19)</v>
          </cell>
          <cell r="E16" t="str">
            <v>1.99 - Outras Despesas com Pessoal</v>
          </cell>
          <cell r="F16">
            <v>24441891000180</v>
          </cell>
          <cell r="G16" t="str">
            <v xml:space="preserve">Rodoviaria Borborema </v>
          </cell>
          <cell r="H16" t="str">
            <v>S</v>
          </cell>
          <cell r="I16" t="str">
            <v>N</v>
          </cell>
          <cell r="J16">
            <v>19993</v>
          </cell>
          <cell r="K16">
            <v>44039</v>
          </cell>
          <cell r="M16" t="str">
            <v>2611606 - Recife - PE</v>
          </cell>
          <cell r="N16">
            <v>0</v>
          </cell>
        </row>
        <row r="17">
          <cell r="C17" t="str">
            <v>HOSPITAL DOM HÉLDER (COVID-19)</v>
          </cell>
          <cell r="E17" t="str">
            <v>1.99 - Outras Despesas com Pessoal</v>
          </cell>
          <cell r="F17">
            <v>41070889000160</v>
          </cell>
          <cell r="G17" t="str">
            <v>Transporte e Serviços Astro Ltda-ME (Astrotur)</v>
          </cell>
          <cell r="H17" t="str">
            <v>S</v>
          </cell>
          <cell r="I17" t="str">
            <v>S</v>
          </cell>
          <cell r="J17">
            <v>3945</v>
          </cell>
          <cell r="K17">
            <v>44076</v>
          </cell>
          <cell r="M17" t="str">
            <v>2611606 - Recife - PE</v>
          </cell>
          <cell r="N17">
            <v>18317.080000000002</v>
          </cell>
        </row>
        <row r="18">
          <cell r="C18" t="str">
            <v>HOSPITAL DOM HÉLDER (COVID-19)</v>
          </cell>
          <cell r="E18" t="str">
            <v>1.99 - Outras Despesas com Pessoal</v>
          </cell>
          <cell r="F18">
            <v>9759606000180</v>
          </cell>
          <cell r="G18" t="str">
            <v xml:space="preserve">Vem - Vale Eletronico Metropolitano </v>
          </cell>
          <cell r="H18" t="str">
            <v>S</v>
          </cell>
          <cell r="I18" t="str">
            <v>N</v>
          </cell>
          <cell r="J18" t="str">
            <v>6997649</v>
          </cell>
          <cell r="K18">
            <v>44039</v>
          </cell>
          <cell r="M18" t="str">
            <v>2611606 - Recife - PE</v>
          </cell>
          <cell r="N18">
            <v>16826.560000000001</v>
          </cell>
        </row>
        <row r="19">
          <cell r="C19" t="str">
            <v>HOSPITAL DOM HÉLDER (COVID-19)</v>
          </cell>
          <cell r="E19" t="str">
            <v>1.99 - Outras Despesas com Pessoal</v>
          </cell>
          <cell r="F19">
            <v>9759606000180</v>
          </cell>
          <cell r="G19" t="str">
            <v xml:space="preserve">Vem - Vale Eletronico Metropolitano </v>
          </cell>
          <cell r="H19" t="str">
            <v>S</v>
          </cell>
          <cell r="I19" t="str">
            <v>N</v>
          </cell>
          <cell r="J19" t="str">
            <v>6997656</v>
          </cell>
          <cell r="K19">
            <v>44039</v>
          </cell>
          <cell r="M19" t="str">
            <v>2611606 - Recife - PE</v>
          </cell>
          <cell r="N19">
            <v>846.38</v>
          </cell>
        </row>
        <row r="20">
          <cell r="C20" t="str">
            <v>HOSPITAL DOM HÉLDER (COVID-19)</v>
          </cell>
          <cell r="E20" t="str">
            <v>1.99 - Outras Despesas com Pessoal</v>
          </cell>
          <cell r="F20">
            <v>9759606000180</v>
          </cell>
          <cell r="G20" t="str">
            <v xml:space="preserve">Vem - Vale Eletronico Metropolitano </v>
          </cell>
          <cell r="H20" t="str">
            <v>S</v>
          </cell>
          <cell r="I20" t="str">
            <v>N</v>
          </cell>
          <cell r="J20" t="str">
            <v>6997446</v>
          </cell>
          <cell r="K20">
            <v>44039</v>
          </cell>
          <cell r="M20" t="str">
            <v>2611606 - Recife - PE</v>
          </cell>
          <cell r="N20">
            <v>0</v>
          </cell>
        </row>
        <row r="21">
          <cell r="C21" t="str">
            <v>HOSPITAL DOM HÉLDER (COVID-19)</v>
          </cell>
          <cell r="E21" t="str">
            <v>3.14 - Alimentação Preparada</v>
          </cell>
          <cell r="F21">
            <v>22093615000142</v>
          </cell>
          <cell r="G21" t="str">
            <v>JSA REFEICOES EIRELI ME</v>
          </cell>
          <cell r="H21" t="str">
            <v>B</v>
          </cell>
          <cell r="I21" t="str">
            <v>S</v>
          </cell>
          <cell r="J21" t="str">
            <v>000000711</v>
          </cell>
          <cell r="K21" t="str">
            <v>31/08/2020</v>
          </cell>
          <cell r="L21" t="str">
            <v>26200822093615000142550010000007111100015137</v>
          </cell>
          <cell r="M21" t="str">
            <v>26 -  Pernambuco</v>
          </cell>
          <cell r="N21">
            <v>21936.73</v>
          </cell>
        </row>
        <row r="22">
          <cell r="C22" t="str">
            <v>HOSPITAL DOM HÉLDER (COVID-19)</v>
          </cell>
          <cell r="E22" t="str">
            <v>5.13 - Água e Esgoto</v>
          </cell>
          <cell r="F22">
            <v>9769035000164</v>
          </cell>
          <cell r="G22" t="str">
            <v>Compesa (Companhia Pernambucana de Saneamento)</v>
          </cell>
          <cell r="H22" t="str">
            <v>S</v>
          </cell>
          <cell r="I22" t="str">
            <v>N</v>
          </cell>
          <cell r="J22">
            <v>44044</v>
          </cell>
          <cell r="K22">
            <v>44071</v>
          </cell>
          <cell r="M22" t="str">
            <v>2602902 - Cabo de Santo Agostinho - PE</v>
          </cell>
          <cell r="N22">
            <v>18705.25</v>
          </cell>
        </row>
        <row r="23">
          <cell r="C23" t="str">
            <v>HOSPITAL DOM HÉLDER (COVID-19)</v>
          </cell>
          <cell r="E23" t="str">
            <v>5.12 - Energia Elétrica</v>
          </cell>
          <cell r="F23">
            <v>10835932000108</v>
          </cell>
          <cell r="G23" t="str">
            <v>Celpe (Companhia Energética de Pernambuco)</v>
          </cell>
          <cell r="H23" t="str">
            <v>S</v>
          </cell>
          <cell r="I23" t="str">
            <v>N</v>
          </cell>
          <cell r="J23">
            <v>122333703</v>
          </cell>
          <cell r="K23">
            <v>44070</v>
          </cell>
          <cell r="M23" t="str">
            <v>2611606 - Recife - PE</v>
          </cell>
          <cell r="N23">
            <v>39306.550000000003</v>
          </cell>
        </row>
        <row r="24">
          <cell r="C24" t="str">
            <v>HOSPITAL DOM HÉLDER (COVID-19)</v>
          </cell>
          <cell r="E24" t="str">
            <v>5.3 - Locação de Máquinas e Equipamentos</v>
          </cell>
          <cell r="F24">
            <v>10279299000119</v>
          </cell>
          <cell r="G24" t="str">
            <v>Rgraph Loc. Com. E Serv. Ltda - Me</v>
          </cell>
          <cell r="H24" t="str">
            <v>S</v>
          </cell>
          <cell r="I24" t="str">
            <v>N</v>
          </cell>
          <cell r="J24">
            <v>3070</v>
          </cell>
          <cell r="K24">
            <v>44083</v>
          </cell>
          <cell r="M24" t="str">
            <v>2611606 - Recife - PE</v>
          </cell>
          <cell r="N24">
            <v>1335.12</v>
          </cell>
        </row>
        <row r="25">
          <cell r="C25" t="str">
            <v>HOSPITAL DOM HÉLDER (COVID-19)</v>
          </cell>
          <cell r="E25" t="str">
            <v>5.16 - Serviços Médico-Hospitalares, Odotonlogia e Laboratoriais</v>
          </cell>
          <cell r="F25">
            <v>20915564000161</v>
          </cell>
          <cell r="G25" t="str">
            <v>CM PATRIOTA LTDA</v>
          </cell>
          <cell r="H25" t="str">
            <v>S</v>
          </cell>
          <cell r="I25" t="str">
            <v>S</v>
          </cell>
          <cell r="J25">
            <v>154</v>
          </cell>
          <cell r="K25">
            <v>44083</v>
          </cell>
          <cell r="M25" t="str">
            <v>2604007 - Carpina - PE</v>
          </cell>
          <cell r="N25">
            <v>26604.7</v>
          </cell>
        </row>
        <row r="26">
          <cell r="C26" t="str">
            <v>HOSPITAL DOM HÉLDER (COVID-19)</v>
          </cell>
          <cell r="E26" t="str">
            <v>5.16 - Serviços Médico-Hospitalares, Odotonlogia e Laboratoriais</v>
          </cell>
          <cell r="F26" t="str">
            <v>00.599.741000130</v>
          </cell>
          <cell r="G26" t="str">
            <v>COOPECARDIO - COOPERATIVA DE TRABALHO DOS MEDICOS CARDIOLOGISTAS DE PERNAMBUCO</v>
          </cell>
          <cell r="H26" t="str">
            <v>S</v>
          </cell>
          <cell r="I26" t="str">
            <v>S</v>
          </cell>
          <cell r="J26">
            <v>22682</v>
          </cell>
          <cell r="K26">
            <v>44085</v>
          </cell>
          <cell r="M26" t="str">
            <v>2611606 - Recife - PE</v>
          </cell>
          <cell r="N26">
            <v>8677</v>
          </cell>
        </row>
        <row r="27">
          <cell r="C27" t="str">
            <v>HOSPITAL DOM HÉLDER (COVID-19)</v>
          </cell>
          <cell r="E27" t="str">
            <v>5.16 - Serviços Médico-Hospitalares, Odotonlogia e Laboratoriais</v>
          </cell>
          <cell r="F27">
            <v>29449525000190</v>
          </cell>
          <cell r="G27" t="str">
            <v xml:space="preserve">HPI CLINICA CARDIOLOGICA LTDA </v>
          </cell>
          <cell r="H27" t="str">
            <v>S</v>
          </cell>
          <cell r="I27" t="str">
            <v>S</v>
          </cell>
          <cell r="J27">
            <v>122</v>
          </cell>
          <cell r="K27">
            <v>44090</v>
          </cell>
          <cell r="M27" t="str">
            <v>2613909 - Serra Talhada - PE</v>
          </cell>
          <cell r="N27">
            <v>7337.4</v>
          </cell>
        </row>
        <row r="28">
          <cell r="C28" t="str">
            <v>HOSPITAL DOM HÉLDER (COVID-19)</v>
          </cell>
          <cell r="E28" t="str">
            <v>5.16 - Serviços Médico-Hospitalares, Odotonlogia e Laboratoriais</v>
          </cell>
          <cell r="F28">
            <v>15045541000103</v>
          </cell>
          <cell r="G28" t="str">
            <v>M VIDEO CIRURGICA S/S LTDA</v>
          </cell>
          <cell r="H28" t="str">
            <v>S</v>
          </cell>
          <cell r="I28" t="str">
            <v>S</v>
          </cell>
          <cell r="J28">
            <v>27</v>
          </cell>
          <cell r="K28">
            <v>44095</v>
          </cell>
          <cell r="M28" t="str">
            <v>2602902 - Cabo de Santo Agostinho - PE</v>
          </cell>
          <cell r="N28">
            <v>7519.72</v>
          </cell>
        </row>
        <row r="29">
          <cell r="C29" t="str">
            <v>HOSPITAL DOM HÉLDER (COVID-19)</v>
          </cell>
          <cell r="E29" t="str">
            <v>5.16 - Serviços Médico-Hospitalares, Odotonlogia e Laboratoriais</v>
          </cell>
          <cell r="F29">
            <v>24881506000115</v>
          </cell>
          <cell r="G29" t="str">
            <v>MEDICANDO: ATENDIMENTO MEDICO ESPECIALIZADO LTDA</v>
          </cell>
          <cell r="H29" t="str">
            <v>S</v>
          </cell>
          <cell r="I29" t="str">
            <v>S</v>
          </cell>
          <cell r="J29">
            <v>196</v>
          </cell>
          <cell r="K29">
            <v>44090</v>
          </cell>
          <cell r="M29" t="str">
            <v>2602902 - Cabo de Santo Agostinho - PE</v>
          </cell>
          <cell r="N29">
            <v>351302.2</v>
          </cell>
        </row>
        <row r="30">
          <cell r="C30" t="str">
            <v>HOSPITAL DOM HÉLDER (COVID-19)</v>
          </cell>
          <cell r="E30" t="str">
            <v>5.16 - Serviços Médico-Hospitalares, Odotonlogia e Laboratoriais</v>
          </cell>
          <cell r="F30">
            <v>13844637000297</v>
          </cell>
          <cell r="G30" t="str">
            <v>MEMORIAL CORACAO EM SAUDE LTDA</v>
          </cell>
          <cell r="H30" t="str">
            <v>S</v>
          </cell>
          <cell r="I30" t="str">
            <v>S</v>
          </cell>
          <cell r="J30">
            <v>674</v>
          </cell>
          <cell r="K30">
            <v>44098</v>
          </cell>
          <cell r="M30" t="str">
            <v>2611606 - Recife - PE</v>
          </cell>
          <cell r="N30">
            <v>53701.24</v>
          </cell>
        </row>
        <row r="31">
          <cell r="C31" t="str">
            <v>HOSPITAL DOM HÉLDER (COVID-19)</v>
          </cell>
          <cell r="E31" t="str">
            <v>5.16 - Serviços Médico-Hospitalares, Odotonlogia e Laboratoriais</v>
          </cell>
          <cell r="F31">
            <v>29482450000140</v>
          </cell>
          <cell r="G31" t="str">
            <v xml:space="preserve">T MAIS CLINICA MEDICA LTDA </v>
          </cell>
          <cell r="H31" t="str">
            <v>S</v>
          </cell>
          <cell r="I31" t="str">
            <v>S</v>
          </cell>
          <cell r="J31">
            <v>93</v>
          </cell>
          <cell r="K31">
            <v>44096</v>
          </cell>
          <cell r="M31" t="str">
            <v>2602902 - Cabo de Santo Agostinho - PE</v>
          </cell>
          <cell r="N31">
            <v>278248.93</v>
          </cell>
        </row>
        <row r="32">
          <cell r="C32" t="str">
            <v>HOSPITAL DOM HÉLDER (COVID-19)</v>
          </cell>
          <cell r="E32" t="str">
            <v>5.16 - Serviços Médico-Hospitalares, Odotonlogia e Laboratoriais</v>
          </cell>
          <cell r="F32">
            <v>32519491000178</v>
          </cell>
          <cell r="G32" t="str">
            <v>DOT SERVIÇOS MEDICOS LTDA</v>
          </cell>
          <cell r="H32" t="str">
            <v>S</v>
          </cell>
          <cell r="I32" t="str">
            <v>S</v>
          </cell>
          <cell r="J32" t="str">
            <v>68</v>
          </cell>
          <cell r="K32">
            <v>44090</v>
          </cell>
          <cell r="M32" t="str">
            <v>2611606 - Recife - PE</v>
          </cell>
          <cell r="N32">
            <v>10846.25</v>
          </cell>
        </row>
        <row r="33">
          <cell r="C33" t="str">
            <v>HOSPITAL DOM HÉLDER (COVID-19)</v>
          </cell>
          <cell r="E33" t="str">
            <v>5.16 - Serviços Médico-Hospitalares, Odotonlogia e Laboratoriais</v>
          </cell>
          <cell r="F33">
            <v>4539279016300</v>
          </cell>
          <cell r="G33" t="str">
            <v>Cientificalab Produtos Laboratorais e Sistemas Ltda</v>
          </cell>
          <cell r="H33" t="str">
            <v>S</v>
          </cell>
          <cell r="I33" t="str">
            <v>S</v>
          </cell>
          <cell r="J33">
            <v>72</v>
          </cell>
          <cell r="K33">
            <v>44074</v>
          </cell>
          <cell r="M33" t="str">
            <v>2602902 - Cabo de Santo Agostinho - PE</v>
          </cell>
          <cell r="N33">
            <v>66750.600000000006</v>
          </cell>
        </row>
        <row r="34">
          <cell r="C34" t="str">
            <v>HOSPITAL DOM HÉLDER (COVID-19)</v>
          </cell>
          <cell r="E34" t="str">
            <v>5.99 - Outros Serviços de Terceiros Pessoa Jurídica</v>
          </cell>
          <cell r="F34">
            <v>4290489000134</v>
          </cell>
          <cell r="G34" t="str">
            <v>Clinica de Dialise do Cabo Ltda</v>
          </cell>
          <cell r="H34" t="str">
            <v>S</v>
          </cell>
          <cell r="I34" t="str">
            <v>S</v>
          </cell>
          <cell r="J34">
            <v>679</v>
          </cell>
          <cell r="K34">
            <v>44083</v>
          </cell>
          <cell r="M34" t="str">
            <v>2602902 - Cabo de Santo Agostinho - PE</v>
          </cell>
          <cell r="N34">
            <v>123866.03</v>
          </cell>
        </row>
        <row r="35">
          <cell r="C35" t="str">
            <v>HOSPITAL DOM HÉLDER (COVID-19)</v>
          </cell>
          <cell r="E35" t="str">
            <v>5.15 - Serviços Domésticos</v>
          </cell>
          <cell r="F35">
            <v>6272575004803</v>
          </cell>
          <cell r="G35" t="str">
            <v>Lavebras Gestão de Texteis S.A</v>
          </cell>
          <cell r="H35" t="str">
            <v>S</v>
          </cell>
          <cell r="I35" t="str">
            <v>S</v>
          </cell>
          <cell r="J35">
            <v>3523</v>
          </cell>
          <cell r="K35">
            <v>44070</v>
          </cell>
          <cell r="M35" t="str">
            <v>2610707 - Paulista - PE</v>
          </cell>
          <cell r="N35">
            <v>12222.47</v>
          </cell>
        </row>
        <row r="36">
          <cell r="C36" t="str">
            <v>HOSPITAL DOM HÉLDER (COVID-19)</v>
          </cell>
          <cell r="E36" t="str">
            <v>5.10 - Detetização/Tratamento de Resíduos e Afins</v>
          </cell>
          <cell r="F36">
            <v>11863530000180</v>
          </cell>
          <cell r="G36" t="str">
            <v>Brascon Gestão Ambiental Ltda</v>
          </cell>
          <cell r="H36" t="str">
            <v>S</v>
          </cell>
          <cell r="I36" t="str">
            <v>S</v>
          </cell>
          <cell r="J36">
            <v>48921</v>
          </cell>
          <cell r="K36">
            <v>44076</v>
          </cell>
          <cell r="M36" t="str">
            <v>2611309 - Pombos - PE</v>
          </cell>
          <cell r="N36">
            <v>8614.1</v>
          </cell>
        </row>
        <row r="37">
          <cell r="C37" t="str">
            <v>HOSPITAL DOM HÉLDER (COVID-19)</v>
          </cell>
          <cell r="E37" t="str">
            <v>5.23 - Limpeza e Conservação</v>
          </cell>
          <cell r="F37">
            <v>10229013000190</v>
          </cell>
          <cell r="G37" t="str">
            <v>Interclean Administração Ltda</v>
          </cell>
          <cell r="H37" t="str">
            <v>S</v>
          </cell>
          <cell r="I37" t="str">
            <v>S</v>
          </cell>
          <cell r="J37">
            <v>243</v>
          </cell>
          <cell r="K37">
            <v>44061</v>
          </cell>
          <cell r="M37" t="str">
            <v>2611606 - Recife - PE</v>
          </cell>
          <cell r="N37">
            <v>34361.599999999999</v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G1" zoomScale="90" zoomScaleNormal="90" workbookViewId="0">
      <selection activeCell="H10" sqref="H10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9039744000860</v>
      </c>
      <c r="B2" s="4" t="str">
        <f>'[1]TCE - ANEXO IV - Preencher'!C11</f>
        <v>HOSPITAL DOM HÉLDER (COVID-19)</v>
      </c>
      <c r="C2" s="4" t="str">
        <f>'[1]TCE - ANEXO IV - Preencher'!E11</f>
        <v>1.99 - Outras Despesas com Pessoal</v>
      </c>
      <c r="D2" s="3">
        <f>'[1]TCE - ANEXO IV - Preencher'!F11</f>
        <v>9759606000260</v>
      </c>
      <c r="E2" s="5" t="str">
        <f>'[1]TCE - ANEXO IV - Preencher'!G11</f>
        <v>Bilhetagem Eletronica Municipal (Bem Facil)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33663</v>
      </c>
      <c r="I2" s="6">
        <f>IF('[1]TCE - ANEXO IV - Preencher'!K11="","",'[1]TCE - ANEXO IV - Preencher'!K11)</f>
        <v>44039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282.52</v>
      </c>
    </row>
    <row r="3" spans="1:12" s="8" customFormat="1" ht="19.5" customHeight="1" x14ac:dyDescent="0.2">
      <c r="A3" s="3">
        <f>IFERROR(VLOOKUP(B3,'[1]DADOS (OCULTAR)'!$P$3:$R$56,3,0),"")</f>
        <v>9039744000860</v>
      </c>
      <c r="B3" s="4" t="str">
        <f>'[1]TCE - ANEXO IV - Preencher'!C12</f>
        <v>HOSPITAL DOM HÉLDER (COVID-19)</v>
      </c>
      <c r="C3" s="4" t="str">
        <f>'[1]TCE - ANEXO IV - Preencher'!E12</f>
        <v>1.99 - Outras Despesas com Pessoal</v>
      </c>
      <c r="D3" s="3">
        <f>'[1]TCE - ANEXO IV - Preencher'!F12</f>
        <v>9759606000260</v>
      </c>
      <c r="E3" s="5" t="str">
        <f>'[1]TCE - ANEXO IV - Preencher'!G12</f>
        <v>Bilhetagem Eletronica Municipal (Bem Facil)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33662</v>
      </c>
      <c r="I3" s="6">
        <f>IF('[1]TCE - ANEXO IV - Preencher'!K12="","",'[1]TCE - ANEXO IV - Preencher'!K12)</f>
        <v>44039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93.87</v>
      </c>
    </row>
    <row r="4" spans="1:12" s="8" customFormat="1" ht="19.5" customHeight="1" x14ac:dyDescent="0.2">
      <c r="A4" s="3">
        <f>IFERROR(VLOOKUP(B4,'[1]DADOS (OCULTAR)'!$P$3:$R$56,3,0),"")</f>
        <v>9039744000860</v>
      </c>
      <c r="B4" s="4" t="str">
        <f>'[1]TCE - ANEXO IV - Preencher'!C13</f>
        <v>HOSPITAL DOM HÉLDER (COVID-19)</v>
      </c>
      <c r="C4" s="4" t="str">
        <f>'[1]TCE - ANEXO IV - Preencher'!E13</f>
        <v>1.99 - Outras Despesas com Pessoal</v>
      </c>
      <c r="D4" s="3">
        <f>'[1]TCE - ANEXO IV - Preencher'!F13</f>
        <v>22093615000142</v>
      </c>
      <c r="E4" s="5" t="str">
        <f>'[1]TCE - ANEXO IV - Preencher'!G13</f>
        <v>JSA Refeições Eireli Me</v>
      </c>
      <c r="F4" s="5" t="str">
        <f>'[1]TCE - ANEXO IV - Preencher'!H13</f>
        <v>S</v>
      </c>
      <c r="G4" s="5" t="str">
        <f>'[1]TCE - ANEXO IV - Preencher'!I13</f>
        <v>S</v>
      </c>
      <c r="H4" s="5">
        <f>'[1]TCE - ANEXO IV - Preencher'!J13</f>
        <v>711</v>
      </c>
      <c r="I4" s="6">
        <f>IF('[1]TCE - ANEXO IV - Preencher'!K13="","",'[1]TCE - ANEXO IV - Preencher'!K13)</f>
        <v>44074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2601904</v>
      </c>
      <c r="L4" s="7">
        <f>'[1]TCE - ANEXO IV - Preencher'!N13</f>
        <v>36772.99</v>
      </c>
    </row>
    <row r="5" spans="1:12" s="8" customFormat="1" ht="19.5" customHeight="1" x14ac:dyDescent="0.2">
      <c r="A5" s="3">
        <f>IFERROR(VLOOKUP(B5,'[1]DADOS (OCULTAR)'!$P$3:$R$56,3,0),"")</f>
        <v>9039744000860</v>
      </c>
      <c r="B5" s="4" t="str">
        <f>'[1]TCE - ANEXO IV - Preencher'!C14</f>
        <v>HOSPITAL DOM HÉLDER (COVID-19)</v>
      </c>
      <c r="C5" s="4" t="str">
        <f>'[1]TCE - ANEXO IV - Preencher'!E14</f>
        <v>1.99 - Outras Despesas com Pessoal</v>
      </c>
      <c r="D5" s="3">
        <f>'[1]TCE - ANEXO IV - Preencher'!F14</f>
        <v>2102498000129</v>
      </c>
      <c r="E5" s="5" t="str">
        <f>'[1]TCE - ANEXO IV - Preencher'!G14</f>
        <v>Metropolitan Life Seguros e Previência Privada S.A.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44044</v>
      </c>
      <c r="I5" s="6">
        <f>IF('[1]TCE - ANEXO IV - Preencher'!K14="","",'[1]TCE - ANEXO IV - Preencher'!K14)</f>
        <v>44060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3550308</v>
      </c>
      <c r="L5" s="7">
        <f>'[1]TCE - ANEXO IV - Preencher'!N14</f>
        <v>443.4</v>
      </c>
    </row>
    <row r="6" spans="1:12" s="8" customFormat="1" ht="19.5" customHeight="1" x14ac:dyDescent="0.2">
      <c r="A6" s="3">
        <f>IFERROR(VLOOKUP(B6,'[1]DADOS (OCULTAR)'!$P$3:$R$56,3,0),"")</f>
        <v>9039744000860</v>
      </c>
      <c r="B6" s="4" t="str">
        <f>'[1]TCE - ANEXO IV - Preencher'!C15</f>
        <v>HOSPITAL DOM HÉLDER (COVID-19)</v>
      </c>
      <c r="C6" s="4" t="str">
        <f>'[1]TCE - ANEXO IV - Preencher'!E15</f>
        <v>1.99 - Outras Despesas com Pessoal</v>
      </c>
      <c r="D6" s="3">
        <f>'[1]TCE - ANEXO IV - Preencher'!F15</f>
        <v>24441891000180</v>
      </c>
      <c r="E6" s="5" t="str">
        <f>'[1]TCE - ANEXO IV - Preencher'!G15</f>
        <v xml:space="preserve">Rodoviaria Borborema 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19994</v>
      </c>
      <c r="I6" s="6">
        <f>IF('[1]TCE - ANEXO IV - Preencher'!K15="","",'[1]TCE - ANEXO IV - Preencher'!K15)</f>
        <v>44039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624</v>
      </c>
    </row>
    <row r="7" spans="1:12" s="8" customFormat="1" ht="19.5" customHeight="1" x14ac:dyDescent="0.2">
      <c r="A7" s="3">
        <f>IFERROR(VLOOKUP(B7,'[1]DADOS (OCULTAR)'!$P$3:$R$56,3,0),"")</f>
        <v>9039744000860</v>
      </c>
      <c r="B7" s="4" t="str">
        <f>'[1]TCE - ANEXO IV - Preencher'!C16</f>
        <v>HOSPITAL DOM HÉLDER (COVID-19)</v>
      </c>
      <c r="C7" s="4" t="str">
        <f>'[1]TCE - ANEXO IV - Preencher'!E16</f>
        <v>1.99 - Outras Despesas com Pessoal</v>
      </c>
      <c r="D7" s="3">
        <f>'[1]TCE - ANEXO IV - Preencher'!F16</f>
        <v>24441891000180</v>
      </c>
      <c r="E7" s="5" t="str">
        <f>'[1]TCE - ANEXO IV - Preencher'!G16</f>
        <v xml:space="preserve">Rodoviaria Borborema 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19993</v>
      </c>
      <c r="I7" s="6">
        <f>IF('[1]TCE - ANEXO IV - Preencher'!K16="","",'[1]TCE - ANEXO IV - Preencher'!K16)</f>
        <v>44039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0</v>
      </c>
    </row>
    <row r="8" spans="1:12" s="8" customFormat="1" ht="19.5" customHeight="1" x14ac:dyDescent="0.2">
      <c r="A8" s="3">
        <f>IFERROR(VLOOKUP(B8,'[1]DADOS (OCULTAR)'!$P$3:$R$56,3,0),"")</f>
        <v>9039744000860</v>
      </c>
      <c r="B8" s="4" t="str">
        <f>'[1]TCE - ANEXO IV - Preencher'!C17</f>
        <v>HOSPITAL DOM HÉLDER (COVID-19)</v>
      </c>
      <c r="C8" s="4" t="str">
        <f>'[1]TCE - ANEXO IV - Preencher'!E17</f>
        <v>1.99 - Outras Despesas com Pessoal</v>
      </c>
      <c r="D8" s="3">
        <f>'[1]TCE - ANEXO IV - Preencher'!F17</f>
        <v>41070889000160</v>
      </c>
      <c r="E8" s="5" t="str">
        <f>'[1]TCE - ANEXO IV - Preencher'!G17</f>
        <v>Transporte e Serviços Astro Ltda-ME (Astrotur)</v>
      </c>
      <c r="F8" s="5" t="str">
        <f>'[1]TCE - ANEXO IV - Preencher'!H17</f>
        <v>S</v>
      </c>
      <c r="G8" s="5" t="str">
        <f>'[1]TCE - ANEXO IV - Preencher'!I17</f>
        <v>S</v>
      </c>
      <c r="H8" s="5">
        <f>'[1]TCE - ANEXO IV - Preencher'!J17</f>
        <v>3945</v>
      </c>
      <c r="I8" s="6">
        <f>IF('[1]TCE - ANEXO IV - Preencher'!K17="","",'[1]TCE - ANEXO IV - Preencher'!K17)</f>
        <v>44076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18317.080000000002</v>
      </c>
    </row>
    <row r="9" spans="1:12" s="8" customFormat="1" ht="19.5" customHeight="1" x14ac:dyDescent="0.2">
      <c r="A9" s="3">
        <f>IFERROR(VLOOKUP(B9,'[1]DADOS (OCULTAR)'!$P$3:$R$56,3,0),"")</f>
        <v>9039744000860</v>
      </c>
      <c r="B9" s="4" t="str">
        <f>'[1]TCE - ANEXO IV - Preencher'!C18</f>
        <v>HOSPITAL DOM HÉLDER (COVID-19)</v>
      </c>
      <c r="C9" s="4" t="str">
        <f>'[1]TCE - ANEXO IV - Preencher'!E18</f>
        <v>1.99 - Outras Despesas com Pessoal</v>
      </c>
      <c r="D9" s="3">
        <f>'[1]TCE - ANEXO IV - Preencher'!F18</f>
        <v>9759606000180</v>
      </c>
      <c r="E9" s="5" t="str">
        <f>'[1]TCE - ANEXO IV - Preencher'!G18</f>
        <v xml:space="preserve">Vem - Vale Eletronico Metropolitano </v>
      </c>
      <c r="F9" s="5" t="str">
        <f>'[1]TCE - ANEXO IV - Preencher'!H18</f>
        <v>S</v>
      </c>
      <c r="G9" s="5" t="str">
        <f>'[1]TCE - ANEXO IV - Preencher'!I18</f>
        <v>N</v>
      </c>
      <c r="H9" s="5" t="str">
        <f>'[1]TCE - ANEXO IV - Preencher'!J18</f>
        <v>6997649</v>
      </c>
      <c r="I9" s="6">
        <f>IF('[1]TCE - ANEXO IV - Preencher'!K18="","",'[1]TCE - ANEXO IV - Preencher'!K18)</f>
        <v>44039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16826.560000000001</v>
      </c>
    </row>
    <row r="10" spans="1:12" s="8" customFormat="1" ht="19.5" customHeight="1" x14ac:dyDescent="0.2">
      <c r="A10" s="3">
        <f>IFERROR(VLOOKUP(B10,'[1]DADOS (OCULTAR)'!$P$3:$R$56,3,0),"")</f>
        <v>9039744000860</v>
      </c>
      <c r="B10" s="4" t="str">
        <f>'[1]TCE - ANEXO IV - Preencher'!C19</f>
        <v>HOSPITAL DOM HÉLDER (COVID-19)</v>
      </c>
      <c r="C10" s="4" t="str">
        <f>'[1]TCE - ANEXO IV - Preencher'!E19</f>
        <v>1.99 - Outras Despesas com Pessoal</v>
      </c>
      <c r="D10" s="3">
        <f>'[1]TCE - ANEXO IV - Preencher'!F19</f>
        <v>9759606000180</v>
      </c>
      <c r="E10" s="5" t="str">
        <f>'[1]TCE - ANEXO IV - Preencher'!G19</f>
        <v xml:space="preserve">Vem - Vale Eletronico Metropolitano </v>
      </c>
      <c r="F10" s="5" t="str">
        <f>'[1]TCE - ANEXO IV - Preencher'!H19</f>
        <v>S</v>
      </c>
      <c r="G10" s="5" t="str">
        <f>'[1]TCE - ANEXO IV - Preencher'!I19</f>
        <v>N</v>
      </c>
      <c r="H10" s="5" t="str">
        <f>'[1]TCE - ANEXO IV - Preencher'!J19</f>
        <v>6997656</v>
      </c>
      <c r="I10" s="6">
        <f>IF('[1]TCE - ANEXO IV - Preencher'!K19="","",'[1]TCE - ANEXO IV - Preencher'!K19)</f>
        <v>44039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846.38</v>
      </c>
    </row>
    <row r="11" spans="1:12" s="8" customFormat="1" ht="19.5" customHeight="1" x14ac:dyDescent="0.2">
      <c r="A11" s="3">
        <f>IFERROR(VLOOKUP(B11,'[1]DADOS (OCULTAR)'!$P$3:$R$56,3,0),"")</f>
        <v>9039744000860</v>
      </c>
      <c r="B11" s="4" t="str">
        <f>'[1]TCE - ANEXO IV - Preencher'!C20</f>
        <v>HOSPITAL DOM HÉLDER (COVID-19)</v>
      </c>
      <c r="C11" s="4" t="str">
        <f>'[1]TCE - ANEXO IV - Preencher'!E20</f>
        <v>1.99 - Outras Despesas com Pessoal</v>
      </c>
      <c r="D11" s="3">
        <f>'[1]TCE - ANEXO IV - Preencher'!F20</f>
        <v>9759606000180</v>
      </c>
      <c r="E11" s="5" t="str">
        <f>'[1]TCE - ANEXO IV - Preencher'!G20</f>
        <v xml:space="preserve">Vem - Vale Eletronico Metropolitano </v>
      </c>
      <c r="F11" s="5" t="str">
        <f>'[1]TCE - ANEXO IV - Preencher'!H20</f>
        <v>S</v>
      </c>
      <c r="G11" s="5" t="str">
        <f>'[1]TCE - ANEXO IV - Preencher'!I20</f>
        <v>N</v>
      </c>
      <c r="H11" s="5" t="str">
        <f>'[1]TCE - ANEXO IV - Preencher'!J20</f>
        <v>6997446</v>
      </c>
      <c r="I11" s="6">
        <f>IF('[1]TCE - ANEXO IV - Preencher'!K20="","",'[1]TCE - ANEXO IV - Preencher'!K20)</f>
        <v>44039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0</v>
      </c>
    </row>
    <row r="12" spans="1:12" s="8" customFormat="1" ht="19.5" customHeight="1" x14ac:dyDescent="0.2">
      <c r="A12" s="3">
        <f>IFERROR(VLOOKUP(B12,'[1]DADOS (OCULTAR)'!$P$3:$R$56,3,0),"")</f>
        <v>9039744000860</v>
      </c>
      <c r="B12" s="4" t="str">
        <f>'[1]TCE - ANEXO IV - Preencher'!C21</f>
        <v>HOSPITAL DOM HÉLDER (COVID-19)</v>
      </c>
      <c r="C12" s="4" t="str">
        <f>'[1]TCE - ANEXO IV - Preencher'!E21</f>
        <v>3.14 - Alimentação Preparada</v>
      </c>
      <c r="D12" s="3">
        <f>'[1]TCE - ANEXO IV - Preencher'!F21</f>
        <v>22093615000142</v>
      </c>
      <c r="E12" s="5" t="str">
        <f>'[1]TCE - ANEXO IV - Preencher'!G21</f>
        <v>JSA REFEICOES EIRELI ME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000000711</v>
      </c>
      <c r="I12" s="6" t="str">
        <f>IF('[1]TCE - ANEXO IV - Preencher'!K21="","",'[1]TCE - ANEXO IV - Preencher'!K21)</f>
        <v>31/08/2020</v>
      </c>
      <c r="J12" s="5" t="str">
        <f>'[1]TCE - ANEXO IV - Preencher'!L21</f>
        <v>26200822093615000142550010000007111100015137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21936.73</v>
      </c>
    </row>
    <row r="13" spans="1:12" s="8" customFormat="1" ht="19.5" customHeight="1" x14ac:dyDescent="0.2">
      <c r="A13" s="3">
        <f>IFERROR(VLOOKUP(B13,'[1]DADOS (OCULTAR)'!$P$3:$R$56,3,0),"")</f>
        <v>9039744000860</v>
      </c>
      <c r="B13" s="4" t="str">
        <f>'[1]TCE - ANEXO IV - Preencher'!C22</f>
        <v>HOSPITAL DOM HÉLDER (COVID-19)</v>
      </c>
      <c r="C13" s="4" t="str">
        <f>'[1]TCE - ANEXO IV - Preencher'!E22</f>
        <v>5.13 - Água e Esgoto</v>
      </c>
      <c r="D13" s="3">
        <f>'[1]TCE - ANEXO IV - Preencher'!F22</f>
        <v>9769035000164</v>
      </c>
      <c r="E13" s="5" t="str">
        <f>'[1]TCE - ANEXO IV - Preencher'!G22</f>
        <v>Compesa (Companhia Pernambucana de Saneamento)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44044</v>
      </c>
      <c r="I13" s="6">
        <f>IF('[1]TCE - ANEXO IV - Preencher'!K22="","",'[1]TCE - ANEXO IV - Preencher'!K22)</f>
        <v>44071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2602902</v>
      </c>
      <c r="L13" s="7">
        <f>'[1]TCE - ANEXO IV - Preencher'!N22</f>
        <v>18705.25</v>
      </c>
    </row>
    <row r="14" spans="1:12" s="8" customFormat="1" ht="19.5" customHeight="1" x14ac:dyDescent="0.2">
      <c r="A14" s="3">
        <f>IFERROR(VLOOKUP(B14,'[1]DADOS (OCULTAR)'!$P$3:$R$56,3,0),"")</f>
        <v>9039744000860</v>
      </c>
      <c r="B14" s="4" t="str">
        <f>'[1]TCE - ANEXO IV - Preencher'!C23</f>
        <v>HOSPITAL DOM HÉLDER (COVID-19)</v>
      </c>
      <c r="C14" s="4" t="str">
        <f>'[1]TCE - ANEXO IV - Preencher'!E23</f>
        <v>5.12 - Energia Elétrica</v>
      </c>
      <c r="D14" s="3">
        <f>'[1]TCE - ANEXO IV - Preencher'!F23</f>
        <v>10835932000108</v>
      </c>
      <c r="E14" s="5" t="str">
        <f>'[1]TCE - ANEXO IV - Preencher'!G23</f>
        <v>Celpe (Companhia Energética de Pernambuco)</v>
      </c>
      <c r="F14" s="5" t="str">
        <f>'[1]TCE - ANEXO IV - Preencher'!H23</f>
        <v>S</v>
      </c>
      <c r="G14" s="5" t="str">
        <f>'[1]TCE - ANEXO IV - Preencher'!I23</f>
        <v>N</v>
      </c>
      <c r="H14" s="5">
        <f>'[1]TCE - ANEXO IV - Preencher'!J23</f>
        <v>122333703</v>
      </c>
      <c r="I14" s="6">
        <f>IF('[1]TCE - ANEXO IV - Preencher'!K23="","",'[1]TCE - ANEXO IV - Preencher'!K23)</f>
        <v>44070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39306.550000000003</v>
      </c>
    </row>
    <row r="15" spans="1:12" s="8" customFormat="1" ht="19.5" customHeight="1" x14ac:dyDescent="0.2">
      <c r="A15" s="3">
        <f>IFERROR(VLOOKUP(B15,'[1]DADOS (OCULTAR)'!$P$3:$R$56,3,0),"")</f>
        <v>9039744000860</v>
      </c>
      <c r="B15" s="4" t="str">
        <f>'[1]TCE - ANEXO IV - Preencher'!C24</f>
        <v>HOSPITAL DOM HÉLDER (COVID-19)</v>
      </c>
      <c r="C15" s="4" t="str">
        <f>'[1]TCE - ANEXO IV - Preencher'!E24</f>
        <v>5.3 - Locação de Máquinas e Equipamentos</v>
      </c>
      <c r="D15" s="3">
        <f>'[1]TCE - ANEXO IV - Preencher'!F24</f>
        <v>10279299000119</v>
      </c>
      <c r="E15" s="5" t="str">
        <f>'[1]TCE - ANEXO IV - Preencher'!G24</f>
        <v>Rgraph Loc. Com. E Serv. Ltda - Me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3070</v>
      </c>
      <c r="I15" s="6">
        <f>IF('[1]TCE - ANEXO IV - Preencher'!K24="","",'[1]TCE - ANEXO IV - Preencher'!K24)</f>
        <v>44083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1335.12</v>
      </c>
    </row>
    <row r="16" spans="1:12" s="8" customFormat="1" ht="19.5" customHeight="1" x14ac:dyDescent="0.2">
      <c r="A16" s="3">
        <f>IFERROR(VLOOKUP(B16,'[1]DADOS (OCULTAR)'!$P$3:$R$56,3,0),"")</f>
        <v>9039744000860</v>
      </c>
      <c r="B16" s="4" t="str">
        <f>'[1]TCE - ANEXO IV - Preencher'!C25</f>
        <v>HOSPITAL DOM HÉLDER (COVID-19)</v>
      </c>
      <c r="C16" s="4" t="str">
        <f>'[1]TCE - ANEXO IV - Preencher'!E25</f>
        <v>5.16 - Serviços Médico-Hospitalares, Odotonlogia e Laboratoriais</v>
      </c>
      <c r="D16" s="3">
        <f>'[1]TCE - ANEXO IV - Preencher'!F25</f>
        <v>20915564000161</v>
      </c>
      <c r="E16" s="5" t="str">
        <f>'[1]TCE - ANEXO IV - Preencher'!G25</f>
        <v>CM PATRIOTA LTDA</v>
      </c>
      <c r="F16" s="5" t="str">
        <f>'[1]TCE - ANEXO IV - Preencher'!H25</f>
        <v>S</v>
      </c>
      <c r="G16" s="5" t="str">
        <f>'[1]TCE - ANEXO IV - Preencher'!I25</f>
        <v>S</v>
      </c>
      <c r="H16" s="5">
        <f>'[1]TCE - ANEXO IV - Preencher'!J25</f>
        <v>154</v>
      </c>
      <c r="I16" s="6">
        <f>IF('[1]TCE - ANEXO IV - Preencher'!K25="","",'[1]TCE - ANEXO IV - Preencher'!K25)</f>
        <v>44083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2604007</v>
      </c>
      <c r="L16" s="7">
        <f>'[1]TCE - ANEXO IV - Preencher'!N25</f>
        <v>26604.7</v>
      </c>
    </row>
    <row r="17" spans="1:12" s="8" customFormat="1" ht="19.5" customHeight="1" x14ac:dyDescent="0.2">
      <c r="A17" s="3">
        <f>IFERROR(VLOOKUP(B17,'[1]DADOS (OCULTAR)'!$P$3:$R$56,3,0),"")</f>
        <v>9039744000860</v>
      </c>
      <c r="B17" s="4" t="str">
        <f>'[1]TCE - ANEXO IV - Preencher'!C26</f>
        <v>HOSPITAL DOM HÉLDER (COVID-19)</v>
      </c>
      <c r="C17" s="4" t="str">
        <f>'[1]TCE - ANEXO IV - Preencher'!E26</f>
        <v>5.16 - Serviços Médico-Hospitalares, Odotonlogia e Laboratoriais</v>
      </c>
      <c r="D17" s="3" t="str">
        <f>'[1]TCE - ANEXO IV - Preencher'!F26</f>
        <v>00.599.741000130</v>
      </c>
      <c r="E17" s="5" t="str">
        <f>'[1]TCE - ANEXO IV - Preencher'!G26</f>
        <v>COOPECARDIO - COOPERATIVA DE TRABALHO DOS MEDICOS CARDIOLOGISTAS DE PERNAMBUCO</v>
      </c>
      <c r="F17" s="5" t="str">
        <f>'[1]TCE - ANEXO IV - Preencher'!H26</f>
        <v>S</v>
      </c>
      <c r="G17" s="5" t="str">
        <f>'[1]TCE - ANEXO IV - Preencher'!I26</f>
        <v>S</v>
      </c>
      <c r="H17" s="5">
        <f>'[1]TCE - ANEXO IV - Preencher'!J26</f>
        <v>22682</v>
      </c>
      <c r="I17" s="6">
        <f>IF('[1]TCE - ANEXO IV - Preencher'!K26="","",'[1]TCE - ANEXO IV - Preencher'!K26)</f>
        <v>44085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2611606</v>
      </c>
      <c r="L17" s="7">
        <f>'[1]TCE - ANEXO IV - Preencher'!N26</f>
        <v>8677</v>
      </c>
    </row>
    <row r="18" spans="1:12" s="8" customFormat="1" ht="19.5" customHeight="1" x14ac:dyDescent="0.2">
      <c r="A18" s="3">
        <f>IFERROR(VLOOKUP(B18,'[1]DADOS (OCULTAR)'!$P$3:$R$56,3,0),"")</f>
        <v>9039744000860</v>
      </c>
      <c r="B18" s="4" t="str">
        <f>'[1]TCE - ANEXO IV - Preencher'!C27</f>
        <v>HOSPITAL DOM HÉLDER (COVID-19)</v>
      </c>
      <c r="C18" s="4" t="str">
        <f>'[1]TCE - ANEXO IV - Preencher'!E27</f>
        <v>5.16 - Serviços Médico-Hospitalares, Odotonlogia e Laboratoriais</v>
      </c>
      <c r="D18" s="3">
        <f>'[1]TCE - ANEXO IV - Preencher'!F27</f>
        <v>29449525000190</v>
      </c>
      <c r="E18" s="5" t="str">
        <f>'[1]TCE - ANEXO IV - Preencher'!G27</f>
        <v xml:space="preserve">HPI CLINICA CARDIOLOGICA LTDA </v>
      </c>
      <c r="F18" s="5" t="str">
        <f>'[1]TCE - ANEXO IV - Preencher'!H27</f>
        <v>S</v>
      </c>
      <c r="G18" s="5" t="str">
        <f>'[1]TCE - ANEXO IV - Preencher'!I27</f>
        <v>S</v>
      </c>
      <c r="H18" s="5">
        <f>'[1]TCE - ANEXO IV - Preencher'!J27</f>
        <v>122</v>
      </c>
      <c r="I18" s="6">
        <f>IF('[1]TCE - ANEXO IV - Preencher'!K27="","",'[1]TCE - ANEXO IV - Preencher'!K27)</f>
        <v>44090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2613909</v>
      </c>
      <c r="L18" s="7">
        <f>'[1]TCE - ANEXO IV - Preencher'!N27</f>
        <v>7337.4</v>
      </c>
    </row>
    <row r="19" spans="1:12" s="8" customFormat="1" ht="19.5" customHeight="1" x14ac:dyDescent="0.2">
      <c r="A19" s="3">
        <f>IFERROR(VLOOKUP(B19,'[1]DADOS (OCULTAR)'!$P$3:$R$56,3,0),"")</f>
        <v>9039744000860</v>
      </c>
      <c r="B19" s="4" t="str">
        <f>'[1]TCE - ANEXO IV - Preencher'!C28</f>
        <v>HOSPITAL DOM HÉLDER (COVID-19)</v>
      </c>
      <c r="C19" s="4" t="str">
        <f>'[1]TCE - ANEXO IV - Preencher'!E28</f>
        <v>5.16 - Serviços Médico-Hospitalares, Odotonlogia e Laboratoriais</v>
      </c>
      <c r="D19" s="3">
        <f>'[1]TCE - ANEXO IV - Preencher'!F28</f>
        <v>15045541000103</v>
      </c>
      <c r="E19" s="5" t="str">
        <f>'[1]TCE - ANEXO IV - Preencher'!G28</f>
        <v>M VIDEO CIRURGICA S/S LTDA</v>
      </c>
      <c r="F19" s="5" t="str">
        <f>'[1]TCE - ANEXO IV - Preencher'!H28</f>
        <v>S</v>
      </c>
      <c r="G19" s="5" t="str">
        <f>'[1]TCE - ANEXO IV - Preencher'!I28</f>
        <v>S</v>
      </c>
      <c r="H19" s="5">
        <f>'[1]TCE - ANEXO IV - Preencher'!J28</f>
        <v>27</v>
      </c>
      <c r="I19" s="6">
        <f>IF('[1]TCE - ANEXO IV - Preencher'!K28="","",'[1]TCE - ANEXO IV - Preencher'!K28)</f>
        <v>44095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2602902</v>
      </c>
      <c r="L19" s="7">
        <f>'[1]TCE - ANEXO IV - Preencher'!N28</f>
        <v>7519.72</v>
      </c>
    </row>
    <row r="20" spans="1:12" s="8" customFormat="1" ht="19.5" customHeight="1" x14ac:dyDescent="0.2">
      <c r="A20" s="3">
        <f>IFERROR(VLOOKUP(B20,'[1]DADOS (OCULTAR)'!$P$3:$R$56,3,0),"")</f>
        <v>9039744000860</v>
      </c>
      <c r="B20" s="4" t="str">
        <f>'[1]TCE - ANEXO IV - Preencher'!C29</f>
        <v>HOSPITAL DOM HÉLDER (COVID-19)</v>
      </c>
      <c r="C20" s="4" t="str">
        <f>'[1]TCE - ANEXO IV - Preencher'!E29</f>
        <v>5.16 - Serviços Médico-Hospitalares, Odotonlogia e Laboratoriais</v>
      </c>
      <c r="D20" s="3">
        <f>'[1]TCE - ANEXO IV - Preencher'!F29</f>
        <v>24881506000115</v>
      </c>
      <c r="E20" s="5" t="str">
        <f>'[1]TCE - ANEXO IV - Preencher'!G29</f>
        <v>MEDICANDO: ATENDIMENTO MEDICO ESPECIALIZADO LTDA</v>
      </c>
      <c r="F20" s="5" t="str">
        <f>'[1]TCE - ANEXO IV - Preencher'!H29</f>
        <v>S</v>
      </c>
      <c r="G20" s="5" t="str">
        <f>'[1]TCE - ANEXO IV - Preencher'!I29</f>
        <v>S</v>
      </c>
      <c r="H20" s="5">
        <f>'[1]TCE - ANEXO IV - Preencher'!J29</f>
        <v>196</v>
      </c>
      <c r="I20" s="6">
        <f>IF('[1]TCE - ANEXO IV - Preencher'!K29="","",'[1]TCE - ANEXO IV - Preencher'!K29)</f>
        <v>44090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2602902</v>
      </c>
      <c r="L20" s="7">
        <f>'[1]TCE - ANEXO IV - Preencher'!N29</f>
        <v>351302.2</v>
      </c>
    </row>
    <row r="21" spans="1:12" s="8" customFormat="1" ht="19.5" customHeight="1" x14ac:dyDescent="0.2">
      <c r="A21" s="3">
        <f>IFERROR(VLOOKUP(B21,'[1]DADOS (OCULTAR)'!$P$3:$R$56,3,0),"")</f>
        <v>9039744000860</v>
      </c>
      <c r="B21" s="4" t="str">
        <f>'[1]TCE - ANEXO IV - Preencher'!C30</f>
        <v>HOSPITAL DOM HÉLDER (COVID-19)</v>
      </c>
      <c r="C21" s="4" t="str">
        <f>'[1]TCE - ANEXO IV - Preencher'!E30</f>
        <v>5.16 - Serviços Médico-Hospitalares, Odotonlogia e Laboratoriais</v>
      </c>
      <c r="D21" s="3">
        <f>'[1]TCE - ANEXO IV - Preencher'!F30</f>
        <v>13844637000297</v>
      </c>
      <c r="E21" s="5" t="str">
        <f>'[1]TCE - ANEXO IV - Preencher'!G30</f>
        <v>MEMORIAL CORACAO EM SAUDE LTDA</v>
      </c>
      <c r="F21" s="5" t="str">
        <f>'[1]TCE - ANEXO IV - Preencher'!H30</f>
        <v>S</v>
      </c>
      <c r="G21" s="5" t="str">
        <f>'[1]TCE - ANEXO IV - Preencher'!I30</f>
        <v>S</v>
      </c>
      <c r="H21" s="5">
        <f>'[1]TCE - ANEXO IV - Preencher'!J30</f>
        <v>674</v>
      </c>
      <c r="I21" s="6">
        <f>IF('[1]TCE - ANEXO IV - Preencher'!K30="","",'[1]TCE - ANEXO IV - Preencher'!K30)</f>
        <v>44098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2611606</v>
      </c>
      <c r="L21" s="7">
        <f>'[1]TCE - ANEXO IV - Preencher'!N30</f>
        <v>53701.24</v>
      </c>
    </row>
    <row r="22" spans="1:12" s="8" customFormat="1" ht="19.5" customHeight="1" x14ac:dyDescent="0.2">
      <c r="A22" s="3">
        <f>IFERROR(VLOOKUP(B22,'[1]DADOS (OCULTAR)'!$P$3:$R$56,3,0),"")</f>
        <v>9039744000860</v>
      </c>
      <c r="B22" s="4" t="str">
        <f>'[1]TCE - ANEXO IV - Preencher'!C31</f>
        <v>HOSPITAL DOM HÉLDER (COVID-19)</v>
      </c>
      <c r="C22" s="4" t="str">
        <f>'[1]TCE - ANEXO IV - Preencher'!E31</f>
        <v>5.16 - Serviços Médico-Hospitalares, Odotonlogia e Laboratoriais</v>
      </c>
      <c r="D22" s="3">
        <f>'[1]TCE - ANEXO IV - Preencher'!F31</f>
        <v>29482450000140</v>
      </c>
      <c r="E22" s="5" t="str">
        <f>'[1]TCE - ANEXO IV - Preencher'!G31</f>
        <v xml:space="preserve">T MAIS CLINICA MEDICA LTDA </v>
      </c>
      <c r="F22" s="5" t="str">
        <f>'[1]TCE - ANEXO IV - Preencher'!H31</f>
        <v>S</v>
      </c>
      <c r="G22" s="5" t="str">
        <f>'[1]TCE - ANEXO IV - Preencher'!I31</f>
        <v>S</v>
      </c>
      <c r="H22" s="5">
        <f>'[1]TCE - ANEXO IV - Preencher'!J31</f>
        <v>93</v>
      </c>
      <c r="I22" s="6">
        <f>IF('[1]TCE - ANEXO IV - Preencher'!K31="","",'[1]TCE - ANEXO IV - Preencher'!K31)</f>
        <v>44096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2602902</v>
      </c>
      <c r="L22" s="7">
        <f>'[1]TCE - ANEXO IV - Preencher'!N31</f>
        <v>278248.93</v>
      </c>
    </row>
    <row r="23" spans="1:12" s="8" customFormat="1" ht="19.5" customHeight="1" x14ac:dyDescent="0.2">
      <c r="A23" s="3">
        <f>IFERROR(VLOOKUP(B23,'[1]DADOS (OCULTAR)'!$P$3:$R$56,3,0),"")</f>
        <v>9039744000860</v>
      </c>
      <c r="B23" s="4" t="str">
        <f>'[1]TCE - ANEXO IV - Preencher'!C32</f>
        <v>HOSPITAL DOM HÉLDER (COVID-19)</v>
      </c>
      <c r="C23" s="4" t="str">
        <f>'[1]TCE - ANEXO IV - Preencher'!E32</f>
        <v>5.16 - Serviços Médico-Hospitalares, Odotonlogia e Laboratoriais</v>
      </c>
      <c r="D23" s="3">
        <f>'[1]TCE - ANEXO IV - Preencher'!F32</f>
        <v>32519491000178</v>
      </c>
      <c r="E23" s="5" t="str">
        <f>'[1]TCE - ANEXO IV - Preencher'!G32</f>
        <v>DOT SERVIÇOS MEDICOS LTDA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68</v>
      </c>
      <c r="I23" s="6">
        <f>IF('[1]TCE - ANEXO IV - Preencher'!K32="","",'[1]TCE - ANEXO IV - Preencher'!K32)</f>
        <v>44090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10846.25</v>
      </c>
    </row>
    <row r="24" spans="1:12" s="8" customFormat="1" ht="19.5" customHeight="1" x14ac:dyDescent="0.2">
      <c r="A24" s="3">
        <f>IFERROR(VLOOKUP(B24,'[1]DADOS (OCULTAR)'!$P$3:$R$56,3,0),"")</f>
        <v>9039744000860</v>
      </c>
      <c r="B24" s="4" t="str">
        <f>'[1]TCE - ANEXO IV - Preencher'!C33</f>
        <v>HOSPITAL DOM HÉLDER (COVID-19)</v>
      </c>
      <c r="C24" s="4" t="str">
        <f>'[1]TCE - ANEXO IV - Preencher'!E33</f>
        <v>5.16 - Serviços Médico-Hospitalares, Odotonlogia e Laboratoriais</v>
      </c>
      <c r="D24" s="3">
        <f>'[1]TCE - ANEXO IV - Preencher'!F33</f>
        <v>4539279016300</v>
      </c>
      <c r="E24" s="5" t="str">
        <f>'[1]TCE - ANEXO IV - Preencher'!G33</f>
        <v>Cientificalab Produtos Laboratorais e Sistemas Ltda</v>
      </c>
      <c r="F24" s="5" t="str">
        <f>'[1]TCE - ANEXO IV - Preencher'!H33</f>
        <v>S</v>
      </c>
      <c r="G24" s="5" t="str">
        <f>'[1]TCE - ANEXO IV - Preencher'!I33</f>
        <v>S</v>
      </c>
      <c r="H24" s="5">
        <f>'[1]TCE - ANEXO IV - Preencher'!J33</f>
        <v>72</v>
      </c>
      <c r="I24" s="6">
        <f>IF('[1]TCE - ANEXO IV - Preencher'!K33="","",'[1]TCE - ANEXO IV - Preencher'!K33)</f>
        <v>44074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2602902</v>
      </c>
      <c r="L24" s="7">
        <f>'[1]TCE - ANEXO IV - Preencher'!N33</f>
        <v>66750.600000000006</v>
      </c>
    </row>
    <row r="25" spans="1:12" s="8" customFormat="1" ht="19.5" customHeight="1" x14ac:dyDescent="0.2">
      <c r="A25" s="3">
        <f>IFERROR(VLOOKUP(B25,'[1]DADOS (OCULTAR)'!$P$3:$R$56,3,0),"")</f>
        <v>9039744000860</v>
      </c>
      <c r="B25" s="4" t="str">
        <f>'[1]TCE - ANEXO IV - Preencher'!C34</f>
        <v>HOSPITAL DOM HÉLDER (COVID-19)</v>
      </c>
      <c r="C25" s="4" t="str">
        <f>'[1]TCE - ANEXO IV - Preencher'!E34</f>
        <v>5.99 - Outros Serviços de Terceiros Pessoa Jurídica</v>
      </c>
      <c r="D25" s="3">
        <f>'[1]TCE - ANEXO IV - Preencher'!F34</f>
        <v>4290489000134</v>
      </c>
      <c r="E25" s="5" t="str">
        <f>'[1]TCE - ANEXO IV - Preencher'!G34</f>
        <v>Clinica de Dialise do Cabo Ltda</v>
      </c>
      <c r="F25" s="5" t="str">
        <f>'[1]TCE - ANEXO IV - Preencher'!H34</f>
        <v>S</v>
      </c>
      <c r="G25" s="5" t="str">
        <f>'[1]TCE - ANEXO IV - Preencher'!I34</f>
        <v>S</v>
      </c>
      <c r="H25" s="5">
        <f>'[1]TCE - ANEXO IV - Preencher'!J34</f>
        <v>679</v>
      </c>
      <c r="I25" s="6">
        <f>IF('[1]TCE - ANEXO IV - Preencher'!K34="","",'[1]TCE - ANEXO IV - Preencher'!K34)</f>
        <v>44083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2602902</v>
      </c>
      <c r="L25" s="7">
        <f>'[1]TCE - ANEXO IV - Preencher'!N34</f>
        <v>123866.03</v>
      </c>
    </row>
    <row r="26" spans="1:12" s="8" customFormat="1" ht="19.5" customHeight="1" x14ac:dyDescent="0.2">
      <c r="A26" s="3">
        <f>IFERROR(VLOOKUP(B26,'[1]DADOS (OCULTAR)'!$P$3:$R$56,3,0),"")</f>
        <v>9039744000860</v>
      </c>
      <c r="B26" s="4" t="str">
        <f>'[1]TCE - ANEXO IV - Preencher'!C35</f>
        <v>HOSPITAL DOM HÉLDER (COVID-19)</v>
      </c>
      <c r="C26" s="4" t="str">
        <f>'[1]TCE - ANEXO IV - Preencher'!E35</f>
        <v>5.15 - Serviços Domésticos</v>
      </c>
      <c r="D26" s="3">
        <f>'[1]TCE - ANEXO IV - Preencher'!F35</f>
        <v>6272575004803</v>
      </c>
      <c r="E26" s="5" t="str">
        <f>'[1]TCE - ANEXO IV - Preencher'!G35</f>
        <v>Lavebras Gestão de Texteis S.A</v>
      </c>
      <c r="F26" s="5" t="str">
        <f>'[1]TCE - ANEXO IV - Preencher'!H35</f>
        <v>S</v>
      </c>
      <c r="G26" s="5" t="str">
        <f>'[1]TCE - ANEXO IV - Preencher'!I35</f>
        <v>S</v>
      </c>
      <c r="H26" s="5">
        <f>'[1]TCE - ANEXO IV - Preencher'!J35</f>
        <v>3523</v>
      </c>
      <c r="I26" s="6">
        <f>IF('[1]TCE - ANEXO IV - Preencher'!K35="","",'[1]TCE - ANEXO IV - Preencher'!K35)</f>
        <v>44070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2610707</v>
      </c>
      <c r="L26" s="7">
        <f>'[1]TCE - ANEXO IV - Preencher'!N35</f>
        <v>12222.47</v>
      </c>
    </row>
    <row r="27" spans="1:12" s="8" customFormat="1" ht="19.5" customHeight="1" x14ac:dyDescent="0.2">
      <c r="A27" s="3">
        <f>IFERROR(VLOOKUP(B27,'[1]DADOS (OCULTAR)'!$P$3:$R$56,3,0),"")</f>
        <v>9039744000860</v>
      </c>
      <c r="B27" s="4" t="str">
        <f>'[1]TCE - ANEXO IV - Preencher'!C36</f>
        <v>HOSPITAL DOM HÉLDER (COVID-19)</v>
      </c>
      <c r="C27" s="4" t="str">
        <f>'[1]TCE - ANEXO IV - Preencher'!E36</f>
        <v>5.10 - Detetização/Tratamento de Resíduos e Afins</v>
      </c>
      <c r="D27" s="3">
        <f>'[1]TCE - ANEXO IV - Preencher'!F36</f>
        <v>11863530000180</v>
      </c>
      <c r="E27" s="5" t="str">
        <f>'[1]TCE - ANEXO IV - Preencher'!G36</f>
        <v>Brascon Gestão Ambiental Ltda</v>
      </c>
      <c r="F27" s="5" t="str">
        <f>'[1]TCE - ANEXO IV - Preencher'!H36</f>
        <v>S</v>
      </c>
      <c r="G27" s="5" t="str">
        <f>'[1]TCE - ANEXO IV - Preencher'!I36</f>
        <v>S</v>
      </c>
      <c r="H27" s="5">
        <f>'[1]TCE - ANEXO IV - Preencher'!J36</f>
        <v>48921</v>
      </c>
      <c r="I27" s="6">
        <f>IF('[1]TCE - ANEXO IV - Preencher'!K36="","",'[1]TCE - ANEXO IV - Preencher'!K36)</f>
        <v>44076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2611309</v>
      </c>
      <c r="L27" s="7">
        <f>'[1]TCE - ANEXO IV - Preencher'!N36</f>
        <v>8614.1</v>
      </c>
    </row>
    <row r="28" spans="1:12" s="8" customFormat="1" ht="19.5" customHeight="1" x14ac:dyDescent="0.2">
      <c r="A28" s="3">
        <f>IFERROR(VLOOKUP(B28,'[1]DADOS (OCULTAR)'!$P$3:$R$56,3,0),"")</f>
        <v>9039744000860</v>
      </c>
      <c r="B28" s="4" t="str">
        <f>'[1]TCE - ANEXO IV - Preencher'!C37</f>
        <v>HOSPITAL DOM HÉLDER (COVID-19)</v>
      </c>
      <c r="C28" s="4" t="str">
        <f>'[1]TCE - ANEXO IV - Preencher'!E37</f>
        <v>5.23 - Limpeza e Conservação</v>
      </c>
      <c r="D28" s="3">
        <f>'[1]TCE - ANEXO IV - Preencher'!F37</f>
        <v>10229013000190</v>
      </c>
      <c r="E28" s="5" t="str">
        <f>'[1]TCE - ANEXO IV - Preencher'!G37</f>
        <v>Interclean Administração Ltda</v>
      </c>
      <c r="F28" s="5" t="str">
        <f>'[1]TCE - ANEXO IV - Preencher'!H37</f>
        <v>S</v>
      </c>
      <c r="G28" s="5" t="str">
        <f>'[1]TCE - ANEXO IV - Preencher'!I37</f>
        <v>S</v>
      </c>
      <c r="H28" s="5">
        <f>'[1]TCE - ANEXO IV - Preencher'!J37</f>
        <v>243</v>
      </c>
      <c r="I28" s="6">
        <f>IF('[1]TCE - ANEXO IV - Preencher'!K37="","",'[1]TCE - ANEXO IV - Preencher'!K37)</f>
        <v>44061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34361.599999999999</v>
      </c>
    </row>
    <row r="29" spans="1:12" s="8" customFormat="1" ht="19.5" customHeight="1" x14ac:dyDescent="0.2">
      <c r="A29" s="3" t="str">
        <f>IFERROR(VLOOKUP(B29,'[1]DADOS (OCULTAR)'!$P$3:$R$56,3,0),"")</f>
        <v/>
      </c>
      <c r="B29" s="4">
        <f>'[1]TCE - ANEXO IV - Preencher'!C38</f>
        <v>0</v>
      </c>
      <c r="C29" s="4" t="str">
        <f>'[1]TCE - ANEXO IV - Preencher'!E38</f>
        <v/>
      </c>
      <c r="D29" s="3">
        <f>'[1]TCE - ANEXO IV - Preencher'!F38</f>
        <v>0</v>
      </c>
      <c r="E29" s="5">
        <f>'[1]TCE - ANEXO IV - Preencher'!G38</f>
        <v>0</v>
      </c>
      <c r="F29" s="5">
        <f>'[1]TCE - ANEXO IV - Preencher'!H38</f>
        <v>0</v>
      </c>
      <c r="G29" s="5">
        <f>'[1]TCE - ANEXO IV - Preencher'!I38</f>
        <v>0</v>
      </c>
      <c r="H29" s="5">
        <f>'[1]TCE - ANEXO IV - Preencher'!J38</f>
        <v>0</v>
      </c>
      <c r="I29" s="6" t="str">
        <f>IF('[1]TCE - ANEXO IV - Preencher'!K38="","",'[1]TCE - ANEXO IV - Preencher'!K38)</f>
        <v/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/>
      </c>
      <c r="L29" s="7">
        <f>'[1]TCE - ANEXO IV - Preencher'!N38</f>
        <v>0</v>
      </c>
    </row>
    <row r="30" spans="1:12" s="8" customFormat="1" ht="19.5" customHeight="1" x14ac:dyDescent="0.2">
      <c r="A30" s="3" t="str">
        <f>IFERROR(VLOOKUP(B30,'[1]DADOS (OCULTAR)'!$P$3:$R$56,3,0),"")</f>
        <v/>
      </c>
      <c r="B30" s="4">
        <f>'[1]TCE - ANEXO IV - Preencher'!C39</f>
        <v>0</v>
      </c>
      <c r="C30" s="4" t="str">
        <f>'[1]TCE - ANEXO IV - Preencher'!E39</f>
        <v/>
      </c>
      <c r="D30" s="3">
        <f>'[1]TCE - ANEXO IV - Preencher'!F39</f>
        <v>0</v>
      </c>
      <c r="E30" s="5">
        <f>'[1]TCE - ANEXO IV - Preencher'!G39</f>
        <v>0</v>
      </c>
      <c r="F30" s="5">
        <f>'[1]TCE - ANEXO IV - Preencher'!H39</f>
        <v>0</v>
      </c>
      <c r="G30" s="5">
        <f>'[1]TCE - ANEXO IV - Preencher'!I39</f>
        <v>0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/>
      </c>
      <c r="L30" s="7">
        <f>'[1]TCE - ANEXO IV - Preencher'!N39</f>
        <v>0</v>
      </c>
    </row>
    <row r="31" spans="1:12" s="8" customFormat="1" ht="19.5" customHeight="1" x14ac:dyDescent="0.2">
      <c r="A31" s="3" t="str">
        <f>IFERROR(VLOOKUP(B31,'[1]DADOS (OCULTAR)'!$P$3:$R$56,3,0),"")</f>
        <v/>
      </c>
      <c r="B31" s="4">
        <f>'[1]TCE - ANEXO IV - Preencher'!C40</f>
        <v>0</v>
      </c>
      <c r="C31" s="4" t="str">
        <f>'[1]TCE - ANEXO IV - Preencher'!E40</f>
        <v/>
      </c>
      <c r="D31" s="3">
        <f>'[1]TCE - ANEXO IV - Preencher'!F40</f>
        <v>0</v>
      </c>
      <c r="E31" s="5">
        <f>'[1]TCE - ANEXO IV - Preencher'!G40</f>
        <v>0</v>
      </c>
      <c r="F31" s="5">
        <f>'[1]TCE - ANEXO IV - Preencher'!H40</f>
        <v>0</v>
      </c>
      <c r="G31" s="5">
        <f>'[1]TCE - ANEXO IV - Preencher'!I40</f>
        <v>0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/>
      </c>
      <c r="L31" s="7">
        <f>'[1]TCE - ANEXO IV - Preencher'!N40</f>
        <v>0</v>
      </c>
    </row>
    <row r="32" spans="1:12" s="8" customFormat="1" ht="19.5" customHeight="1" x14ac:dyDescent="0.2">
      <c r="A32" s="3" t="str">
        <f>IFERROR(VLOOKUP(B32,'[1]DADOS (OCULTAR)'!$P$3:$R$56,3,0),"")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">
      <c r="A33" s="3" t="str">
        <f>IFERROR(VLOOKUP(B33,'[1]DADOS (OCULTAR)'!$P$3:$R$56,3,0),"")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">
      <c r="A34" s="3" t="str">
        <f>IFERROR(VLOOKUP(B34,'[1]DADOS (OCULTAR)'!$P$3:$R$56,3,0),"")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">
      <c r="A35" s="3" t="str">
        <f>IFERROR(VLOOKUP(B35,'[1]DADOS (OCULTAR)'!$P$3:$R$56,3,0),"")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">
      <c r="A36" s="3" t="str">
        <f>IFERROR(VLOOKUP(B36,'[1]DADOS (OCULTAR)'!$P$3:$R$56,3,0),"")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">
      <c r="A37" s="3" t="str">
        <f>IFERROR(VLOOKUP(B37,'[1]DADOS (OCULTAR)'!$P$3:$R$56,3,0),"")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">
      <c r="A38" s="3" t="str">
        <f>IFERROR(VLOOKUP(B38,'[1]DADOS (OCULTAR)'!$P$3:$R$56,3,0),"")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">
      <c r="A39" s="3" t="str">
        <f>IFERROR(VLOOKUP(B39,'[1]DADOS (OCULTAR)'!$P$3:$R$56,3,0),"")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">
      <c r="A40" s="3" t="str">
        <f>IFERROR(VLOOKUP(B40,'[1]DADOS (OCULTAR)'!$P$3:$R$56,3,0),"")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">
      <c r="A41" s="3" t="str">
        <f>IFERROR(VLOOKUP(B41,'[1]DADOS (OCULTAR)'!$P$3:$R$56,3,0),"")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">
      <c r="A42" s="3" t="str">
        <f>IFERROR(VLOOKUP(B42,'[1]DADOS (OCULTAR)'!$P$3:$R$56,3,0),"")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">
      <c r="A43" s="3" t="str">
        <f>IFERROR(VLOOKUP(B43,'[1]DADOS (OCULTAR)'!$P$3:$R$56,3,0),"")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">
      <c r="A44" s="3" t="str">
        <f>IFERROR(VLOOKUP(B44,'[1]DADOS (OCULTAR)'!$P$3:$R$56,3,0),"")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">
      <c r="A45" s="3" t="str">
        <f>IFERROR(VLOOKUP(B45,'[1]DADOS (OCULTAR)'!$P$3:$R$56,3,0),"")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">
      <c r="A46" s="3" t="str">
        <f>IFERROR(VLOOKUP(B46,'[1]DADOS (OCULTAR)'!$P$3:$R$56,3,0),"")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">
      <c r="A47" s="3" t="str">
        <f>IFERROR(VLOOKUP(B47,'[1]DADOS (OCULTAR)'!$P$3:$R$56,3,0),"")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">
      <c r="A48" s="3" t="str">
        <f>IFERROR(VLOOKUP(B48,'[1]DADOS (OCULTAR)'!$P$3:$R$56,3,0),"")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">
      <c r="A49" s="3" t="str">
        <f>IFERROR(VLOOKUP(B49,'[1]DADOS (OCULTAR)'!$P$3:$R$56,3,0),"")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">
      <c r="A50" s="3" t="str">
        <f>IFERROR(VLOOKUP(B50,'[1]DADOS (OCULTAR)'!$P$3:$R$56,3,0),"")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">
      <c r="A51" s="3" t="str">
        <f>IFERROR(VLOOKUP(B51,'[1]DADOS (OCULTAR)'!$P$3:$R$56,3,0),"")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">
      <c r="A52" s="3" t="str">
        <f>IFERROR(VLOOKUP(B52,'[1]DADOS (OCULTAR)'!$P$3:$R$56,3,0),"")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">
      <c r="A53" s="3" t="str">
        <f>IFERROR(VLOOKUP(B53,'[1]DADOS (OCULTAR)'!$P$3:$R$56,3,0),"")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">
      <c r="A54" s="3" t="str">
        <f>IFERROR(VLOOKUP(B54,'[1]DADOS (OCULTAR)'!$P$3:$R$56,3,0),"")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">
      <c r="A55" s="3" t="str">
        <f>IFERROR(VLOOKUP(B55,'[1]DADOS (OCULTAR)'!$P$3:$R$56,3,0),"")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">
      <c r="A56" s="3" t="str">
        <f>IFERROR(VLOOKUP(B56,'[1]DADOS (OCULTAR)'!$P$3:$R$56,3,0),"")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">
      <c r="A57" s="3" t="str">
        <f>IFERROR(VLOOKUP(B57,'[1]DADOS (OCULTAR)'!$P$3:$R$56,3,0),"")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">
      <c r="A58" s="3" t="str">
        <f>IFERROR(VLOOKUP(B58,'[1]DADOS (OCULTAR)'!$P$3:$R$56,3,0),"")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">
      <c r="A59" s="3" t="str">
        <f>IFERROR(VLOOKUP(B59,'[1]DADOS (OCULTAR)'!$P$3:$R$56,3,0),"")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">
      <c r="A60" s="3" t="str">
        <f>IFERROR(VLOOKUP(B60,'[1]DADOS (OCULTAR)'!$P$3:$R$56,3,0),"")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">
      <c r="A61" s="3" t="str">
        <f>IFERROR(VLOOKUP(B61,'[1]DADOS (OCULTAR)'!$P$3:$R$56,3,0),"")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2020-10-10T21:38:24Z</dcterms:created>
  <dcterms:modified xsi:type="dcterms:W3CDTF">2020-10-10T21:38:39Z</dcterms:modified>
</cp:coreProperties>
</file>