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AB2777" i="1" s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6" i="1"/>
  <c r="AB7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6" i="1"/>
  <c r="AB627" i="1"/>
  <c r="AB630" i="1"/>
  <c r="AB631" i="1"/>
  <c r="AB634" i="1"/>
  <c r="AB635" i="1"/>
  <c r="AB638" i="1"/>
  <c r="AB639" i="1"/>
  <c r="AB642" i="1"/>
  <c r="AB643" i="1"/>
  <c r="AB646" i="1"/>
  <c r="AB647" i="1"/>
  <c r="AB650" i="1"/>
  <c r="AB651" i="1"/>
  <c r="AB652" i="1"/>
  <c r="AB653" i="1"/>
  <c r="AB654" i="1"/>
  <c r="AB655" i="1"/>
  <c r="AB656" i="1"/>
  <c r="AB657" i="1"/>
  <c r="AB658" i="1"/>
  <c r="AB659" i="1"/>
  <c r="AB660" i="1"/>
  <c r="AB100" i="1"/>
  <c r="AB104" i="1"/>
  <c r="AB108" i="1"/>
  <c r="AB698" i="1"/>
  <c r="AB702" i="1"/>
  <c r="AB710" i="1"/>
  <c r="V663" i="1"/>
  <c r="S664" i="1"/>
  <c r="AB664" i="1" s="1"/>
  <c r="V667" i="1"/>
  <c r="S668" i="1"/>
  <c r="AB668" i="1" s="1"/>
  <c r="V671" i="1"/>
  <c r="S672" i="1"/>
  <c r="AB672" i="1" s="1"/>
  <c r="V675" i="1"/>
  <c r="S676" i="1"/>
  <c r="AB676" i="1" s="1"/>
  <c r="AB677" i="1"/>
  <c r="P677" i="1"/>
  <c r="V679" i="1"/>
  <c r="S680" i="1"/>
  <c r="AB680" i="1" s="1"/>
  <c r="S684" i="1"/>
  <c r="AB684" i="1" s="1"/>
  <c r="V687" i="1"/>
  <c r="S688" i="1"/>
  <c r="AB688" i="1" s="1"/>
  <c r="V691" i="1"/>
  <c r="S692" i="1"/>
  <c r="AB692" i="1" s="1"/>
  <c r="P693" i="1"/>
  <c r="Z693" i="1"/>
  <c r="AB693" i="1" s="1"/>
  <c r="V695" i="1"/>
  <c r="S696" i="1"/>
  <c r="AB696" i="1" s="1"/>
  <c r="P697" i="1"/>
  <c r="AB697" i="1" s="1"/>
  <c r="Z697" i="1"/>
  <c r="V699" i="1"/>
  <c r="S700" i="1"/>
  <c r="AB700" i="1" s="1"/>
  <c r="P701" i="1"/>
  <c r="Z701" i="1"/>
  <c r="AB701" i="1" s="1"/>
  <c r="M702" i="1"/>
  <c r="V703" i="1"/>
  <c r="S704" i="1"/>
  <c r="AB704" i="1" s="1"/>
  <c r="P705" i="1"/>
  <c r="Z705" i="1"/>
  <c r="AB705" i="1" s="1"/>
  <c r="M706" i="1"/>
  <c r="AB706" i="1" s="1"/>
  <c r="V707" i="1"/>
  <c r="S708" i="1"/>
  <c r="AB708" i="1" s="1"/>
  <c r="P709" i="1"/>
  <c r="Z709" i="1"/>
  <c r="AB709" i="1" s="1"/>
  <c r="M710" i="1"/>
  <c r="V711" i="1"/>
  <c r="S712" i="1"/>
  <c r="AB712" i="1" s="1"/>
  <c r="S716" i="1"/>
  <c r="AB716" i="1" s="1"/>
  <c r="S720" i="1"/>
  <c r="AB720" i="1" s="1"/>
  <c r="V723" i="1"/>
  <c r="S724" i="1"/>
  <c r="AB724" i="1" s="1"/>
  <c r="V727" i="1"/>
  <c r="S728" i="1"/>
  <c r="AB728" i="1" s="1"/>
  <c r="V731" i="1"/>
  <c r="S732" i="1"/>
  <c r="AB732" i="1" s="1"/>
  <c r="S736" i="1"/>
  <c r="AB736" i="1" s="1"/>
  <c r="S740" i="1"/>
  <c r="AB740" i="1" s="1"/>
  <c r="S744" i="1"/>
  <c r="AB744" i="1" s="1"/>
  <c r="V747" i="1"/>
  <c r="S748" i="1"/>
  <c r="AB748" i="1" s="1"/>
  <c r="S752" i="1"/>
  <c r="AB752" i="1" s="1"/>
  <c r="V755" i="1"/>
  <c r="S756" i="1"/>
  <c r="AB756" i="1" s="1"/>
  <c r="V759" i="1"/>
  <c r="S760" i="1"/>
  <c r="AB760" i="1" s="1"/>
  <c r="S764" i="1"/>
  <c r="AB764" i="1" s="1"/>
  <c r="S768" i="1"/>
  <c r="AB768" i="1" s="1"/>
  <c r="AB956" i="1"/>
  <c r="AB960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84" i="1"/>
  <c r="AB1188" i="1"/>
  <c r="AB1189" i="1"/>
  <c r="AB1192" i="1"/>
  <c r="AB1193" i="1"/>
  <c r="AB1196" i="1"/>
  <c r="AB1197" i="1"/>
  <c r="AB1200" i="1"/>
  <c r="AB1201" i="1"/>
  <c r="AB1204" i="1"/>
  <c r="AB1205" i="1"/>
  <c r="AB1208" i="1"/>
  <c r="AB1209" i="1"/>
  <c r="AB1212" i="1"/>
  <c r="AB1213" i="1"/>
  <c r="AB1216" i="1"/>
  <c r="AB1217" i="1"/>
  <c r="AB1220" i="1"/>
  <c r="AB1221" i="1"/>
  <c r="AB1232" i="1"/>
  <c r="AB1236" i="1"/>
  <c r="AB1240" i="1"/>
  <c r="AB1244" i="1"/>
  <c r="AB1248" i="1"/>
  <c r="AB1249" i="1"/>
  <c r="AB1252" i="1"/>
  <c r="AB1253" i="1"/>
  <c r="AB1256" i="1"/>
  <c r="AB1257" i="1"/>
  <c r="AB1260" i="1"/>
  <c r="AB1261" i="1"/>
  <c r="AB1264" i="1"/>
  <c r="AB1265" i="1"/>
  <c r="AB1268" i="1"/>
  <c r="AB1269" i="1"/>
  <c r="AB1272" i="1"/>
  <c r="AB1273" i="1"/>
  <c r="AB1276" i="1"/>
  <c r="AB1277" i="1"/>
  <c r="AB1280" i="1"/>
  <c r="AB1284" i="1"/>
  <c r="AB1288" i="1"/>
  <c r="AB1292" i="1"/>
  <c r="AB1296" i="1"/>
  <c r="AB1300" i="1"/>
  <c r="AB1304" i="1"/>
  <c r="AB1308" i="1"/>
  <c r="AB1312" i="1"/>
  <c r="AB131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3" i="1"/>
  <c r="AB1476" i="1"/>
  <c r="AB1477" i="1"/>
  <c r="AB1480" i="1"/>
  <c r="AB1484" i="1"/>
  <c r="AB1488" i="1"/>
  <c r="AB1489" i="1"/>
  <c r="AB1492" i="1"/>
  <c r="AB1496" i="1"/>
  <c r="AB1497" i="1"/>
  <c r="AB1500" i="1"/>
  <c r="AB1501" i="1"/>
  <c r="AB1504" i="1"/>
  <c r="AB1505" i="1"/>
  <c r="AB1508" i="1"/>
  <c r="AB1509" i="1"/>
  <c r="AB1512" i="1"/>
  <c r="AB1513" i="1"/>
  <c r="AB1516" i="1"/>
  <c r="AB1517" i="1"/>
  <c r="AB1520" i="1"/>
  <c r="AB1521" i="1"/>
  <c r="AB1524" i="1"/>
  <c r="AB1525" i="1"/>
  <c r="AB1528" i="1"/>
  <c r="AB1529" i="1"/>
  <c r="AB1532" i="1"/>
  <c r="AB1533" i="1"/>
  <c r="AB1536" i="1"/>
  <c r="AB1537" i="1"/>
  <c r="AB1540" i="1"/>
  <c r="AB1541" i="1"/>
  <c r="AB1544" i="1"/>
  <c r="AB1545" i="1"/>
  <c r="AB1548" i="1"/>
  <c r="AB1549" i="1"/>
  <c r="AB1552" i="1"/>
  <c r="AB1553" i="1"/>
  <c r="AB1556" i="1"/>
  <c r="AB1557" i="1"/>
  <c r="AB1560" i="1"/>
  <c r="AB1561" i="1"/>
  <c r="AB1564" i="1"/>
  <c r="AB1565" i="1"/>
  <c r="AB1568" i="1"/>
  <c r="AB1572" i="1"/>
  <c r="AB1576" i="1"/>
  <c r="AB1577" i="1"/>
  <c r="AB1580" i="1"/>
  <c r="AB1581" i="1"/>
  <c r="AB1584" i="1"/>
  <c r="AB1585" i="1"/>
  <c r="AB1588" i="1"/>
  <c r="AB1589" i="1"/>
  <c r="AB1592" i="1"/>
  <c r="AB1593" i="1"/>
  <c r="AB1596" i="1"/>
  <c r="AB1600" i="1"/>
  <c r="AB1604" i="1"/>
  <c r="AB1608" i="1"/>
  <c r="AB1612" i="1"/>
  <c r="AB1616" i="1"/>
  <c r="AB1617" i="1"/>
  <c r="AB1620" i="1"/>
  <c r="AB1621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708" i="1"/>
  <c r="AB1712" i="1"/>
  <c r="AB1716" i="1"/>
  <c r="AB1724" i="1"/>
  <c r="AB1788" i="1"/>
  <c r="AB1920" i="1"/>
  <c r="AB1972" i="1"/>
  <c r="AB1976" i="1"/>
  <c r="AB1980" i="1"/>
  <c r="AB2004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104" i="1"/>
  <c r="AB2108" i="1"/>
  <c r="AB2112" i="1"/>
  <c r="AB2116" i="1"/>
  <c r="AB2120" i="1"/>
  <c r="AB2121" i="1"/>
  <c r="AB2124" i="1"/>
  <c r="AB2125" i="1"/>
  <c r="AB2128" i="1"/>
  <c r="AB2129" i="1"/>
  <c r="AB2132" i="1"/>
  <c r="AB2133" i="1"/>
  <c r="AB2136" i="1"/>
  <c r="AB2137" i="1"/>
  <c r="AB2140" i="1"/>
  <c r="AB2141" i="1"/>
  <c r="AB2144" i="1"/>
  <c r="AB2145" i="1"/>
  <c r="AB2148" i="1"/>
  <c r="AB2149" i="1"/>
  <c r="AB2152" i="1"/>
  <c r="AB2153" i="1"/>
  <c r="AB2156" i="1"/>
  <c r="AB2157" i="1"/>
  <c r="AB2160" i="1"/>
  <c r="AB2161" i="1"/>
  <c r="AB2164" i="1"/>
  <c r="AB2165" i="1"/>
  <c r="AB2168" i="1"/>
  <c r="AB2169" i="1"/>
  <c r="AB2172" i="1"/>
  <c r="AB661" i="1"/>
  <c r="S662" i="1"/>
  <c r="AB662" i="1" s="1"/>
  <c r="AB663" i="1"/>
  <c r="V665" i="1"/>
  <c r="AB665" i="1" s="1"/>
  <c r="S666" i="1"/>
  <c r="AB666" i="1" s="1"/>
  <c r="AB667" i="1"/>
  <c r="V669" i="1"/>
  <c r="AB669" i="1" s="1"/>
  <c r="S670" i="1"/>
  <c r="AB670" i="1" s="1"/>
  <c r="AB671" i="1"/>
  <c r="V673" i="1"/>
  <c r="AB673" i="1" s="1"/>
  <c r="S674" i="1"/>
  <c r="AB674" i="1" s="1"/>
  <c r="AB675" i="1"/>
  <c r="S678" i="1"/>
  <c r="AB678" i="1" s="1"/>
  <c r="AB679" i="1"/>
  <c r="V681" i="1"/>
  <c r="AB681" i="1" s="1"/>
  <c r="S682" i="1"/>
  <c r="AB682" i="1" s="1"/>
  <c r="AB683" i="1"/>
  <c r="P683" i="1"/>
  <c r="V685" i="1"/>
  <c r="AB685" i="1" s="1"/>
  <c r="S686" i="1"/>
  <c r="AB686" i="1" s="1"/>
  <c r="AB687" i="1"/>
  <c r="V689" i="1"/>
  <c r="AB689" i="1" s="1"/>
  <c r="S690" i="1"/>
  <c r="AB690" i="1" s="1"/>
  <c r="AB691" i="1"/>
  <c r="S694" i="1"/>
  <c r="AB694" i="1" s="1"/>
  <c r="AB695" i="1"/>
  <c r="AB699" i="1"/>
  <c r="AB703" i="1"/>
  <c r="AB707" i="1"/>
  <c r="AB711" i="1"/>
  <c r="V713" i="1"/>
  <c r="AB713" i="1" s="1"/>
  <c r="S714" i="1"/>
  <c r="AB714" i="1" s="1"/>
  <c r="AB715" i="1"/>
  <c r="V717" i="1"/>
  <c r="AB717" i="1" s="1"/>
  <c r="S718" i="1"/>
  <c r="AB718" i="1" s="1"/>
  <c r="P719" i="1"/>
  <c r="AB719" i="1" s="1"/>
  <c r="V721" i="1"/>
  <c r="AB721" i="1" s="1"/>
  <c r="S722" i="1"/>
  <c r="AB722" i="1" s="1"/>
  <c r="AB723" i="1"/>
  <c r="V725" i="1"/>
  <c r="AB725" i="1" s="1"/>
  <c r="S726" i="1"/>
  <c r="AB726" i="1" s="1"/>
  <c r="AB727" i="1"/>
  <c r="V729" i="1"/>
  <c r="AB729" i="1" s="1"/>
  <c r="S730" i="1"/>
  <c r="AB730" i="1" s="1"/>
  <c r="AB731" i="1"/>
  <c r="V733" i="1"/>
  <c r="AB733" i="1" s="1"/>
  <c r="S734" i="1"/>
  <c r="AB734" i="1" s="1"/>
  <c r="P735" i="1"/>
  <c r="AB735" i="1" s="1"/>
  <c r="V737" i="1"/>
  <c r="AB737" i="1" s="1"/>
  <c r="S738" i="1"/>
  <c r="AB738" i="1" s="1"/>
  <c r="P739" i="1"/>
  <c r="AB739" i="1" s="1"/>
  <c r="Z739" i="1"/>
  <c r="V741" i="1"/>
  <c r="AB741" i="1" s="1"/>
  <c r="S742" i="1"/>
  <c r="AB742" i="1" s="1"/>
  <c r="P743" i="1"/>
  <c r="AB743" i="1" s="1"/>
  <c r="V745" i="1"/>
  <c r="AB745" i="1" s="1"/>
  <c r="S746" i="1"/>
  <c r="AB746" i="1" s="1"/>
  <c r="AB747" i="1"/>
  <c r="V749" i="1"/>
  <c r="AB749" i="1" s="1"/>
  <c r="S750" i="1"/>
  <c r="AB750" i="1" s="1"/>
  <c r="AB751" i="1"/>
  <c r="V753" i="1"/>
  <c r="AB753" i="1" s="1"/>
  <c r="S754" i="1"/>
  <c r="AB754" i="1" s="1"/>
  <c r="AB755" i="1"/>
  <c r="V757" i="1"/>
  <c r="AB757" i="1" s="1"/>
  <c r="S758" i="1"/>
  <c r="AB758" i="1" s="1"/>
  <c r="AB759" i="1"/>
  <c r="V761" i="1"/>
  <c r="AB761" i="1" s="1"/>
  <c r="S762" i="1"/>
  <c r="AB762" i="1" s="1"/>
  <c r="P763" i="1"/>
  <c r="AB763" i="1" s="1"/>
  <c r="V765" i="1"/>
  <c r="AB765" i="1" s="1"/>
  <c r="S766" i="1"/>
  <c r="AB766" i="1" s="1"/>
  <c r="P767" i="1"/>
  <c r="AB767" i="1" s="1"/>
  <c r="V769" i="1"/>
  <c r="AB769" i="1" s="1"/>
  <c r="AB770" i="1"/>
  <c r="AB771" i="1"/>
  <c r="AB774" i="1"/>
  <c r="AB775" i="1"/>
  <c r="AB778" i="1"/>
  <c r="AB779" i="1"/>
  <c r="AB782" i="1"/>
  <c r="AB783" i="1"/>
  <c r="AB786" i="1"/>
  <c r="AB787" i="1"/>
  <c r="AB790" i="1"/>
  <c r="AB791" i="1"/>
  <c r="AB794" i="1"/>
  <c r="AB795" i="1"/>
  <c r="AB798" i="1"/>
  <c r="AB799" i="1"/>
  <c r="AB802" i="1"/>
  <c r="AB803" i="1"/>
  <c r="AB806" i="1"/>
  <c r="AB807" i="1"/>
  <c r="AB810" i="1"/>
  <c r="AB811" i="1"/>
  <c r="AB814" i="1"/>
  <c r="AB815" i="1"/>
  <c r="AB818" i="1"/>
  <c r="AB819" i="1"/>
  <c r="AB822" i="1"/>
  <c r="AB823" i="1"/>
  <c r="AB826" i="1"/>
  <c r="AB827" i="1"/>
  <c r="AB830" i="1"/>
  <c r="AB831" i="1"/>
  <c r="AB834" i="1"/>
  <c r="AB835" i="1"/>
  <c r="AB838" i="1"/>
  <c r="AB839" i="1"/>
  <c r="AB842" i="1"/>
  <c r="AB843" i="1"/>
  <c r="AB846" i="1"/>
  <c r="AB847" i="1"/>
  <c r="AB850" i="1"/>
  <c r="AB851" i="1"/>
  <c r="AB854" i="1"/>
  <c r="AB855" i="1"/>
  <c r="AB858" i="1"/>
  <c r="AB859" i="1"/>
  <c r="AB862" i="1"/>
  <c r="AB863" i="1"/>
  <c r="AB866" i="1"/>
  <c r="AB867" i="1"/>
  <c r="AB870" i="1"/>
  <c r="AB871" i="1"/>
  <c r="AB874" i="1"/>
  <c r="AB875" i="1"/>
  <c r="AB878" i="1"/>
  <c r="AB879" i="1"/>
  <c r="AB882" i="1"/>
  <c r="AB883" i="1"/>
  <c r="AB886" i="1"/>
  <c r="AB887" i="1"/>
  <c r="AB890" i="1"/>
  <c r="AB891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19" i="1"/>
  <c r="AB922" i="1"/>
  <c r="AB923" i="1"/>
  <c r="AB926" i="1"/>
  <c r="AB927" i="1"/>
  <c r="AB930" i="1"/>
  <c r="AB931" i="1"/>
  <c r="AB934" i="1"/>
  <c r="AB935" i="1"/>
  <c r="AB938" i="1"/>
  <c r="AB939" i="1"/>
  <c r="AB942" i="1"/>
  <c r="AB943" i="1"/>
  <c r="AB946" i="1"/>
  <c r="AB947" i="1"/>
  <c r="AB950" i="1"/>
  <c r="AB951" i="1"/>
  <c r="AB954" i="1"/>
  <c r="AB955" i="1"/>
  <c r="AB958" i="1"/>
  <c r="AB959" i="1"/>
  <c r="AB962" i="1"/>
  <c r="AB963" i="1"/>
  <c r="AB966" i="1"/>
  <c r="AB967" i="1"/>
  <c r="AB970" i="1"/>
  <c r="AB971" i="1"/>
  <c r="AB974" i="1"/>
  <c r="AB975" i="1"/>
  <c r="AB978" i="1"/>
  <c r="AB979" i="1"/>
  <c r="AB982" i="1"/>
  <c r="AB983" i="1"/>
  <c r="AB986" i="1"/>
  <c r="AB987" i="1"/>
  <c r="AB990" i="1"/>
  <c r="AB991" i="1"/>
  <c r="AB994" i="1"/>
  <c r="AB995" i="1"/>
  <c r="AB998" i="1"/>
  <c r="AB999" i="1"/>
  <c r="AB1002" i="1"/>
  <c r="AB1003" i="1"/>
  <c r="AB1006" i="1"/>
  <c r="AB1007" i="1"/>
  <c r="AB1010" i="1"/>
  <c r="AB1011" i="1"/>
  <c r="AB1014" i="1"/>
  <c r="AB1015" i="1"/>
  <c r="AB1018" i="1"/>
  <c r="AB1019" i="1"/>
  <c r="AB1022" i="1"/>
  <c r="AB1023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4" i="1"/>
  <c r="AB1158" i="1"/>
  <c r="AB1162" i="1"/>
  <c r="AB1166" i="1"/>
  <c r="AB1170" i="1"/>
  <c r="AB1171" i="1"/>
  <c r="AB1174" i="1"/>
  <c r="AB1175" i="1"/>
  <c r="AB1178" i="1"/>
  <c r="AB1179" i="1"/>
  <c r="AB1182" i="1"/>
  <c r="AB1186" i="1"/>
  <c r="AB1190" i="1"/>
  <c r="AB1194" i="1"/>
  <c r="AB1198" i="1"/>
  <c r="AB1223" i="1"/>
  <c r="AB1226" i="1"/>
  <c r="AB1227" i="1"/>
  <c r="AB1230" i="1"/>
  <c r="AB1231" i="1"/>
  <c r="AB1234" i="1"/>
  <c r="AB1235" i="1"/>
  <c r="AB1238" i="1"/>
  <c r="AB1242" i="1"/>
  <c r="AB1246" i="1"/>
  <c r="AB1250" i="1"/>
  <c r="AB1258" i="1"/>
  <c r="AB1262" i="1"/>
  <c r="AB1278" i="1"/>
  <c r="AB1279" i="1"/>
  <c r="AB1282" i="1"/>
  <c r="AB1283" i="1"/>
  <c r="AB1286" i="1"/>
  <c r="AB1287" i="1"/>
  <c r="AB1290" i="1"/>
  <c r="AB1291" i="1"/>
  <c r="AB1294" i="1"/>
  <c r="AB1298" i="1"/>
  <c r="AB1302" i="1"/>
  <c r="AB1306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5" i="1"/>
  <c r="AB1458" i="1"/>
  <c r="AB1462" i="1"/>
  <c r="AB1466" i="1"/>
  <c r="AB1478" i="1"/>
  <c r="AB1482" i="1"/>
  <c r="AB1486" i="1"/>
  <c r="AB1490" i="1"/>
  <c r="AB1494" i="1"/>
  <c r="AB1498" i="1"/>
  <c r="AB1502" i="1"/>
  <c r="AB1506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3" i="1"/>
  <c r="AB1686" i="1"/>
  <c r="AB1687" i="1"/>
  <c r="AB1690" i="1"/>
  <c r="AB1691" i="1"/>
  <c r="AB1694" i="1"/>
  <c r="AB1695" i="1"/>
  <c r="AB1698" i="1"/>
  <c r="AB1699" i="1"/>
  <c r="AB1702" i="1"/>
  <c r="AB1703" i="1"/>
  <c r="AB1706" i="1"/>
  <c r="AB1707" i="1"/>
  <c r="AB1710" i="1"/>
  <c r="AB1711" i="1"/>
  <c r="AB1714" i="1"/>
  <c r="AB1715" i="1"/>
  <c r="AB1718" i="1"/>
  <c r="AB1719" i="1"/>
  <c r="AB1722" i="1"/>
  <c r="AB1723" i="1"/>
  <c r="AB1726" i="1"/>
  <c r="AB1727" i="1"/>
  <c r="AB1730" i="1"/>
  <c r="AB1731" i="1"/>
  <c r="AB1734" i="1"/>
  <c r="AB1735" i="1"/>
  <c r="AB1738" i="1"/>
  <c r="AB1739" i="1"/>
  <c r="AB1742" i="1"/>
  <c r="AB1743" i="1"/>
  <c r="AB1746" i="1"/>
  <c r="AB1747" i="1"/>
  <c r="AB1750" i="1"/>
  <c r="AB1751" i="1"/>
  <c r="AB1754" i="1"/>
  <c r="AB1755" i="1"/>
  <c r="AB1758" i="1"/>
  <c r="AB1759" i="1"/>
  <c r="AB1762" i="1"/>
  <c r="AB1763" i="1"/>
  <c r="AB1766" i="1"/>
  <c r="AB1767" i="1"/>
  <c r="AB1770" i="1"/>
  <c r="AB1771" i="1"/>
  <c r="AB1774" i="1"/>
  <c r="AB1775" i="1"/>
  <c r="AB1778" i="1"/>
  <c r="AB1779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1" i="1"/>
  <c r="AB1814" i="1"/>
  <c r="AB1815" i="1"/>
  <c r="AB1818" i="1"/>
  <c r="AB1819" i="1"/>
  <c r="AB1822" i="1"/>
  <c r="AB1823" i="1"/>
  <c r="AB1826" i="1"/>
  <c r="AB1827" i="1"/>
  <c r="AB1830" i="1"/>
  <c r="AB1831" i="1"/>
  <c r="AB1834" i="1"/>
  <c r="AB1835" i="1"/>
  <c r="AB1838" i="1"/>
  <c r="AB1839" i="1"/>
  <c r="AB1842" i="1"/>
  <c r="AB1843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5" i="1"/>
  <c r="AB1878" i="1"/>
  <c r="AB1879" i="1"/>
  <c r="AB1882" i="1"/>
  <c r="AB1883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07" i="1"/>
  <c r="AB1910" i="1"/>
  <c r="AB1911" i="1"/>
  <c r="AB1914" i="1"/>
  <c r="AB1915" i="1"/>
  <c r="AB1918" i="1"/>
  <c r="AB1919" i="1"/>
  <c r="AB1922" i="1"/>
  <c r="AB1923" i="1"/>
  <c r="AB1926" i="1"/>
  <c r="AB1927" i="1"/>
  <c r="AB1930" i="1"/>
  <c r="AB1931" i="1"/>
  <c r="AB1934" i="1"/>
  <c r="AB1935" i="1"/>
  <c r="AB1938" i="1"/>
  <c r="AB1939" i="1"/>
  <c r="AB1942" i="1"/>
  <c r="AB1943" i="1"/>
  <c r="AB1946" i="1"/>
  <c r="AB1947" i="1"/>
  <c r="AB1950" i="1"/>
  <c r="AB1951" i="1"/>
  <c r="AB1954" i="1"/>
  <c r="AB1955" i="1"/>
  <c r="AB1958" i="1"/>
  <c r="AB1959" i="1"/>
  <c r="AB1962" i="1"/>
  <c r="AB1963" i="1"/>
  <c r="AB1966" i="1"/>
  <c r="AB1967" i="1"/>
  <c r="AB1970" i="1"/>
  <c r="AB1971" i="1"/>
  <c r="AB1974" i="1"/>
  <c r="AB1975" i="1"/>
  <c r="AB1978" i="1"/>
  <c r="AB1979" i="1"/>
  <c r="AB1982" i="1"/>
  <c r="AB1983" i="1"/>
  <c r="AB1986" i="1"/>
  <c r="AB1987" i="1"/>
  <c r="AB1990" i="1"/>
  <c r="AB1991" i="1"/>
  <c r="AB1994" i="1"/>
  <c r="AB1995" i="1"/>
  <c r="AB1998" i="1"/>
  <c r="AB1999" i="1"/>
  <c r="AB2002" i="1"/>
  <c r="AB2003" i="1"/>
  <c r="AB2006" i="1"/>
  <c r="AB2007" i="1"/>
  <c r="AB2010" i="1"/>
  <c r="AB2011" i="1"/>
  <c r="AB2014" i="1"/>
  <c r="AB2015" i="1"/>
  <c r="AB2018" i="1"/>
  <c r="AB2019" i="1"/>
  <c r="AB2022" i="1"/>
  <c r="AB2023" i="1"/>
  <c r="AB2026" i="1"/>
  <c r="AB2027" i="1"/>
  <c r="AB2030" i="1"/>
  <c r="AB2031" i="1"/>
  <c r="AB2034" i="1"/>
  <c r="AB2035" i="1"/>
  <c r="AB2038" i="1"/>
  <c r="AB2039" i="1"/>
  <c r="AB2042" i="1"/>
  <c r="AB2043" i="1"/>
  <c r="AB2046" i="1"/>
  <c r="AB2047" i="1"/>
  <c r="AB2050" i="1"/>
  <c r="AB2054" i="1"/>
  <c r="AB2055" i="1"/>
  <c r="AB2058" i="1"/>
  <c r="AB2059" i="1"/>
  <c r="AB2062" i="1"/>
  <c r="AB2063" i="1"/>
  <c r="AB2066" i="1"/>
  <c r="AB2067" i="1"/>
  <c r="AB2070" i="1"/>
  <c r="AB2071" i="1"/>
  <c r="AB2074" i="1"/>
  <c r="AB2075" i="1"/>
  <c r="AB2078" i="1"/>
  <c r="AB2079" i="1"/>
  <c r="AB2082" i="1"/>
  <c r="AB2083" i="1"/>
  <c r="AB2086" i="1"/>
  <c r="AB2087" i="1"/>
  <c r="AB2090" i="1"/>
  <c r="AB2091" i="1"/>
  <c r="AB2094" i="1"/>
  <c r="AB2095" i="1"/>
  <c r="AB2098" i="1"/>
  <c r="AB2099" i="1"/>
  <c r="AB2102" i="1"/>
  <c r="AB2103" i="1"/>
  <c r="AB2106" i="1"/>
  <c r="AB2110" i="1"/>
  <c r="AB2114" i="1"/>
  <c r="AB2118" i="1"/>
  <c r="AB2122" i="1"/>
  <c r="V2175" i="1"/>
  <c r="S2176" i="1"/>
  <c r="AB2176" i="1" s="1"/>
  <c r="P2177" i="1"/>
  <c r="AB2177" i="1" s="1"/>
  <c r="Z2177" i="1"/>
  <c r="V2179" i="1"/>
  <c r="S2180" i="1"/>
  <c r="AB2180" i="1" s="1"/>
  <c r="AB2181" i="1"/>
  <c r="S2184" i="1"/>
  <c r="AB2184" i="1" s="1"/>
  <c r="S2188" i="1"/>
  <c r="AB2188" i="1" s="1"/>
  <c r="V2195" i="1"/>
  <c r="S2196" i="1"/>
  <c r="AB2196" i="1" s="1"/>
  <c r="P2197" i="1"/>
  <c r="AB2197" i="1" s="1"/>
  <c r="V2199" i="1"/>
  <c r="S2200" i="1"/>
  <c r="AB2200" i="1" s="1"/>
  <c r="P2201" i="1"/>
  <c r="AB2201" i="1" s="1"/>
  <c r="V2203" i="1"/>
  <c r="S2204" i="1"/>
  <c r="AB2204" i="1" s="1"/>
  <c r="P2205" i="1"/>
  <c r="AB2205" i="1" s="1"/>
  <c r="Z2205" i="1"/>
  <c r="V2207" i="1"/>
  <c r="S2208" i="1"/>
  <c r="AB2208" i="1" s="1"/>
  <c r="P2209" i="1"/>
  <c r="AB2209" i="1" s="1"/>
  <c r="Z2209" i="1"/>
  <c r="AB2212" i="1"/>
  <c r="AB2213" i="1"/>
  <c r="AB2216" i="1"/>
  <c r="AB2217" i="1"/>
  <c r="AB2220" i="1"/>
  <c r="AB2221" i="1"/>
  <c r="AB2224" i="1"/>
  <c r="AB2225" i="1"/>
  <c r="AB2228" i="1"/>
  <c r="AB2229" i="1"/>
  <c r="AB2232" i="1"/>
  <c r="AB2233" i="1"/>
  <c r="AB2236" i="1"/>
  <c r="AB2237" i="1"/>
  <c r="AB2240" i="1"/>
  <c r="AB2241" i="1"/>
  <c r="AB2244" i="1"/>
  <c r="AB2245" i="1"/>
  <c r="AB2248" i="1"/>
  <c r="AB2249" i="1"/>
  <c r="AB2252" i="1"/>
  <c r="AB2253" i="1"/>
  <c r="AB2256" i="1"/>
  <c r="AB2257" i="1"/>
  <c r="AB2260" i="1"/>
  <c r="AB2261" i="1"/>
  <c r="AB2264" i="1"/>
  <c r="AB2265" i="1"/>
  <c r="AB2268" i="1"/>
  <c r="AB2269" i="1"/>
  <c r="AB2272" i="1"/>
  <c r="AB2273" i="1"/>
  <c r="AB2276" i="1"/>
  <c r="AB2277" i="1"/>
  <c r="AB2280" i="1"/>
  <c r="AB2281" i="1"/>
  <c r="AB2284" i="1"/>
  <c r="AB2285" i="1"/>
  <c r="AB2288" i="1"/>
  <c r="AB2289" i="1"/>
  <c r="AB2292" i="1"/>
  <c r="AB2293" i="1"/>
  <c r="AB2296" i="1"/>
  <c r="AB2297" i="1"/>
  <c r="AB2300" i="1"/>
  <c r="AB2301" i="1"/>
  <c r="AB2304" i="1"/>
  <c r="AB2305" i="1"/>
  <c r="AB2308" i="1"/>
  <c r="AB2309" i="1"/>
  <c r="AB2312" i="1"/>
  <c r="AB2313" i="1"/>
  <c r="AB2316" i="1"/>
  <c r="AB2317" i="1"/>
  <c r="AB2320" i="1"/>
  <c r="AB2321" i="1"/>
  <c r="AB2324" i="1"/>
  <c r="AB2325" i="1"/>
  <c r="AB2328" i="1"/>
  <c r="AB2329" i="1"/>
  <c r="AB2332" i="1"/>
  <c r="AB2333" i="1"/>
  <c r="AB2336" i="1"/>
  <c r="AB2337" i="1"/>
  <c r="AB2340" i="1"/>
  <c r="AB2341" i="1"/>
  <c r="AB2344" i="1"/>
  <c r="AB2345" i="1"/>
  <c r="AB2348" i="1"/>
  <c r="AB2349" i="1"/>
  <c r="AB2352" i="1"/>
  <c r="AB2356" i="1"/>
  <c r="AB2360" i="1"/>
  <c r="AB2364" i="1"/>
  <c r="AB2368" i="1"/>
  <c r="AB2369" i="1"/>
  <c r="AB2372" i="1"/>
  <c r="AB2373" i="1"/>
  <c r="AB2376" i="1"/>
  <c r="AB2377" i="1"/>
  <c r="AB2380" i="1"/>
  <c r="AB2384" i="1"/>
  <c r="AB2388" i="1"/>
  <c r="AB2392" i="1"/>
  <c r="AB2396" i="1"/>
  <c r="AB2397" i="1"/>
  <c r="AB2400" i="1"/>
  <c r="AB2401" i="1"/>
  <c r="AB2404" i="1"/>
  <c r="AB2405" i="1"/>
  <c r="AB2408" i="1"/>
  <c r="AB2409" i="1"/>
  <c r="AB2412" i="1"/>
  <c r="AB2413" i="1"/>
  <c r="AB2416" i="1"/>
  <c r="AB2417" i="1"/>
  <c r="AB2420" i="1"/>
  <c r="AB2421" i="1"/>
  <c r="AB2424" i="1"/>
  <c r="AB2425" i="1"/>
  <c r="AB2428" i="1"/>
  <c r="AB2429" i="1"/>
  <c r="AB2432" i="1"/>
  <c r="AB2433" i="1"/>
  <c r="AB2436" i="1"/>
  <c r="AB2437" i="1"/>
  <c r="AB2440" i="1"/>
  <c r="AB2441" i="1"/>
  <c r="AB2444" i="1"/>
  <c r="AB2445" i="1"/>
  <c r="AB2448" i="1"/>
  <c r="AB2449" i="1"/>
  <c r="AB2452" i="1"/>
  <c r="AB2453" i="1"/>
  <c r="AB2456" i="1"/>
  <c r="AB2457" i="1"/>
  <c r="AB2460" i="1"/>
  <c r="AB2461" i="1"/>
  <c r="AB2464" i="1"/>
  <c r="AB2465" i="1"/>
  <c r="AB2468" i="1"/>
  <c r="AB2469" i="1"/>
  <c r="AB2472" i="1"/>
  <c r="AB2473" i="1"/>
  <c r="AB2476" i="1"/>
  <c r="AB2477" i="1"/>
  <c r="AB2480" i="1"/>
  <c r="AB2481" i="1"/>
  <c r="AB2484" i="1"/>
  <c r="AB2485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09" i="1"/>
  <c r="AB2512" i="1"/>
  <c r="AB2513" i="1"/>
  <c r="AB2516" i="1"/>
  <c r="AB2517" i="1"/>
  <c r="AB2520" i="1"/>
  <c r="AB2521" i="1"/>
  <c r="AB2524" i="1"/>
  <c r="AB2525" i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20" i="1"/>
  <c r="AB2724" i="1"/>
  <c r="AB2728" i="1"/>
  <c r="AB2732" i="1"/>
  <c r="AB2736" i="1"/>
  <c r="AB2740" i="1"/>
  <c r="AB2741" i="1"/>
  <c r="AB2744" i="1"/>
  <c r="AB2748" i="1"/>
  <c r="AB2752" i="1"/>
  <c r="AB2756" i="1"/>
  <c r="AB2757" i="1"/>
  <c r="AB2760" i="1"/>
  <c r="AB2761" i="1"/>
  <c r="AB2764" i="1"/>
  <c r="AB2765" i="1"/>
  <c r="AB2768" i="1"/>
  <c r="AB2769" i="1"/>
  <c r="AB2772" i="1"/>
  <c r="AB2773" i="1"/>
  <c r="AB2776" i="1"/>
  <c r="AB2173" i="1"/>
  <c r="V2173" i="1"/>
  <c r="S2174" i="1"/>
  <c r="AB2174" i="1" s="1"/>
  <c r="P2175" i="1"/>
  <c r="AB2175" i="1" s="1"/>
  <c r="S2178" i="1"/>
  <c r="AB2178" i="1" s="1"/>
  <c r="AB2179" i="1"/>
  <c r="S2182" i="1"/>
  <c r="AB2182" i="1" s="1"/>
  <c r="P2183" i="1"/>
  <c r="Z2183" i="1"/>
  <c r="AB2183" i="1" s="1"/>
  <c r="V2185" i="1"/>
  <c r="AB2185" i="1" s="1"/>
  <c r="S2186" i="1"/>
  <c r="AB2186" i="1" s="1"/>
  <c r="P2187" i="1"/>
  <c r="AB2187" i="1" s="1"/>
  <c r="Z2187" i="1"/>
  <c r="V2189" i="1"/>
  <c r="AB2189" i="1" s="1"/>
  <c r="S2190" i="1"/>
  <c r="AB2190" i="1" s="1"/>
  <c r="P2191" i="1"/>
  <c r="Z2191" i="1"/>
  <c r="AB2191" i="1" s="1"/>
  <c r="M2192" i="1"/>
  <c r="AB2192" i="1" s="1"/>
  <c r="V2193" i="1"/>
  <c r="AB2193" i="1" s="1"/>
  <c r="S2194" i="1"/>
  <c r="AB2194" i="1" s="1"/>
  <c r="AB2195" i="1"/>
  <c r="P2195" i="1"/>
  <c r="S2198" i="1"/>
  <c r="AB2198" i="1" s="1"/>
  <c r="AB2199" i="1"/>
  <c r="S2202" i="1"/>
  <c r="AB2202" i="1" s="1"/>
  <c r="AB2203" i="1"/>
  <c r="S2206" i="1"/>
  <c r="AB2206" i="1" s="1"/>
  <c r="AB2207" i="1"/>
  <c r="S2210" i="1"/>
  <c r="AB2210" i="1" s="1"/>
  <c r="AB2306" i="1"/>
  <c r="AB2310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86" i="1"/>
  <c r="AB2614" i="1"/>
  <c r="AB2618" i="1"/>
  <c r="AB2622" i="1"/>
  <c r="AB2630" i="1"/>
  <c r="AB2634" i="1"/>
  <c r="AB2638" i="1"/>
  <c r="AB2650" i="1"/>
  <c r="AB2654" i="1"/>
  <c r="AB2658" i="1"/>
  <c r="AB2662" i="1"/>
  <c r="AB2666" i="1"/>
  <c r="AB2670" i="1"/>
  <c r="AB2706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V2778" i="1"/>
  <c r="S2779" i="1"/>
  <c r="AB2779" i="1" s="1"/>
  <c r="P2780" i="1"/>
  <c r="AB2780" i="1" s="1"/>
  <c r="Z2780" i="1"/>
  <c r="M2781" i="1"/>
  <c r="AB2781" i="1" s="1"/>
  <c r="V2782" i="1"/>
  <c r="S2783" i="1"/>
  <c r="AB2783" i="1" s="1"/>
  <c r="P2784" i="1"/>
  <c r="Z2784" i="1"/>
  <c r="AB2784" i="1" s="1"/>
  <c r="M2785" i="1"/>
  <c r="AB2785" i="1" s="1"/>
  <c r="V2786" i="1"/>
  <c r="S2787" i="1"/>
  <c r="AB2787" i="1" s="1"/>
  <c r="P2788" i="1"/>
  <c r="Z2788" i="1"/>
  <c r="AB2788" i="1" s="1"/>
  <c r="M2789" i="1"/>
  <c r="AB2789" i="1" s="1"/>
  <c r="V2790" i="1"/>
  <c r="S2791" i="1"/>
  <c r="AB2791" i="1" s="1"/>
  <c r="P2792" i="1"/>
  <c r="AB2792" i="1" s="1"/>
  <c r="Z2792" i="1"/>
  <c r="M2793" i="1"/>
  <c r="AB2793" i="1" s="1"/>
  <c r="V2794" i="1"/>
  <c r="S2795" i="1"/>
  <c r="AB2795" i="1" s="1"/>
  <c r="P2796" i="1"/>
  <c r="Z2796" i="1"/>
  <c r="AB2796" i="1" s="1"/>
  <c r="M2797" i="1"/>
  <c r="AB2797" i="1" s="1"/>
  <c r="V2798" i="1"/>
  <c r="S2799" i="1"/>
  <c r="AB2799" i="1" s="1"/>
  <c r="P2800" i="1"/>
  <c r="Z2800" i="1"/>
  <c r="AB2800" i="1" s="1"/>
  <c r="M2801" i="1"/>
  <c r="AB2801" i="1" s="1"/>
  <c r="V2802" i="1"/>
  <c r="S2803" i="1"/>
  <c r="AB2803" i="1" s="1"/>
  <c r="P2804" i="1"/>
  <c r="Z2804" i="1"/>
  <c r="AB2804" i="1" s="1"/>
  <c r="M2805" i="1"/>
  <c r="AB2805" i="1" s="1"/>
  <c r="V2806" i="1"/>
  <c r="S2807" i="1"/>
  <c r="AB2807" i="1" s="1"/>
  <c r="P2808" i="1"/>
  <c r="Z2808" i="1"/>
  <c r="AB2808" i="1" s="1"/>
  <c r="M2809" i="1"/>
  <c r="AB2809" i="1" s="1"/>
  <c r="V2810" i="1"/>
  <c r="S2811" i="1"/>
  <c r="AB2811" i="1" s="1"/>
  <c r="P2812" i="1"/>
  <c r="Z2812" i="1"/>
  <c r="AB2812" i="1" s="1"/>
  <c r="M2813" i="1"/>
  <c r="AB2813" i="1" s="1"/>
  <c r="V2814" i="1"/>
  <c r="S2815" i="1"/>
  <c r="AB2815" i="1" s="1"/>
  <c r="P2816" i="1"/>
  <c r="Z2816" i="1"/>
  <c r="AB2816" i="1" s="1"/>
  <c r="M2817" i="1"/>
  <c r="AB2817" i="1" s="1"/>
  <c r="V2818" i="1"/>
  <c r="S2819" i="1"/>
  <c r="AB2819" i="1" s="1"/>
  <c r="P2820" i="1"/>
  <c r="Z2820" i="1"/>
  <c r="AB2820" i="1" s="1"/>
  <c r="M2821" i="1"/>
  <c r="AB2821" i="1" s="1"/>
  <c r="V2822" i="1"/>
  <c r="S2823" i="1"/>
  <c r="AB2823" i="1" s="1"/>
  <c r="P2824" i="1"/>
  <c r="AB2824" i="1" s="1"/>
  <c r="Z2824" i="1"/>
  <c r="M2825" i="1"/>
  <c r="AB2825" i="1" s="1"/>
  <c r="V2826" i="1"/>
  <c r="S2827" i="1"/>
  <c r="AB2827" i="1" s="1"/>
  <c r="P2828" i="1"/>
  <c r="Z2828" i="1"/>
  <c r="AB2828" i="1" s="1"/>
  <c r="M2829" i="1"/>
  <c r="AB2829" i="1" s="1"/>
  <c r="V2830" i="1"/>
  <c r="S2831" i="1"/>
  <c r="AB2831" i="1" s="1"/>
  <c r="P2832" i="1"/>
  <c r="Z2832" i="1"/>
  <c r="AB2832" i="1" s="1"/>
  <c r="M2833" i="1"/>
  <c r="AB2833" i="1" s="1"/>
  <c r="V2834" i="1"/>
  <c r="S2835" i="1"/>
  <c r="AB2835" i="1" s="1"/>
  <c r="P2836" i="1"/>
  <c r="Z2836" i="1"/>
  <c r="AB2836" i="1" s="1"/>
  <c r="M2837" i="1"/>
  <c r="AB2837" i="1" s="1"/>
  <c r="V2838" i="1"/>
  <c r="S2839" i="1"/>
  <c r="AB2839" i="1" s="1"/>
  <c r="P2840" i="1"/>
  <c r="Z2840" i="1"/>
  <c r="AB2840" i="1" s="1"/>
  <c r="M2841" i="1"/>
  <c r="AB2841" i="1" s="1"/>
  <c r="V2842" i="1"/>
  <c r="S2843" i="1"/>
  <c r="AB2843" i="1" s="1"/>
  <c r="P2844" i="1"/>
  <c r="AB2844" i="1" s="1"/>
  <c r="Z2844" i="1"/>
  <c r="M2845" i="1"/>
  <c r="AB2845" i="1" s="1"/>
  <c r="V2846" i="1"/>
  <c r="S2847" i="1"/>
  <c r="AB2847" i="1" s="1"/>
  <c r="P2848" i="1"/>
  <c r="Z2848" i="1"/>
  <c r="AB2848" i="1" s="1"/>
  <c r="M2849" i="1"/>
  <c r="AB2849" i="1" s="1"/>
  <c r="V2850" i="1"/>
  <c r="S2851" i="1"/>
  <c r="AB2851" i="1" s="1"/>
  <c r="P2852" i="1"/>
  <c r="Z2852" i="1"/>
  <c r="AB2852" i="1" s="1"/>
  <c r="M2853" i="1"/>
  <c r="AB2853" i="1" s="1"/>
  <c r="V2854" i="1"/>
  <c r="S2855" i="1"/>
  <c r="AB2855" i="1" s="1"/>
  <c r="P2856" i="1"/>
  <c r="Z2856" i="1"/>
  <c r="AB2856" i="1" s="1"/>
  <c r="M2857" i="1"/>
  <c r="AB2857" i="1" s="1"/>
  <c r="V2858" i="1"/>
  <c r="S2859" i="1"/>
  <c r="AB2859" i="1" s="1"/>
  <c r="P2860" i="1"/>
  <c r="Z2860" i="1"/>
  <c r="AB2860" i="1" s="1"/>
  <c r="M2861" i="1"/>
  <c r="AB2861" i="1" s="1"/>
  <c r="V2862" i="1"/>
  <c r="S2863" i="1"/>
  <c r="AB2863" i="1" s="1"/>
  <c r="P2864" i="1"/>
  <c r="Z2864" i="1"/>
  <c r="AB2864" i="1" s="1"/>
  <c r="M2865" i="1"/>
  <c r="AB2865" i="1" s="1"/>
  <c r="V2866" i="1"/>
  <c r="S2867" i="1"/>
  <c r="AB2867" i="1" s="1"/>
  <c r="P2868" i="1"/>
  <c r="Z2868" i="1"/>
  <c r="AB2868" i="1" s="1"/>
  <c r="M2869" i="1"/>
  <c r="AB2869" i="1" s="1"/>
  <c r="V2870" i="1"/>
  <c r="S2871" i="1"/>
  <c r="AB2871" i="1" s="1"/>
  <c r="P2872" i="1"/>
  <c r="Z2872" i="1"/>
  <c r="AB2872" i="1" s="1"/>
  <c r="M2873" i="1"/>
  <c r="AB2873" i="1" s="1"/>
  <c r="V2874" i="1"/>
  <c r="S2875" i="1"/>
  <c r="AB2875" i="1" s="1"/>
  <c r="P2876" i="1"/>
  <c r="Z2876" i="1"/>
  <c r="AB2876" i="1" s="1"/>
  <c r="M2877" i="1"/>
  <c r="AB2877" i="1" s="1"/>
  <c r="V2878" i="1"/>
  <c r="S2879" i="1"/>
  <c r="AB2879" i="1" s="1"/>
  <c r="P2880" i="1"/>
  <c r="Z2880" i="1"/>
  <c r="AB2880" i="1" s="1"/>
  <c r="M2881" i="1"/>
  <c r="AB2881" i="1" s="1"/>
  <c r="V2882" i="1"/>
  <c r="S2883" i="1"/>
  <c r="AB2883" i="1" s="1"/>
  <c r="P2884" i="1"/>
  <c r="AB2884" i="1" s="1"/>
  <c r="Z2884" i="1"/>
  <c r="M2885" i="1"/>
  <c r="AB2885" i="1" s="1"/>
  <c r="V2886" i="1"/>
  <c r="S2887" i="1"/>
  <c r="AB2887" i="1" s="1"/>
  <c r="P2888" i="1"/>
  <c r="Z2888" i="1"/>
  <c r="AB2888" i="1" s="1"/>
  <c r="M2889" i="1"/>
  <c r="AB2889" i="1" s="1"/>
  <c r="V2890" i="1"/>
  <c r="S2891" i="1"/>
  <c r="AB2891" i="1" s="1"/>
  <c r="P2892" i="1"/>
  <c r="Z2892" i="1"/>
  <c r="AB2892" i="1" s="1"/>
  <c r="M2893" i="1"/>
  <c r="AB2893" i="1" s="1"/>
  <c r="V2894" i="1"/>
  <c r="S2895" i="1"/>
  <c r="AB2895" i="1" s="1"/>
  <c r="P2896" i="1"/>
  <c r="Z2896" i="1"/>
  <c r="AB2896" i="1" s="1"/>
  <c r="M2897" i="1"/>
  <c r="AB2897" i="1" s="1"/>
  <c r="V2898" i="1"/>
  <c r="S2899" i="1"/>
  <c r="AB2899" i="1" s="1"/>
  <c r="P2900" i="1"/>
  <c r="Z2900" i="1"/>
  <c r="AB2900" i="1" s="1"/>
  <c r="M2901" i="1"/>
  <c r="AB2901" i="1" s="1"/>
  <c r="V2902" i="1"/>
  <c r="S2903" i="1"/>
  <c r="AB2903" i="1" s="1"/>
  <c r="P2904" i="1"/>
  <c r="Z2904" i="1"/>
  <c r="AB2904" i="1" s="1"/>
  <c r="M2905" i="1"/>
  <c r="AB2905" i="1" s="1"/>
  <c r="V2906" i="1"/>
  <c r="S2907" i="1"/>
  <c r="AB2907" i="1" s="1"/>
  <c r="P2908" i="1"/>
  <c r="AB2908" i="1" s="1"/>
  <c r="Z2908" i="1"/>
  <c r="M2909" i="1"/>
  <c r="AB2909" i="1" s="1"/>
  <c r="V2910" i="1"/>
  <c r="S2911" i="1"/>
  <c r="AB2911" i="1" s="1"/>
  <c r="P2912" i="1"/>
  <c r="AB2912" i="1" s="1"/>
  <c r="Z2912" i="1"/>
  <c r="M2913" i="1"/>
  <c r="AB2913" i="1" s="1"/>
  <c r="V2914" i="1"/>
  <c r="S2915" i="1"/>
  <c r="AB2915" i="1" s="1"/>
  <c r="P2916" i="1"/>
  <c r="Z2916" i="1"/>
  <c r="AB2916" i="1" s="1"/>
  <c r="M2917" i="1"/>
  <c r="AB2917" i="1" s="1"/>
  <c r="AB2921" i="1"/>
  <c r="AB2922" i="1"/>
  <c r="AB2925" i="1"/>
  <c r="AB2926" i="1"/>
  <c r="AB2929" i="1"/>
  <c r="AB2930" i="1"/>
  <c r="AB2933" i="1"/>
  <c r="AB2934" i="1"/>
  <c r="AB2937" i="1"/>
  <c r="AB2938" i="1"/>
  <c r="AB2941" i="1"/>
  <c r="AB2942" i="1"/>
  <c r="AB2945" i="1"/>
  <c r="AB2946" i="1"/>
  <c r="AB2949" i="1"/>
  <c r="AB2950" i="1"/>
  <c r="AB2953" i="1"/>
  <c r="AB2954" i="1"/>
  <c r="AB2957" i="1"/>
  <c r="AB2958" i="1"/>
  <c r="AB2961" i="1"/>
  <c r="AB2962" i="1"/>
  <c r="AB2965" i="1"/>
  <c r="AB2966" i="1"/>
  <c r="AB2969" i="1"/>
  <c r="AB2970" i="1"/>
  <c r="AB2973" i="1"/>
  <c r="AB2974" i="1"/>
  <c r="AB2977" i="1"/>
  <c r="AB2978" i="1"/>
  <c r="AB2981" i="1"/>
  <c r="AB2982" i="1"/>
  <c r="AB2985" i="1"/>
  <c r="AB2986" i="1"/>
  <c r="AB2989" i="1"/>
  <c r="AB2990" i="1"/>
  <c r="AB2993" i="1"/>
  <c r="AB2994" i="1"/>
  <c r="AB2997" i="1"/>
  <c r="AB2998" i="1"/>
  <c r="AB3001" i="1"/>
  <c r="AB3002" i="1"/>
  <c r="AB3005" i="1"/>
  <c r="AB3006" i="1"/>
  <c r="AB3009" i="1"/>
  <c r="AB3010" i="1"/>
  <c r="AB3013" i="1"/>
  <c r="AB3014" i="1"/>
  <c r="AB3017" i="1"/>
  <c r="AB3018" i="1"/>
  <c r="AB3021" i="1"/>
  <c r="AB3022" i="1"/>
  <c r="AB3025" i="1"/>
  <c r="AB3026" i="1"/>
  <c r="AB3029" i="1"/>
  <c r="AB3030" i="1"/>
  <c r="AB3033" i="1"/>
  <c r="AB3034" i="1"/>
  <c r="AB3037" i="1"/>
  <c r="AB3038" i="1"/>
  <c r="AB3041" i="1"/>
  <c r="AB3042" i="1"/>
  <c r="AB3045" i="1"/>
  <c r="AB3046" i="1"/>
  <c r="AB3049" i="1"/>
  <c r="AB3050" i="1"/>
  <c r="AB3053" i="1"/>
  <c r="AB3054" i="1"/>
  <c r="AB3057" i="1"/>
  <c r="AB3058" i="1"/>
  <c r="AB3061" i="1"/>
  <c r="AB3062" i="1"/>
  <c r="AB3065" i="1"/>
  <c r="AB3066" i="1"/>
  <c r="AB3069" i="1"/>
  <c r="AB3070" i="1"/>
  <c r="AB3073" i="1"/>
  <c r="AB3074" i="1"/>
  <c r="AB3077" i="1"/>
  <c r="AB3078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2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3183" i="1"/>
  <c r="AB3184" i="1"/>
  <c r="AB3187" i="1"/>
  <c r="AB3188" i="1"/>
  <c r="AB3191" i="1"/>
  <c r="AB3192" i="1"/>
  <c r="AB3195" i="1"/>
  <c r="AB3196" i="1"/>
  <c r="AB3199" i="1"/>
  <c r="AB3200" i="1"/>
  <c r="AB3203" i="1"/>
  <c r="AB3204" i="1"/>
  <c r="AB3207" i="1"/>
  <c r="AB3208" i="1"/>
  <c r="AB3211" i="1"/>
  <c r="AB3212" i="1"/>
  <c r="AB3215" i="1"/>
  <c r="AB3216" i="1"/>
  <c r="AB3219" i="1"/>
  <c r="AB3220" i="1"/>
  <c r="AB3223" i="1"/>
  <c r="AB3224" i="1"/>
  <c r="AB3227" i="1"/>
  <c r="AB3228" i="1"/>
  <c r="AB3231" i="1"/>
  <c r="AB3232" i="1"/>
  <c r="AB3235" i="1"/>
  <c r="AB3236" i="1"/>
  <c r="AB3239" i="1"/>
  <c r="AB3240" i="1"/>
  <c r="AB3243" i="1"/>
  <c r="AB3244" i="1"/>
  <c r="AB3247" i="1"/>
  <c r="AB3248" i="1"/>
  <c r="AB3251" i="1"/>
  <c r="AB3252" i="1"/>
  <c r="AB3255" i="1"/>
  <c r="AB3259" i="1"/>
  <c r="AB3263" i="1"/>
  <c r="AB3264" i="1"/>
  <c r="AB3267" i="1"/>
  <c r="AB3268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P3425" i="1"/>
  <c r="AB3425" i="1" s="1"/>
  <c r="Z3425" i="1"/>
  <c r="M3426" i="1"/>
  <c r="AB3426" i="1" s="1"/>
  <c r="V3427" i="1"/>
  <c r="AB3427" i="1" s="1"/>
  <c r="S3428" i="1"/>
  <c r="AB3428" i="1" s="1"/>
  <c r="P3429" i="1"/>
  <c r="AB3429" i="1" s="1"/>
  <c r="Z3429" i="1"/>
  <c r="M3430" i="1"/>
  <c r="AB3430" i="1" s="1"/>
  <c r="V3431" i="1"/>
  <c r="AB3431" i="1" s="1"/>
  <c r="S3432" i="1"/>
  <c r="AB3432" i="1" s="1"/>
  <c r="P3433" i="1"/>
  <c r="AB3433" i="1" s="1"/>
  <c r="Z3433" i="1"/>
  <c r="M3434" i="1"/>
  <c r="AB3434" i="1" s="1"/>
  <c r="V3435" i="1"/>
  <c r="AB3435" i="1" s="1"/>
  <c r="S3436" i="1"/>
  <c r="AB3436" i="1" s="1"/>
  <c r="P3437" i="1"/>
  <c r="Z3437" i="1"/>
  <c r="AB3437" i="1" s="1"/>
  <c r="M3438" i="1"/>
  <c r="AB3438" i="1" s="1"/>
  <c r="V3439" i="1"/>
  <c r="AB3439" i="1" s="1"/>
  <c r="S3440" i="1"/>
  <c r="AB3440" i="1" s="1"/>
  <c r="P3441" i="1"/>
  <c r="AB3441" i="1" s="1"/>
  <c r="Z3441" i="1"/>
  <c r="M3442" i="1"/>
  <c r="AB3442" i="1" s="1"/>
  <c r="V3443" i="1"/>
  <c r="AB3443" i="1" s="1"/>
  <c r="S3444" i="1"/>
  <c r="AB3444" i="1" s="1"/>
  <c r="P3445" i="1"/>
  <c r="AB3445" i="1" s="1"/>
  <c r="Z3445" i="1"/>
  <c r="M3446" i="1"/>
  <c r="AB3446" i="1" s="1"/>
  <c r="V3447" i="1"/>
  <c r="AB3447" i="1" s="1"/>
  <c r="S3448" i="1"/>
  <c r="AB3448" i="1" s="1"/>
  <c r="P3449" i="1"/>
  <c r="Z3449" i="1"/>
  <c r="AB3449" i="1" s="1"/>
  <c r="M3450" i="1"/>
  <c r="AB3450" i="1" s="1"/>
  <c r="V3451" i="1"/>
  <c r="AB3451" i="1" s="1"/>
  <c r="S3452" i="1"/>
  <c r="AB3452" i="1" s="1"/>
  <c r="P3453" i="1"/>
  <c r="Z3453" i="1"/>
  <c r="AB3453" i="1" s="1"/>
  <c r="M3454" i="1"/>
  <c r="AB3454" i="1" s="1"/>
  <c r="V3455" i="1"/>
  <c r="AB3455" i="1" s="1"/>
  <c r="S3456" i="1"/>
  <c r="AB3456" i="1" s="1"/>
  <c r="P3457" i="1"/>
  <c r="Z3457" i="1"/>
  <c r="AB3457" i="1" s="1"/>
  <c r="M3458" i="1"/>
  <c r="AB3458" i="1" s="1"/>
  <c r="V3459" i="1"/>
  <c r="AB3459" i="1" s="1"/>
  <c r="S3460" i="1"/>
  <c r="AB3460" i="1" s="1"/>
  <c r="P3461" i="1"/>
  <c r="Z3461" i="1"/>
  <c r="AB3461" i="1" s="1"/>
  <c r="M3462" i="1"/>
  <c r="AB3462" i="1" s="1"/>
  <c r="V3463" i="1"/>
  <c r="AB3463" i="1" s="1"/>
  <c r="S3464" i="1"/>
  <c r="AB3464" i="1" s="1"/>
  <c r="P3465" i="1"/>
  <c r="Z3465" i="1"/>
  <c r="AB3465" i="1" s="1"/>
  <c r="M3466" i="1"/>
  <c r="AB3466" i="1" s="1"/>
  <c r="V3467" i="1"/>
  <c r="AB3467" i="1" s="1"/>
  <c r="S3468" i="1"/>
  <c r="AB3468" i="1" s="1"/>
  <c r="P3469" i="1"/>
  <c r="Z3469" i="1"/>
  <c r="AB3469" i="1" s="1"/>
  <c r="M3470" i="1"/>
  <c r="AB3470" i="1" s="1"/>
  <c r="V3471" i="1"/>
  <c r="AB3471" i="1" s="1"/>
  <c r="S3472" i="1"/>
  <c r="AB3472" i="1" s="1"/>
  <c r="P3473" i="1"/>
  <c r="Z3473" i="1"/>
  <c r="AB3473" i="1" s="1"/>
  <c r="M3474" i="1"/>
  <c r="AB3474" i="1" s="1"/>
  <c r="V3475" i="1"/>
  <c r="AB3475" i="1" s="1"/>
  <c r="S3476" i="1"/>
  <c r="AB3476" i="1" s="1"/>
  <c r="P3477" i="1"/>
  <c r="AB3477" i="1" s="1"/>
  <c r="Z3477" i="1"/>
  <c r="M3478" i="1"/>
  <c r="AB3478" i="1" s="1"/>
  <c r="V3479" i="1"/>
  <c r="AB3479" i="1" s="1"/>
  <c r="S3480" i="1"/>
  <c r="AB3480" i="1" s="1"/>
  <c r="P3481" i="1"/>
  <c r="AB3481" i="1" s="1"/>
  <c r="Z3481" i="1"/>
  <c r="M3482" i="1"/>
  <c r="AB3482" i="1" s="1"/>
  <c r="V3483" i="1"/>
  <c r="AB3483" i="1" s="1"/>
  <c r="S3484" i="1"/>
  <c r="AB3484" i="1" s="1"/>
  <c r="P3485" i="1"/>
  <c r="AB3485" i="1" s="1"/>
  <c r="Z3485" i="1"/>
  <c r="M3486" i="1"/>
  <c r="AB3486" i="1" s="1"/>
  <c r="V3487" i="1"/>
  <c r="AB3487" i="1" s="1"/>
  <c r="S3488" i="1"/>
  <c r="AB3488" i="1" s="1"/>
  <c r="P3489" i="1"/>
  <c r="AB3489" i="1" s="1"/>
  <c r="Z3489" i="1"/>
  <c r="M3490" i="1"/>
  <c r="AB3490" i="1" s="1"/>
  <c r="V3491" i="1"/>
  <c r="AB3491" i="1" s="1"/>
  <c r="S3492" i="1"/>
  <c r="AB3492" i="1" s="1"/>
  <c r="P3493" i="1"/>
  <c r="AB3493" i="1" s="1"/>
  <c r="Z3493" i="1"/>
  <c r="M3494" i="1"/>
  <c r="AB3494" i="1" s="1"/>
  <c r="V3495" i="1"/>
  <c r="AB3495" i="1" s="1"/>
  <c r="S3496" i="1"/>
  <c r="AB3496" i="1" s="1"/>
  <c r="P3497" i="1"/>
  <c r="Z3497" i="1"/>
  <c r="AB3497" i="1" s="1"/>
  <c r="M3498" i="1"/>
  <c r="AB3498" i="1" s="1"/>
  <c r="V3499" i="1"/>
  <c r="AB3499" i="1" s="1"/>
  <c r="S3500" i="1"/>
  <c r="AB3500" i="1" s="1"/>
  <c r="P3501" i="1"/>
  <c r="AB3501" i="1" s="1"/>
  <c r="Z3501" i="1"/>
  <c r="M3502" i="1"/>
  <c r="AB3502" i="1" s="1"/>
  <c r="V3503" i="1"/>
  <c r="AB3503" i="1" s="1"/>
  <c r="S3504" i="1"/>
  <c r="AB3504" i="1" s="1"/>
  <c r="AB3505" i="1"/>
  <c r="AB3508" i="1"/>
  <c r="AB3509" i="1"/>
  <c r="AB3512" i="1"/>
  <c r="AB3513" i="1"/>
  <c r="AB3516" i="1"/>
  <c r="AB3517" i="1"/>
  <c r="AB3520" i="1"/>
  <c r="AB3521" i="1"/>
  <c r="AB3524" i="1"/>
  <c r="AB3525" i="1"/>
  <c r="AB3528" i="1"/>
  <c r="AB3529" i="1"/>
  <c r="AB3532" i="1"/>
  <c r="AB3533" i="1"/>
  <c r="AB3536" i="1"/>
  <c r="AB3537" i="1"/>
  <c r="AB3540" i="1"/>
  <c r="AB3541" i="1"/>
  <c r="AB3544" i="1"/>
  <c r="AB3545" i="1"/>
  <c r="AB3548" i="1"/>
  <c r="AB3549" i="1"/>
  <c r="AB3552" i="1"/>
  <c r="AB3553" i="1"/>
  <c r="AB3556" i="1"/>
  <c r="AB3557" i="1"/>
  <c r="AB3560" i="1"/>
  <c r="AB3561" i="1"/>
  <c r="AB3564" i="1"/>
  <c r="AB3565" i="1"/>
  <c r="AB3568" i="1"/>
  <c r="AB3569" i="1"/>
  <c r="AB3572" i="1"/>
  <c r="AB3573" i="1"/>
  <c r="AB3576" i="1"/>
  <c r="AB3577" i="1"/>
  <c r="AB3580" i="1"/>
  <c r="AB3581" i="1"/>
  <c r="AB3584" i="1"/>
  <c r="AB3585" i="1"/>
  <c r="AB3588" i="1"/>
  <c r="AB3589" i="1"/>
  <c r="AB3592" i="1"/>
  <c r="AB3593" i="1"/>
  <c r="AB3596" i="1"/>
  <c r="AB3597" i="1"/>
  <c r="AB3600" i="1"/>
  <c r="AB3601" i="1"/>
  <c r="AB3604" i="1"/>
  <c r="AB3605" i="1"/>
  <c r="AB3608" i="1"/>
  <c r="AB3609" i="1"/>
  <c r="AB3612" i="1"/>
  <c r="AB3613" i="1"/>
  <c r="AB3616" i="1"/>
  <c r="AB3617" i="1"/>
  <c r="AB3620" i="1"/>
  <c r="AB3621" i="1"/>
  <c r="AB3624" i="1"/>
  <c r="AB3625" i="1"/>
  <c r="AB3628" i="1"/>
  <c r="AB3629" i="1"/>
  <c r="AB3632" i="1"/>
  <c r="AB3633" i="1"/>
  <c r="AB3636" i="1"/>
  <c r="AB3637" i="1"/>
  <c r="AB3640" i="1"/>
  <c r="AB3641" i="1"/>
  <c r="AB3644" i="1"/>
  <c r="AB3645" i="1"/>
  <c r="AB3648" i="1"/>
  <c r="AB3649" i="1"/>
  <c r="AB3652" i="1"/>
  <c r="AB3653" i="1"/>
  <c r="AB3656" i="1"/>
  <c r="AB3657" i="1"/>
  <c r="AB3660" i="1"/>
  <c r="AB3661" i="1"/>
  <c r="AB3664" i="1"/>
  <c r="AB3665" i="1"/>
  <c r="AB3668" i="1"/>
  <c r="AB3669" i="1"/>
  <c r="AB3672" i="1"/>
  <c r="AB3673" i="1"/>
  <c r="AB3676" i="1"/>
  <c r="AB3677" i="1"/>
  <c r="AB3680" i="1"/>
  <c r="AB3681" i="1"/>
  <c r="AB3684" i="1"/>
  <c r="AB3685" i="1"/>
  <c r="AB3688" i="1"/>
  <c r="AB3689" i="1"/>
  <c r="AB3692" i="1"/>
  <c r="AB3693" i="1"/>
  <c r="AB3696" i="1"/>
  <c r="AB3697" i="1"/>
  <c r="AB3700" i="1"/>
  <c r="AB3701" i="1"/>
  <c r="AB3704" i="1"/>
  <c r="AB3705" i="1"/>
  <c r="AB3708" i="1"/>
  <c r="AB3709" i="1"/>
  <c r="AB3712" i="1"/>
  <c r="AB3713" i="1"/>
  <c r="AB3716" i="1"/>
  <c r="AB3717" i="1"/>
  <c r="AB3720" i="1"/>
  <c r="AB3721" i="1"/>
  <c r="AB3724" i="1"/>
  <c r="AB3725" i="1"/>
  <c r="AB3728" i="1"/>
  <c r="AB3729" i="1"/>
  <c r="AB3732" i="1"/>
  <c r="AB3733" i="1"/>
  <c r="AB3736" i="1"/>
  <c r="AB3737" i="1"/>
  <c r="AB3740" i="1"/>
  <c r="AB3741" i="1"/>
  <c r="AB3744" i="1"/>
  <c r="AB3745" i="1"/>
  <c r="AB3748" i="1"/>
  <c r="AB3749" i="1"/>
  <c r="AB3752" i="1"/>
  <c r="AB3753" i="1"/>
  <c r="AB3756" i="1"/>
  <c r="AB3757" i="1"/>
  <c r="AB3760" i="1"/>
  <c r="AB3761" i="1"/>
  <c r="AB3764" i="1"/>
  <c r="AB3765" i="1"/>
  <c r="AB3768" i="1"/>
  <c r="AB3769" i="1"/>
  <c r="AB3772" i="1"/>
  <c r="AB3773" i="1"/>
  <c r="AB3776" i="1"/>
  <c r="AB3777" i="1"/>
  <c r="AB3780" i="1"/>
  <c r="AB3781" i="1"/>
  <c r="AB3784" i="1"/>
  <c r="AB3785" i="1"/>
  <c r="AB3788" i="1"/>
  <c r="AB3789" i="1"/>
  <c r="AB3792" i="1"/>
  <c r="AB3793" i="1"/>
  <c r="AB3796" i="1"/>
  <c r="AB3797" i="1"/>
  <c r="AB3800" i="1"/>
  <c r="AB3801" i="1"/>
  <c r="AB3804" i="1"/>
  <c r="AB3805" i="1"/>
  <c r="AB3808" i="1"/>
  <c r="AB3809" i="1"/>
  <c r="AB3812" i="1"/>
  <c r="AB3813" i="1"/>
  <c r="AB3816" i="1"/>
  <c r="AB3817" i="1"/>
  <c r="AB3820" i="1"/>
  <c r="AB3821" i="1"/>
  <c r="AB3824" i="1"/>
  <c r="AB3825" i="1"/>
  <c r="AB3828" i="1"/>
  <c r="AB3829" i="1"/>
  <c r="AB3832" i="1"/>
  <c r="AB3833" i="1"/>
  <c r="AB3836" i="1"/>
  <c r="AB3837" i="1"/>
  <c r="AB3840" i="1"/>
  <c r="AB3841" i="1"/>
  <c r="AB3844" i="1"/>
  <c r="AB3845" i="1"/>
  <c r="AB3848" i="1"/>
  <c r="AB3849" i="1"/>
  <c r="AB3852" i="1"/>
  <c r="AB3853" i="1"/>
  <c r="AB3856" i="1"/>
  <c r="AB3857" i="1"/>
  <c r="AB3860" i="1"/>
  <c r="AB3861" i="1"/>
  <c r="AB3864" i="1"/>
  <c r="AB3865" i="1"/>
  <c r="AB3868" i="1"/>
  <c r="AB3869" i="1"/>
  <c r="AB3872" i="1"/>
  <c r="AB3873" i="1"/>
  <c r="AB3876" i="1"/>
  <c r="AB3877" i="1"/>
  <c r="AB3880" i="1"/>
  <c r="AB3881" i="1"/>
  <c r="AB3884" i="1"/>
  <c r="AB3885" i="1"/>
  <c r="AB3888" i="1"/>
  <c r="AB3889" i="1"/>
  <c r="AB3892" i="1"/>
  <c r="AB3893" i="1"/>
  <c r="AB3896" i="1"/>
  <c r="AB3897" i="1"/>
  <c r="AB3900" i="1"/>
  <c r="AB3901" i="1"/>
  <c r="AB3904" i="1"/>
  <c r="AB3905" i="1"/>
  <c r="AB3908" i="1"/>
  <c r="AB3909" i="1"/>
  <c r="AB3912" i="1"/>
  <c r="AB3913" i="1"/>
  <c r="AB3916" i="1"/>
  <c r="AB3917" i="1"/>
  <c r="AB3920" i="1"/>
  <c r="AB3921" i="1"/>
  <c r="AB3924" i="1"/>
  <c r="AB3925" i="1"/>
  <c r="AB3928" i="1"/>
  <c r="AB3929" i="1"/>
  <c r="AB3932" i="1"/>
  <c r="AB3933" i="1"/>
  <c r="AB3936" i="1"/>
  <c r="AB3937" i="1"/>
  <c r="V3940" i="1"/>
  <c r="S3941" i="1"/>
  <c r="AB3941" i="1" s="1"/>
  <c r="P3942" i="1"/>
  <c r="AB3942" i="1" s="1"/>
  <c r="Z3942" i="1"/>
  <c r="M3943" i="1"/>
  <c r="AB3943" i="1" s="1"/>
  <c r="V3944" i="1"/>
  <c r="S3945" i="1"/>
  <c r="AB3945" i="1" s="1"/>
  <c r="P3946" i="1"/>
  <c r="AB3946" i="1" s="1"/>
  <c r="Z3946" i="1"/>
  <c r="M3947" i="1"/>
  <c r="AB3947" i="1" s="1"/>
  <c r="V3948" i="1"/>
  <c r="S3949" i="1"/>
  <c r="AB3949" i="1" s="1"/>
  <c r="P3950" i="1"/>
  <c r="AB3950" i="1" s="1"/>
  <c r="Z3950" i="1"/>
  <c r="M3951" i="1"/>
  <c r="AB3951" i="1" s="1"/>
  <c r="V3952" i="1"/>
  <c r="S3953" i="1"/>
  <c r="AB3953" i="1" s="1"/>
  <c r="P3954" i="1"/>
  <c r="AB3954" i="1" s="1"/>
  <c r="Z3954" i="1"/>
  <c r="M3955" i="1"/>
  <c r="AB3955" i="1" s="1"/>
  <c r="V3956" i="1"/>
  <c r="S3957" i="1"/>
  <c r="AB3957" i="1" s="1"/>
  <c r="P3958" i="1"/>
  <c r="AB3958" i="1" s="1"/>
  <c r="Z3958" i="1"/>
  <c r="M3959" i="1"/>
  <c r="AB3959" i="1" s="1"/>
  <c r="V3960" i="1"/>
  <c r="S3961" i="1"/>
  <c r="AB3961" i="1" s="1"/>
  <c r="P3962" i="1"/>
  <c r="Z3962" i="1"/>
  <c r="AB3962" i="1" s="1"/>
  <c r="M3963" i="1"/>
  <c r="AB3963" i="1" s="1"/>
  <c r="V3964" i="1"/>
  <c r="S3965" i="1"/>
  <c r="AB3965" i="1" s="1"/>
  <c r="P3966" i="1"/>
  <c r="Z3966" i="1"/>
  <c r="AB3966" i="1" s="1"/>
  <c r="M3967" i="1"/>
  <c r="AB3967" i="1" s="1"/>
  <c r="V3968" i="1"/>
  <c r="S3969" i="1"/>
  <c r="AB3969" i="1" s="1"/>
  <c r="AB3970" i="1"/>
  <c r="P3970" i="1"/>
  <c r="AB3973" i="1"/>
  <c r="AB3974" i="1"/>
  <c r="AB3977" i="1"/>
  <c r="AB3978" i="1"/>
  <c r="AB3981" i="1"/>
  <c r="AB3982" i="1"/>
  <c r="AB3985" i="1"/>
  <c r="AB3986" i="1"/>
  <c r="AB3989" i="1"/>
  <c r="AB3990" i="1"/>
  <c r="AB3993" i="1"/>
  <c r="AB3994" i="1"/>
  <c r="AB3997" i="1"/>
  <c r="AB3998" i="1"/>
  <c r="AB4001" i="1"/>
  <c r="AB4002" i="1"/>
  <c r="AB4005" i="1"/>
  <c r="AB4006" i="1"/>
  <c r="AB4009" i="1"/>
  <c r="AB4010" i="1"/>
  <c r="AB4013" i="1"/>
  <c r="AB4014" i="1"/>
  <c r="AB4017" i="1"/>
  <c r="AB4018" i="1"/>
  <c r="AB4021" i="1"/>
  <c r="AB4022" i="1"/>
  <c r="AB4025" i="1"/>
  <c r="AB4026" i="1"/>
  <c r="AB4029" i="1"/>
  <c r="AB4030" i="1"/>
  <c r="AB4033" i="1"/>
  <c r="AB4034" i="1"/>
  <c r="AB4037" i="1"/>
  <c r="AB4038" i="1"/>
  <c r="AB4041" i="1"/>
  <c r="AB4042" i="1"/>
  <c r="AB4045" i="1"/>
  <c r="AB4046" i="1"/>
  <c r="AB4049" i="1"/>
  <c r="AB4050" i="1"/>
  <c r="AB4053" i="1"/>
  <c r="AB4054" i="1"/>
  <c r="AB4057" i="1"/>
  <c r="AB4058" i="1"/>
  <c r="AB4061" i="1"/>
  <c r="AB4062" i="1"/>
  <c r="AB4065" i="1"/>
  <c r="AB4066" i="1"/>
  <c r="AB4069" i="1"/>
  <c r="AB4070" i="1"/>
  <c r="AB4073" i="1"/>
  <c r="AB4074" i="1"/>
  <c r="AB4077" i="1"/>
  <c r="AB4078" i="1"/>
  <c r="AB4081" i="1"/>
  <c r="AB4082" i="1"/>
  <c r="AB4085" i="1"/>
  <c r="AB4086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0" i="1"/>
  <c r="AB4133" i="1"/>
  <c r="AB4134" i="1"/>
  <c r="AB4137" i="1"/>
  <c r="AB4138" i="1"/>
  <c r="AB4141" i="1"/>
  <c r="AB4142" i="1"/>
  <c r="AB4145" i="1"/>
  <c r="AB4146" i="1"/>
  <c r="AB4149" i="1"/>
  <c r="AB4150" i="1"/>
  <c r="AB4153" i="1"/>
  <c r="AB4154" i="1"/>
  <c r="AB4157" i="1"/>
  <c r="AB4158" i="1"/>
  <c r="AB4161" i="1"/>
  <c r="AB4162" i="1"/>
  <c r="AB4165" i="1"/>
  <c r="AB4166" i="1"/>
  <c r="AB4169" i="1"/>
  <c r="AB4170" i="1"/>
  <c r="AB4173" i="1"/>
  <c r="AB4174" i="1"/>
  <c r="AB4177" i="1"/>
  <c r="AB4178" i="1"/>
  <c r="AB4181" i="1"/>
  <c r="AB4182" i="1"/>
  <c r="AB4185" i="1"/>
  <c r="AB4186" i="1"/>
  <c r="AB4189" i="1"/>
  <c r="AB4190" i="1"/>
  <c r="AB4193" i="1"/>
  <c r="AB4194" i="1"/>
  <c r="AB4197" i="1"/>
  <c r="AB4198" i="1"/>
  <c r="AB4201" i="1"/>
  <c r="AB4202" i="1"/>
  <c r="AB4205" i="1"/>
  <c r="AB4206" i="1"/>
  <c r="AB4209" i="1"/>
  <c r="AB4210" i="1"/>
  <c r="AB4213" i="1"/>
  <c r="AB4214" i="1"/>
  <c r="AB4217" i="1"/>
  <c r="AB4218" i="1"/>
  <c r="AB4221" i="1"/>
  <c r="AB4222" i="1"/>
  <c r="AB4225" i="1"/>
  <c r="AB4226" i="1"/>
  <c r="AB4229" i="1"/>
  <c r="AB4230" i="1"/>
  <c r="AB4233" i="1"/>
  <c r="AB4234" i="1"/>
  <c r="AB4237" i="1"/>
  <c r="AB4238" i="1"/>
  <c r="AB4241" i="1"/>
  <c r="AB4242" i="1"/>
  <c r="AB4245" i="1"/>
  <c r="AB4246" i="1"/>
  <c r="AB4249" i="1"/>
  <c r="AB4250" i="1"/>
  <c r="AB4253" i="1"/>
  <c r="AB4254" i="1"/>
  <c r="AB4257" i="1"/>
  <c r="AB4258" i="1"/>
  <c r="AB4261" i="1"/>
  <c r="AB4262" i="1"/>
  <c r="AB4265" i="1"/>
  <c r="AB4266" i="1"/>
  <c r="AB4269" i="1"/>
  <c r="AB4270" i="1"/>
  <c r="AB4273" i="1"/>
  <c r="AB4274" i="1"/>
  <c r="AB3940" i="1"/>
  <c r="AB3944" i="1"/>
  <c r="AB3948" i="1"/>
  <c r="AB3952" i="1"/>
  <c r="AB3956" i="1"/>
  <c r="AB3960" i="1"/>
  <c r="AB3964" i="1"/>
  <c r="AB3968" i="1"/>
  <c r="P4277" i="1"/>
  <c r="AB4277" i="1" s="1"/>
  <c r="Z4277" i="1"/>
  <c r="M4278" i="1"/>
  <c r="AB4278" i="1" s="1"/>
  <c r="V4279" i="1"/>
  <c r="S4280" i="1"/>
  <c r="AB4280" i="1" s="1"/>
  <c r="P4281" i="1"/>
  <c r="Z4281" i="1"/>
  <c r="AB4281" i="1" s="1"/>
  <c r="M4282" i="1"/>
  <c r="AB4282" i="1" s="1"/>
  <c r="V4283" i="1"/>
  <c r="S4284" i="1"/>
  <c r="AB4284" i="1" s="1"/>
  <c r="P4285" i="1"/>
  <c r="Z4285" i="1"/>
  <c r="AB4285" i="1" s="1"/>
  <c r="M4286" i="1"/>
  <c r="AB4286" i="1" s="1"/>
  <c r="V4287" i="1"/>
  <c r="S4288" i="1"/>
  <c r="AB4288" i="1" s="1"/>
  <c r="P4289" i="1"/>
  <c r="Z4289" i="1"/>
  <c r="AB4289" i="1" s="1"/>
  <c r="M4290" i="1"/>
  <c r="AB4290" i="1" s="1"/>
  <c r="V4291" i="1"/>
  <c r="S4292" i="1"/>
  <c r="AB4292" i="1" s="1"/>
  <c r="P4293" i="1"/>
  <c r="Z4293" i="1"/>
  <c r="AB4293" i="1" s="1"/>
  <c r="M4294" i="1"/>
  <c r="AB4294" i="1" s="1"/>
  <c r="V4295" i="1"/>
  <c r="S4296" i="1"/>
  <c r="AB4296" i="1" s="1"/>
  <c r="P4297" i="1"/>
  <c r="Z4297" i="1"/>
  <c r="AB4297" i="1" s="1"/>
  <c r="M4298" i="1"/>
  <c r="AB4298" i="1" s="1"/>
  <c r="V4299" i="1"/>
  <c r="S4300" i="1"/>
  <c r="AB4300" i="1" s="1"/>
  <c r="P4301" i="1"/>
  <c r="Z4301" i="1"/>
  <c r="AB4301" i="1" s="1"/>
  <c r="M4302" i="1"/>
  <c r="AB4303" i="1"/>
  <c r="AB4306" i="1"/>
  <c r="AB4307" i="1"/>
  <c r="AB4310" i="1"/>
  <c r="AB4311" i="1"/>
  <c r="AB4314" i="1"/>
  <c r="AB4315" i="1"/>
  <c r="AB4318" i="1"/>
  <c r="AB4319" i="1"/>
  <c r="AB4322" i="1"/>
  <c r="AB4323" i="1"/>
  <c r="AB4326" i="1"/>
  <c r="AB4327" i="1"/>
  <c r="AB4330" i="1"/>
  <c r="AB4331" i="1"/>
  <c r="AB4334" i="1"/>
  <c r="AB4335" i="1"/>
  <c r="AB4338" i="1"/>
  <c r="AB4339" i="1"/>
  <c r="AB4342" i="1"/>
  <c r="AB4343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AB4390" i="1"/>
  <c r="AB4391" i="1"/>
  <c r="AB4394" i="1"/>
  <c r="AB4395" i="1"/>
  <c r="AB4398" i="1"/>
  <c r="AB4399" i="1"/>
  <c r="AB4402" i="1"/>
  <c r="AB4403" i="1"/>
  <c r="AB4406" i="1"/>
  <c r="AB4407" i="1"/>
  <c r="AB4410" i="1"/>
  <c r="AB4411" i="1"/>
  <c r="AB4414" i="1"/>
  <c r="AB4415" i="1"/>
  <c r="AB4418" i="1"/>
  <c r="AB4419" i="1"/>
  <c r="AB4422" i="1"/>
  <c r="AB4423" i="1"/>
  <c r="AB4426" i="1"/>
  <c r="AB4427" i="1"/>
  <c r="AB4430" i="1"/>
  <c r="AB4431" i="1"/>
  <c r="AB4434" i="1"/>
  <c r="AB4435" i="1"/>
  <c r="AB4438" i="1"/>
  <c r="AB4439" i="1"/>
  <c r="AB4442" i="1"/>
  <c r="AB4443" i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498" i="1"/>
  <c r="AB4499" i="1"/>
  <c r="AB4502" i="1"/>
  <c r="AB4503" i="1"/>
  <c r="AB4506" i="1"/>
  <c r="AB4279" i="1"/>
  <c r="AB4283" i="1"/>
  <c r="AB4287" i="1"/>
  <c r="AB4291" i="1"/>
  <c r="AB4295" i="1"/>
  <c r="AB4299" i="1"/>
  <c r="AB4302" i="1"/>
  <c r="V4507" i="1"/>
  <c r="S4508" i="1"/>
  <c r="AB4508" i="1" s="1"/>
  <c r="P4509" i="1"/>
  <c r="AB4509" i="1" s="1"/>
  <c r="Z4509" i="1"/>
  <c r="M4510" i="1"/>
  <c r="AB4510" i="1" s="1"/>
  <c r="V4511" i="1"/>
  <c r="S4512" i="1"/>
  <c r="AB4512" i="1" s="1"/>
  <c r="P4513" i="1"/>
  <c r="AB4513" i="1" s="1"/>
  <c r="Z4513" i="1"/>
  <c r="M4514" i="1"/>
  <c r="AB4514" i="1" s="1"/>
  <c r="V4515" i="1"/>
  <c r="S4516" i="1"/>
  <c r="AB4516" i="1" s="1"/>
  <c r="P4517" i="1"/>
  <c r="AB4517" i="1" s="1"/>
  <c r="Z4517" i="1"/>
  <c r="M4518" i="1"/>
  <c r="AB4518" i="1" s="1"/>
  <c r="V4519" i="1"/>
  <c r="S4520" i="1"/>
  <c r="AB4520" i="1" s="1"/>
  <c r="P4521" i="1"/>
  <c r="Z4521" i="1"/>
  <c r="AB4521" i="1" s="1"/>
  <c r="M4522" i="1"/>
  <c r="AB4522" i="1" s="1"/>
  <c r="V4523" i="1"/>
  <c r="S4524" i="1"/>
  <c r="AB4524" i="1" s="1"/>
  <c r="P4525" i="1"/>
  <c r="Z4525" i="1"/>
  <c r="AB4525" i="1" s="1"/>
  <c r="M4526" i="1"/>
  <c r="AB4526" i="1" s="1"/>
  <c r="V4527" i="1"/>
  <c r="S4528" i="1"/>
  <c r="AB4528" i="1" s="1"/>
  <c r="AB4530" i="1"/>
  <c r="AB4531" i="1"/>
  <c r="AB4534" i="1"/>
  <c r="AB4535" i="1"/>
  <c r="AB4538" i="1"/>
  <c r="AB4539" i="1"/>
  <c r="AB4542" i="1"/>
  <c r="AB4543" i="1"/>
  <c r="AB4546" i="1"/>
  <c r="AB4547" i="1"/>
  <c r="AB4550" i="1"/>
  <c r="AB4551" i="1"/>
  <c r="AB4554" i="1"/>
  <c r="AB4555" i="1"/>
  <c r="AB4558" i="1"/>
  <c r="AB4559" i="1"/>
  <c r="AB4562" i="1"/>
  <c r="AB4563" i="1"/>
  <c r="AB4566" i="1"/>
  <c r="AB4567" i="1"/>
  <c r="AB4570" i="1"/>
  <c r="AB4571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507" i="1"/>
  <c r="AB4511" i="1"/>
  <c r="AB4515" i="1"/>
  <c r="AB4519" i="1"/>
  <c r="AB4523" i="1"/>
  <c r="AB4527" i="1"/>
  <c r="AB4572" i="1"/>
  <c r="AB4576" i="1"/>
  <c r="AB4580" i="1"/>
  <c r="AB4584" i="1"/>
  <c r="AB4588" i="1"/>
  <c r="AB4592" i="1"/>
  <c r="AB4596" i="1"/>
  <c r="AB4600" i="1"/>
  <c r="AB4604" i="1"/>
  <c r="AB4608" i="1"/>
  <c r="AB4612" i="1"/>
  <c r="AB4616" i="1"/>
  <c r="AB4620" i="1"/>
  <c r="AB4624" i="1"/>
  <c r="AB4628" i="1"/>
  <c r="AB4632" i="1"/>
  <c r="AB4636" i="1"/>
  <c r="AB4640" i="1"/>
  <c r="AB4644" i="1"/>
  <c r="S4645" i="1"/>
  <c r="AB4645" i="1" s="1"/>
  <c r="P4646" i="1"/>
  <c r="AB4646" i="1" s="1"/>
  <c r="Z4646" i="1"/>
  <c r="M4647" i="1"/>
  <c r="AB4647" i="1" s="1"/>
  <c r="V4648" i="1"/>
  <c r="S4649" i="1"/>
  <c r="AB4649" i="1" s="1"/>
  <c r="P4650" i="1"/>
  <c r="AB4650" i="1" s="1"/>
  <c r="Z4650" i="1"/>
  <c r="M4651" i="1"/>
  <c r="AB4651" i="1" s="1"/>
  <c r="V4652" i="1"/>
  <c r="S4653" i="1"/>
  <c r="AB4653" i="1" s="1"/>
  <c r="P4654" i="1"/>
  <c r="AB4654" i="1" s="1"/>
  <c r="Z4654" i="1"/>
  <c r="M4655" i="1"/>
  <c r="AB4655" i="1" s="1"/>
  <c r="V4656" i="1"/>
  <c r="S4657" i="1"/>
  <c r="AB4657" i="1" s="1"/>
  <c r="P4658" i="1"/>
  <c r="Z4658" i="1"/>
  <c r="AB4658" i="1" s="1"/>
  <c r="M4659" i="1"/>
  <c r="AB4659" i="1" s="1"/>
  <c r="V4660" i="1"/>
  <c r="S4661" i="1"/>
  <c r="AB4661" i="1" s="1"/>
  <c r="P4662" i="1"/>
  <c r="Z4662" i="1"/>
  <c r="AB4662" i="1" s="1"/>
  <c r="M4663" i="1"/>
  <c r="AB4663" i="1" s="1"/>
  <c r="V4664" i="1"/>
  <c r="S4665" i="1"/>
  <c r="AB4665" i="1" s="1"/>
  <c r="P4666" i="1"/>
  <c r="Z4666" i="1"/>
  <c r="AB4666" i="1" s="1"/>
  <c r="M4667" i="1"/>
  <c r="AB4667" i="1" s="1"/>
  <c r="V4668" i="1"/>
  <c r="S4669" i="1"/>
  <c r="AB4669" i="1" s="1"/>
  <c r="P4670" i="1"/>
  <c r="Z4670" i="1"/>
  <c r="AB4670" i="1" s="1"/>
  <c r="M4671" i="1"/>
  <c r="AB4671" i="1" s="1"/>
  <c r="V4672" i="1"/>
  <c r="S4673" i="1"/>
  <c r="AB4673" i="1" s="1"/>
  <c r="P4674" i="1"/>
  <c r="Z4674" i="1"/>
  <c r="AB4674" i="1" s="1"/>
  <c r="M4675" i="1"/>
  <c r="AB4675" i="1" s="1"/>
  <c r="V4676" i="1"/>
  <c r="S4677" i="1"/>
  <c r="AB4677" i="1" s="1"/>
  <c r="P4678" i="1"/>
  <c r="Z4678" i="1"/>
  <c r="AB4678" i="1" s="1"/>
  <c r="M4679" i="1"/>
  <c r="AB4679" i="1" s="1"/>
  <c r="V4680" i="1"/>
  <c r="S4681" i="1"/>
  <c r="AB4681" i="1" s="1"/>
  <c r="P4682" i="1"/>
  <c r="Z4682" i="1"/>
  <c r="AB4682" i="1" s="1"/>
  <c r="M4683" i="1"/>
  <c r="AB4683" i="1" s="1"/>
  <c r="V4684" i="1"/>
  <c r="S4685" i="1"/>
  <c r="AB4685" i="1" s="1"/>
  <c r="P4686" i="1"/>
  <c r="Z4686" i="1"/>
  <c r="AB4686" i="1" s="1"/>
  <c r="M4687" i="1"/>
  <c r="AB4687" i="1" s="1"/>
  <c r="V4688" i="1"/>
  <c r="S4689" i="1"/>
  <c r="AB4689" i="1" s="1"/>
  <c r="P4690" i="1"/>
  <c r="Z4690" i="1"/>
  <c r="AB4690" i="1" s="1"/>
  <c r="M4691" i="1"/>
  <c r="AB4691" i="1" s="1"/>
  <c r="AB4695" i="1"/>
  <c r="AB4696" i="1"/>
  <c r="AB4699" i="1"/>
  <c r="AB4700" i="1"/>
  <c r="AB4703" i="1"/>
  <c r="AB4704" i="1"/>
  <c r="AB4707" i="1"/>
  <c r="AB4708" i="1"/>
  <c r="AB4711" i="1"/>
  <c r="AB4712" i="1"/>
  <c r="AB4715" i="1"/>
  <c r="AB4716" i="1"/>
  <c r="AB4719" i="1"/>
  <c r="AB4720" i="1"/>
  <c r="AB4723" i="1"/>
  <c r="AB4724" i="1"/>
  <c r="AB4727" i="1"/>
  <c r="AB4728" i="1"/>
  <c r="AB4731" i="1"/>
  <c r="AB4732" i="1"/>
  <c r="AB4735" i="1"/>
  <c r="AB4736" i="1"/>
  <c r="AB4739" i="1"/>
  <c r="AB4740" i="1"/>
  <c r="AB4743" i="1"/>
  <c r="AB4744" i="1"/>
  <c r="AB4747" i="1"/>
  <c r="AB4748" i="1"/>
  <c r="AB4751" i="1"/>
  <c r="AB4752" i="1"/>
  <c r="AB4755" i="1"/>
  <c r="AB4756" i="1"/>
  <c r="AB4759" i="1"/>
  <c r="AB4760" i="1"/>
  <c r="AB4763" i="1"/>
  <c r="AB4764" i="1"/>
  <c r="AB4767" i="1"/>
  <c r="AB4768" i="1"/>
  <c r="AB4771" i="1"/>
  <c r="AB4772" i="1"/>
  <c r="AB4775" i="1"/>
  <c r="AB4776" i="1"/>
  <c r="AB4779" i="1"/>
  <c r="AB4780" i="1"/>
  <c r="AB4783" i="1"/>
  <c r="AB4784" i="1"/>
  <c r="AB4787" i="1"/>
  <c r="AB4788" i="1"/>
  <c r="AB4791" i="1"/>
  <c r="AB4792" i="1"/>
  <c r="AB4648" i="1"/>
  <c r="AB4652" i="1"/>
  <c r="AB4656" i="1"/>
  <c r="AB4660" i="1"/>
  <c r="AB4664" i="1"/>
  <c r="AB4668" i="1"/>
  <c r="AB4672" i="1"/>
  <c r="AB4676" i="1"/>
  <c r="AB4680" i="1"/>
  <c r="AB4684" i="1"/>
  <c r="AB4688" i="1"/>
  <c r="AB4692" i="1"/>
  <c r="M4794" i="1"/>
  <c r="AB4794" i="1" s="1"/>
  <c r="V4795" i="1"/>
  <c r="S4796" i="1"/>
  <c r="AB4796" i="1" s="1"/>
  <c r="P4797" i="1"/>
  <c r="Z4797" i="1"/>
  <c r="AB4797" i="1" s="1"/>
  <c r="M4798" i="1"/>
  <c r="AB4798" i="1" s="1"/>
  <c r="V4799" i="1"/>
  <c r="S4800" i="1"/>
  <c r="AB4800" i="1" s="1"/>
  <c r="P4801" i="1"/>
  <c r="Z4801" i="1"/>
  <c r="AB4801" i="1" s="1"/>
  <c r="M4802" i="1"/>
  <c r="AB4802" i="1" s="1"/>
  <c r="V4803" i="1"/>
  <c r="S4804" i="1"/>
  <c r="AB4804" i="1" s="1"/>
  <c r="P4805" i="1"/>
  <c r="Z4805" i="1"/>
  <c r="AB4805" i="1" s="1"/>
  <c r="M4806" i="1"/>
  <c r="AB4806" i="1" s="1"/>
  <c r="V4807" i="1"/>
  <c r="S4808" i="1"/>
  <c r="AB4808" i="1" s="1"/>
  <c r="P4809" i="1"/>
  <c r="Z4809" i="1"/>
  <c r="AB4809" i="1" s="1"/>
  <c r="M4810" i="1"/>
  <c r="AB4810" i="1" s="1"/>
  <c r="AB4814" i="1"/>
  <c r="AB4815" i="1"/>
  <c r="AB4818" i="1"/>
  <c r="AB4819" i="1"/>
  <c r="AB4822" i="1"/>
  <c r="AB4823" i="1"/>
  <c r="AB4826" i="1"/>
  <c r="AB4827" i="1"/>
  <c r="AB4830" i="1"/>
  <c r="AB4831" i="1"/>
  <c r="AB4834" i="1"/>
  <c r="AB4835" i="1"/>
  <c r="AB4838" i="1"/>
  <c r="AB4839" i="1"/>
  <c r="AB4842" i="1"/>
  <c r="AB4843" i="1"/>
  <c r="AB4846" i="1"/>
  <c r="AB4847" i="1"/>
  <c r="AB4850" i="1"/>
  <c r="AB4851" i="1"/>
  <c r="AB4854" i="1"/>
  <c r="AB4855" i="1"/>
  <c r="AB4858" i="1"/>
  <c r="AB4859" i="1"/>
  <c r="AB4862" i="1"/>
  <c r="AB4863" i="1"/>
  <c r="AB4866" i="1"/>
  <c r="AB4867" i="1"/>
  <c r="AB4870" i="1"/>
  <c r="AB4871" i="1"/>
  <c r="AB4874" i="1"/>
  <c r="AB4793" i="1"/>
  <c r="AB4795" i="1"/>
  <c r="AB4799" i="1"/>
  <c r="AB4803" i="1"/>
  <c r="AB4807" i="1"/>
  <c r="AB4811" i="1"/>
  <c r="AB4875" i="1"/>
  <c r="Z4875" i="1"/>
  <c r="M4876" i="1"/>
  <c r="AB4876" i="1" s="1"/>
  <c r="V4877" i="1"/>
  <c r="S4878" i="1"/>
  <c r="AB4878" i="1" s="1"/>
  <c r="P4879" i="1"/>
  <c r="AB4879" i="1" s="1"/>
  <c r="Z4879" i="1"/>
  <c r="M4880" i="1"/>
  <c r="AB4880" i="1" s="1"/>
  <c r="V4881" i="1"/>
  <c r="S4882" i="1"/>
  <c r="AB4882" i="1" s="1"/>
  <c r="P4883" i="1"/>
  <c r="Z4883" i="1"/>
  <c r="AB4883" i="1" s="1"/>
  <c r="M4884" i="1"/>
  <c r="AB4884" i="1" s="1"/>
  <c r="V4885" i="1"/>
  <c r="S4886" i="1"/>
  <c r="AB4886" i="1" s="1"/>
  <c r="P4887" i="1"/>
  <c r="Z4887" i="1"/>
  <c r="AB4887" i="1" s="1"/>
  <c r="M4888" i="1"/>
  <c r="AB4888" i="1" s="1"/>
  <c r="V4889" i="1"/>
  <c r="AB4890" i="1"/>
  <c r="AB4891" i="1"/>
  <c r="AB4894" i="1"/>
  <c r="AB4895" i="1"/>
  <c r="AB4898" i="1"/>
  <c r="AB4899" i="1"/>
  <c r="AB4902" i="1"/>
  <c r="AB4903" i="1"/>
  <c r="AB4906" i="1"/>
  <c r="AB4907" i="1"/>
  <c r="AB4910" i="1"/>
  <c r="AB4911" i="1"/>
  <c r="AB4914" i="1"/>
  <c r="AB4877" i="1"/>
  <c r="AB4881" i="1"/>
  <c r="AB4885" i="1"/>
  <c r="AB4889" i="1"/>
  <c r="AB4915" i="1"/>
  <c r="Z4915" i="1"/>
  <c r="M4916" i="1"/>
  <c r="AB4916" i="1" s="1"/>
  <c r="V4917" i="1"/>
  <c r="S4918" i="1"/>
  <c r="AB4918" i="1" s="1"/>
  <c r="AB4919" i="1"/>
  <c r="AB4922" i="1"/>
  <c r="AB4923" i="1"/>
  <c r="AB4926" i="1"/>
  <c r="AB4927" i="1"/>
  <c r="AB4930" i="1"/>
  <c r="AB4931" i="1"/>
  <c r="AB4934" i="1"/>
  <c r="AB4935" i="1"/>
  <c r="AB4938" i="1"/>
  <c r="AB4939" i="1"/>
  <c r="AB4942" i="1"/>
  <c r="AB4943" i="1"/>
  <c r="AB4946" i="1"/>
  <c r="AB4947" i="1"/>
  <c r="AB4950" i="1"/>
  <c r="AB4951" i="1"/>
  <c r="AB4954" i="1"/>
  <c r="AB4955" i="1"/>
  <c r="AB4958" i="1"/>
  <c r="AB4959" i="1"/>
  <c r="AB4917" i="1"/>
  <c r="V4962" i="1"/>
  <c r="AB4963" i="1"/>
  <c r="AB4967" i="1"/>
  <c r="AB4971" i="1"/>
  <c r="AB4975" i="1"/>
  <c r="AB4962" i="1"/>
  <c r="AB4965" i="1"/>
  <c r="AB4969" i="1"/>
  <c r="AB4973" i="1"/>
  <c r="AB4977" i="1"/>
  <c r="AB4978" i="1"/>
  <c r="S4979" i="1"/>
  <c r="AB4979" i="1" s="1"/>
  <c r="P4980" i="1"/>
  <c r="Z4980" i="1"/>
  <c r="AB4980" i="1" s="1"/>
  <c r="M4981" i="1"/>
  <c r="AB4981" i="1" s="1"/>
  <c r="V4982" i="1"/>
  <c r="S4983" i="1"/>
  <c r="AB4983" i="1" s="1"/>
  <c r="AB4984" i="1"/>
  <c r="AB4987" i="1"/>
  <c r="AB4988" i="1"/>
  <c r="AB4991" i="1"/>
  <c r="AB4992" i="1"/>
  <c r="AB4995" i="1"/>
  <c r="AB4996" i="1"/>
  <c r="AB4999" i="1"/>
  <c r="AB4982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<sst xmlns="http://schemas.openxmlformats.org/spreadsheetml/2006/main" count="33" uniqueCount="20">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</sst>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E%20CARUARU/PRESTA&#199;&#195;O%20DE%20CONTAS/2020/03.%20MAR&#199;O/PCF%202020%20-%20REV%2006%20-%20em%2015.07.20%20-%20VERS&#195;O%2002%20-%2003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SALDO DE ESTOQUE (SOUL)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E2" t="str">
            <v>3 - Administrativo</v>
          </cell>
        </row>
        <row r="3">
          <cell r="E3" t="str">
            <v>1 - Médico</v>
          </cell>
        </row>
        <row r="4">
          <cell r="E4" t="str">
            <v>1 - Médico</v>
          </cell>
        </row>
        <row r="5">
          <cell r="E5" t="str">
            <v>1 - Médico</v>
          </cell>
        </row>
        <row r="6">
          <cell r="E6" t="str">
            <v>2 - Outros Profissionais da Saúde</v>
          </cell>
        </row>
        <row r="7">
          <cell r="E7" t="str">
            <v>1 - Médico</v>
          </cell>
        </row>
        <row r="8">
          <cell r="E8" t="str">
            <v>1 - Médico</v>
          </cell>
        </row>
        <row r="9">
          <cell r="E9" t="str">
            <v>1 - Médico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2 - Outros Profissionais da Saúde</v>
          </cell>
        </row>
        <row r="14">
          <cell r="E14" t="str">
            <v>1 - Médico</v>
          </cell>
        </row>
        <row r="15">
          <cell r="E15" t="str">
            <v>2 - Outros Profissionais da Saúde</v>
          </cell>
        </row>
        <row r="16">
          <cell r="E16" t="str">
            <v>1 - Médico</v>
          </cell>
        </row>
        <row r="17">
          <cell r="E17" t="str">
            <v>3 - Administrativo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2 - Outros Profissionais da Saúde</v>
          </cell>
        </row>
        <row r="21">
          <cell r="E21" t="str">
            <v>1 - Médico</v>
          </cell>
        </row>
        <row r="22">
          <cell r="E22" t="str">
            <v>1 - Médico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1 - Médico</v>
          </cell>
        </row>
        <row r="26">
          <cell r="E26" t="str">
            <v>2 - Outros Profissionais da Saúde</v>
          </cell>
        </row>
        <row r="27">
          <cell r="E27" t="str">
            <v>3 - Administrativo</v>
          </cell>
        </row>
        <row r="28">
          <cell r="E28" t="str">
            <v>1 - Médico</v>
          </cell>
        </row>
        <row r="29">
          <cell r="E29" t="str">
            <v>2 - Outros Profissionais da Saúde</v>
          </cell>
        </row>
        <row r="30">
          <cell r="E30" t="str">
            <v>3 - Administrativo</v>
          </cell>
        </row>
        <row r="31">
          <cell r="E31" t="str">
            <v>1 - Médico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1 - Médico</v>
          </cell>
        </row>
        <row r="38">
          <cell r="E38" t="str">
            <v>3 - Administrativo</v>
          </cell>
        </row>
        <row r="39">
          <cell r="E39" t="str">
            <v>1 - Médico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1 - Médico</v>
          </cell>
        </row>
        <row r="43">
          <cell r="E43" t="str">
            <v>1 - Médico</v>
          </cell>
        </row>
        <row r="44">
          <cell r="E44" t="str">
            <v>1 - Médico</v>
          </cell>
        </row>
        <row r="45">
          <cell r="E45" t="str">
            <v>1 - Médico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1 - Médico</v>
          </cell>
        </row>
        <row r="49">
          <cell r="E49" t="str">
            <v>1 - Médico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1 - Médico</v>
          </cell>
        </row>
        <row r="53">
          <cell r="E53" t="str">
            <v>1 - Médico</v>
          </cell>
        </row>
        <row r="54">
          <cell r="E54" t="str">
            <v>2 - Outros Profissionais da Saúde</v>
          </cell>
        </row>
        <row r="55">
          <cell r="E55" t="str">
            <v>1 - Médico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3 - Administrativo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3 - Administrativo</v>
          </cell>
        </row>
        <row r="85">
          <cell r="E85" t="str">
            <v>1 - Médico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2 - Outros Profissionais da Saúde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3 - Administrativo</v>
          </cell>
        </row>
        <row r="97">
          <cell r="E97" t="str">
            <v>2 - Outros Profissionais da Saúde</v>
          </cell>
        </row>
        <row r="98">
          <cell r="E98" t="str">
            <v>3 - Administrativo</v>
          </cell>
        </row>
        <row r="99">
          <cell r="E99" t="str">
            <v>1 - Médico</v>
          </cell>
        </row>
        <row r="100">
          <cell r="E100" t="str">
            <v>1 - Médico</v>
          </cell>
        </row>
        <row r="101">
          <cell r="E101" t="str">
            <v>3 - Administrativo</v>
          </cell>
        </row>
        <row r="102">
          <cell r="E102" t="str">
            <v>2 - Outros Profissionais da Saúde</v>
          </cell>
        </row>
        <row r="103">
          <cell r="E103" t="str">
            <v>1 - Médico</v>
          </cell>
        </row>
        <row r="104">
          <cell r="E104" t="str">
            <v>3 - Administrativo</v>
          </cell>
        </row>
        <row r="105">
          <cell r="E105" t="str">
            <v>3 - Administrativo</v>
          </cell>
        </row>
        <row r="106">
          <cell r="E106" t="str">
            <v>3 - Administrativo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3 - Administrativo</v>
          </cell>
        </row>
        <row r="110">
          <cell r="E110" t="str">
            <v>1 - Médico</v>
          </cell>
        </row>
        <row r="111">
          <cell r="E111" t="str">
            <v>2 - Outros Profissionais da Saúde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2 - Outros Profissionais da Saúde</v>
          </cell>
        </row>
        <row r="115">
          <cell r="E115" t="str">
            <v>1 - Médico</v>
          </cell>
        </row>
        <row r="116">
          <cell r="E116" t="str">
            <v>3 - Administrativo</v>
          </cell>
        </row>
        <row r="117">
          <cell r="E117" t="str">
            <v>1 - Médico</v>
          </cell>
        </row>
        <row r="118">
          <cell r="E118" t="str">
            <v>3 - Administrativo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1 - Médico</v>
          </cell>
        </row>
        <row r="122">
          <cell r="E122" t="str">
            <v>1 - Médico</v>
          </cell>
        </row>
        <row r="123">
          <cell r="E123" t="str">
            <v>3 - Administrativo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3 - Administrativo</v>
          </cell>
        </row>
        <row r="127">
          <cell r="E127" t="str">
            <v>3 - Administrativo</v>
          </cell>
        </row>
        <row r="128">
          <cell r="E128" t="str">
            <v>2 - Outros Profissionais da Saúde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1 - Médico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1 - Médico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3 - Administrativo</v>
          </cell>
        </row>
        <row r="140">
          <cell r="E140" t="str">
            <v>3 - Administrativo</v>
          </cell>
        </row>
        <row r="141">
          <cell r="E141" t="str">
            <v>1 - Médico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3 - Administrativo</v>
          </cell>
        </row>
        <row r="150">
          <cell r="E150" t="str">
            <v>2 - Outros Profissionais da Saúde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1"/>
      <sheetData sheetId="12">
        <row r="12">
          <cell r="C12" t="str">
            <v>UPAE CARUARU</v>
          </cell>
          <cell r="E12" t="str">
            <v>ADRIELY TAMARA DE BARROS SILVA</v>
          </cell>
          <cell r="F12" t="str">
            <v>3 - Administrativo</v>
          </cell>
          <cell r="G12" t="str">
            <v>4110-05</v>
          </cell>
          <cell r="H12">
            <v>43891</v>
          </cell>
          <cell r="I12">
            <v>13.3508</v>
          </cell>
          <cell r="J12">
            <v>106.8</v>
          </cell>
          <cell r="L12">
            <v>134.52000000000001</v>
          </cell>
          <cell r="O12">
            <v>0.56000000000000005</v>
          </cell>
          <cell r="R12">
            <v>277.2</v>
          </cell>
          <cell r="S12">
            <v>67.56</v>
          </cell>
        </row>
        <row r="13">
          <cell r="C13" t="str">
            <v>UPAE CARUARU</v>
          </cell>
          <cell r="E13" t="str">
            <v>ALINE GIBSON NOTARO</v>
          </cell>
          <cell r="F13" t="str">
            <v>1 - Médico</v>
          </cell>
          <cell r="G13" t="str">
            <v>2251-09</v>
          </cell>
          <cell r="H13">
            <v>43891</v>
          </cell>
          <cell r="I13">
            <v>60.85</v>
          </cell>
          <cell r="J13">
            <v>486.8</v>
          </cell>
          <cell r="L13">
            <v>134.52000000000001</v>
          </cell>
          <cell r="O13">
            <v>7.49</v>
          </cell>
          <cell r="R13">
            <v>0</v>
          </cell>
          <cell r="S13">
            <v>0</v>
          </cell>
        </row>
        <row r="14">
          <cell r="C14" t="str">
            <v>UPAE CARUARU</v>
          </cell>
          <cell r="E14" t="str">
            <v xml:space="preserve">ALINE QUENTAL CALLOU </v>
          </cell>
          <cell r="F14" t="str">
            <v>1 - Médico</v>
          </cell>
          <cell r="G14" t="str">
            <v>2251-65</v>
          </cell>
          <cell r="H14">
            <v>43891</v>
          </cell>
          <cell r="I14">
            <v>119.6216</v>
          </cell>
          <cell r="J14">
            <v>956.97</v>
          </cell>
          <cell r="L14">
            <v>134.52000000000001</v>
          </cell>
          <cell r="O14">
            <v>7.49</v>
          </cell>
          <cell r="R14">
            <v>0</v>
          </cell>
          <cell r="S14">
            <v>0</v>
          </cell>
        </row>
        <row r="15">
          <cell r="C15" t="str">
            <v>UPAE CARUARU</v>
          </cell>
          <cell r="E15" t="str">
            <v xml:space="preserve">AMARO CAPISTRANO DOS SANTOS JUNIOR </v>
          </cell>
          <cell r="F15" t="str">
            <v>1 - Médico</v>
          </cell>
          <cell r="G15" t="str">
            <v>2251-09</v>
          </cell>
          <cell r="H15">
            <v>43891</v>
          </cell>
          <cell r="I15">
            <v>105.6858</v>
          </cell>
          <cell r="J15">
            <v>845.48</v>
          </cell>
          <cell r="L15">
            <v>134.52000000000001</v>
          </cell>
          <cell r="O15">
            <v>7.49</v>
          </cell>
          <cell r="R15">
            <v>0</v>
          </cell>
          <cell r="S15">
            <v>0</v>
          </cell>
        </row>
        <row r="16">
          <cell r="C16" t="str">
            <v>UPAE CARUARU</v>
          </cell>
          <cell r="E16" t="str">
            <v>ANA EMANUELLA DA SILVA COSTA</v>
          </cell>
          <cell r="F16" t="str">
            <v>2 - Outros Profissionais da Saúde</v>
          </cell>
          <cell r="G16" t="str">
            <v>3222-05</v>
          </cell>
          <cell r="H16">
            <v>43891</v>
          </cell>
          <cell r="I16">
            <v>14.644600000000001</v>
          </cell>
          <cell r="J16">
            <v>117.15</v>
          </cell>
          <cell r="L16">
            <v>134.52000000000001</v>
          </cell>
          <cell r="O16">
            <v>0.56000000000000005</v>
          </cell>
          <cell r="R16">
            <v>138.6</v>
          </cell>
          <cell r="S16">
            <v>75.33</v>
          </cell>
        </row>
        <row r="17">
          <cell r="C17" t="str">
            <v>UPAE CARUARU</v>
          </cell>
          <cell r="E17" t="str">
            <v>ANTONIO ARLINDO DE MORAIS</v>
          </cell>
          <cell r="F17" t="str">
            <v>1 - Médico</v>
          </cell>
          <cell r="G17" t="str">
            <v>2251-12</v>
          </cell>
          <cell r="H17">
            <v>43891</v>
          </cell>
          <cell r="I17">
            <v>54.973999999999997</v>
          </cell>
          <cell r="J17">
            <v>439.8</v>
          </cell>
          <cell r="L17">
            <v>134.52000000000001</v>
          </cell>
          <cell r="O17">
            <v>7.49</v>
          </cell>
          <cell r="R17">
            <v>0</v>
          </cell>
          <cell r="S17">
            <v>0</v>
          </cell>
        </row>
        <row r="18">
          <cell r="C18" t="str">
            <v>UPAE CARUARU</v>
          </cell>
          <cell r="E18" t="str">
            <v>ANTONIO ROMAO LEAO DE DEUS</v>
          </cell>
          <cell r="F18" t="str">
            <v>1 - Médico</v>
          </cell>
          <cell r="G18" t="str">
            <v>2252-65</v>
          </cell>
          <cell r="H18">
            <v>43891</v>
          </cell>
          <cell r="I18">
            <v>90.238700000000009</v>
          </cell>
          <cell r="J18">
            <v>721.91</v>
          </cell>
          <cell r="L18">
            <v>134.52000000000001</v>
          </cell>
          <cell r="O18">
            <v>7.49</v>
          </cell>
          <cell r="R18">
            <v>0</v>
          </cell>
          <cell r="S18">
            <v>0</v>
          </cell>
        </row>
        <row r="19">
          <cell r="C19" t="str">
            <v>UPAE CARUARU</v>
          </cell>
          <cell r="E19" t="str">
            <v xml:space="preserve">ARIELLE DANNUSE FERREIRA DE SOUZA PATRIOTA </v>
          </cell>
          <cell r="F19" t="str">
            <v>1 - Médico</v>
          </cell>
          <cell r="G19" t="str">
            <v>2252-65</v>
          </cell>
          <cell r="H19">
            <v>43891</v>
          </cell>
          <cell r="I19">
            <v>49.927500000000002</v>
          </cell>
          <cell r="J19">
            <v>399.42</v>
          </cell>
          <cell r="L19">
            <v>134.52000000000001</v>
          </cell>
          <cell r="O19">
            <v>7.49</v>
          </cell>
          <cell r="R19">
            <v>0</v>
          </cell>
          <cell r="S19">
            <v>0</v>
          </cell>
        </row>
        <row r="20">
          <cell r="C20" t="str">
            <v>UPAE CARUARU</v>
          </cell>
          <cell r="E20" t="str">
            <v>ARISMARIO CARVALHO DA SILVA FILHO</v>
          </cell>
          <cell r="F20" t="str">
            <v>2 - Outros Profissionais da Saúde</v>
          </cell>
          <cell r="G20" t="str">
            <v>2236-05</v>
          </cell>
          <cell r="H20">
            <v>43891</v>
          </cell>
          <cell r="I20">
            <v>28.975500000000004</v>
          </cell>
          <cell r="J20">
            <v>231.81</v>
          </cell>
          <cell r="L20">
            <v>134.52000000000001</v>
          </cell>
          <cell r="O20">
            <v>0.56000000000000005</v>
          </cell>
          <cell r="R20">
            <v>0</v>
          </cell>
          <cell r="S20">
            <v>0</v>
          </cell>
        </row>
        <row r="21">
          <cell r="C21" t="str">
            <v>UPAE CARUARU</v>
          </cell>
          <cell r="E21" t="str">
            <v>AUREO CAVALCANTI DE ALBUQUERQUE FILHO</v>
          </cell>
          <cell r="F21" t="str">
            <v>3 - Administrativo</v>
          </cell>
          <cell r="G21" t="str">
            <v>5143-20</v>
          </cell>
          <cell r="H21">
            <v>43891</v>
          </cell>
          <cell r="I21">
            <v>12.540000000000001</v>
          </cell>
          <cell r="J21">
            <v>100.33</v>
          </cell>
          <cell r="L21">
            <v>134.52000000000001</v>
          </cell>
          <cell r="O21">
            <v>0.56000000000000005</v>
          </cell>
          <cell r="R21">
            <v>138.6</v>
          </cell>
          <cell r="S21">
            <v>62.7</v>
          </cell>
        </row>
        <row r="22">
          <cell r="C22" t="str">
            <v>UPAE CARUARU</v>
          </cell>
          <cell r="E22" t="str">
            <v>AURICLEA VICENTE DA SILVA</v>
          </cell>
          <cell r="F22" t="str">
            <v>3 - Administrativo</v>
          </cell>
          <cell r="G22" t="str">
            <v>4110-05</v>
          </cell>
          <cell r="H22">
            <v>43891</v>
          </cell>
          <cell r="I22">
            <v>13.3508</v>
          </cell>
          <cell r="J22">
            <v>106.81</v>
          </cell>
          <cell r="L22">
            <v>134.52000000000001</v>
          </cell>
          <cell r="O22">
            <v>0.56000000000000005</v>
          </cell>
          <cell r="R22">
            <v>277.2</v>
          </cell>
          <cell r="S22">
            <v>67.56</v>
          </cell>
        </row>
        <row r="23">
          <cell r="C23" t="str">
            <v>UPAE CARUARU</v>
          </cell>
          <cell r="E23" t="str">
            <v>BRUNA MARIANE VASCONCELOS FERREIRA</v>
          </cell>
          <cell r="F23" t="str">
            <v>2 - Outros Profissionais da Saúde</v>
          </cell>
          <cell r="G23" t="str">
            <v>2235-05</v>
          </cell>
          <cell r="H23">
            <v>43891</v>
          </cell>
          <cell r="I23">
            <v>24.060000000000002</v>
          </cell>
          <cell r="J23">
            <v>192.48</v>
          </cell>
          <cell r="L23">
            <v>134.52000000000001</v>
          </cell>
          <cell r="O23">
            <v>1.87</v>
          </cell>
          <cell r="R23">
            <v>0</v>
          </cell>
          <cell r="S23">
            <v>0</v>
          </cell>
        </row>
        <row r="24">
          <cell r="C24" t="str">
            <v>UPAE CARUARU</v>
          </cell>
          <cell r="E24" t="str">
            <v>CAMILA ALCOFORADO DE ALMEIDA LIRA</v>
          </cell>
          <cell r="F24" t="str">
            <v>1 - Médico</v>
          </cell>
          <cell r="G24" t="str">
            <v>2252-25</v>
          </cell>
          <cell r="H24">
            <v>43891</v>
          </cell>
          <cell r="I24">
            <v>60.85</v>
          </cell>
          <cell r="J24">
            <v>486.8</v>
          </cell>
          <cell r="L24">
            <v>134.52000000000001</v>
          </cell>
          <cell r="O24">
            <v>7.49</v>
          </cell>
          <cell r="R24">
            <v>0</v>
          </cell>
          <cell r="S24">
            <v>0</v>
          </cell>
        </row>
        <row r="25">
          <cell r="C25" t="str">
            <v>UPAE CARUARU</v>
          </cell>
          <cell r="E25" t="str">
            <v>CAMILLA ALVES GOMES DA COSTA</v>
          </cell>
          <cell r="F25" t="str">
            <v>2 - Outros Profissionais da Saúde</v>
          </cell>
          <cell r="G25" t="str">
            <v>2236-05</v>
          </cell>
          <cell r="H25">
            <v>43891</v>
          </cell>
          <cell r="I25">
            <v>22.76</v>
          </cell>
          <cell r="J25">
            <v>182.09</v>
          </cell>
          <cell r="L25">
            <v>134.52000000000001</v>
          </cell>
          <cell r="O25">
            <v>0.56000000000000005</v>
          </cell>
          <cell r="R25">
            <v>0</v>
          </cell>
          <cell r="S25">
            <v>0</v>
          </cell>
        </row>
        <row r="26">
          <cell r="C26" t="str">
            <v>UPAE CARUARU</v>
          </cell>
          <cell r="E26" t="str">
            <v>CARLOS DIEGO ALVES BERNARDO</v>
          </cell>
          <cell r="F26" t="str">
            <v>1 - Médico</v>
          </cell>
          <cell r="G26" t="str">
            <v>2251-20</v>
          </cell>
          <cell r="H26">
            <v>43891</v>
          </cell>
          <cell r="I26">
            <v>60.855800000000002</v>
          </cell>
          <cell r="J26">
            <v>486.84</v>
          </cell>
          <cell r="L26">
            <v>134.52000000000001</v>
          </cell>
          <cell r="O26">
            <v>7.49</v>
          </cell>
          <cell r="R26">
            <v>0</v>
          </cell>
          <cell r="S26">
            <v>0</v>
          </cell>
        </row>
        <row r="27">
          <cell r="C27" t="str">
            <v>UPAE CARUARU</v>
          </cell>
          <cell r="E27" t="str">
            <v>CARLOS HELDER MONTEIRO MEDEIROS</v>
          </cell>
          <cell r="F27" t="str">
            <v>3 - Administrativo</v>
          </cell>
          <cell r="G27" t="str">
            <v>4110-05</v>
          </cell>
          <cell r="H27">
            <v>43891</v>
          </cell>
          <cell r="I27">
            <v>13.3508</v>
          </cell>
          <cell r="J27">
            <v>106.81</v>
          </cell>
          <cell r="L27">
            <v>134.52000000000001</v>
          </cell>
          <cell r="O27">
            <v>0.56000000000000005</v>
          </cell>
          <cell r="R27">
            <v>0</v>
          </cell>
          <cell r="S27">
            <v>0</v>
          </cell>
        </row>
        <row r="28">
          <cell r="C28" t="str">
            <v>UPAE CARUARU</v>
          </cell>
          <cell r="E28" t="str">
            <v xml:space="preserve">CINTHIA MARIA FREITAS DA SILVA </v>
          </cell>
          <cell r="F28" t="str">
            <v>2 - Outros Profissionais da Saúde</v>
          </cell>
          <cell r="G28" t="str">
            <v>2236-05</v>
          </cell>
          <cell r="H28">
            <v>43891</v>
          </cell>
          <cell r="I28">
            <v>22.76</v>
          </cell>
          <cell r="J28">
            <v>182.09</v>
          </cell>
          <cell r="L28">
            <v>134.52000000000001</v>
          </cell>
          <cell r="O28">
            <v>0.56000000000000005</v>
          </cell>
          <cell r="R28">
            <v>0</v>
          </cell>
          <cell r="S28">
            <v>0</v>
          </cell>
        </row>
        <row r="29">
          <cell r="C29" t="str">
            <v>UPAE CARUARU</v>
          </cell>
          <cell r="E29" t="str">
            <v>CLEITON JOSE DA SILVA</v>
          </cell>
          <cell r="F29" t="str">
            <v>3 - Administrativo</v>
          </cell>
          <cell r="G29" t="str">
            <v>5143-10</v>
          </cell>
          <cell r="H29">
            <v>43891</v>
          </cell>
          <cell r="I29">
            <v>13.585000000000001</v>
          </cell>
          <cell r="J29">
            <v>108.68</v>
          </cell>
          <cell r="L29">
            <v>134.52000000000001</v>
          </cell>
          <cell r="O29">
            <v>0.56000000000000005</v>
          </cell>
          <cell r="R29">
            <v>0</v>
          </cell>
          <cell r="S29">
            <v>0</v>
          </cell>
        </row>
        <row r="30">
          <cell r="C30" t="str">
            <v>UPAE CARUARU</v>
          </cell>
          <cell r="E30" t="str">
            <v>CRISTIANE BARBOSA DE FRANÇA</v>
          </cell>
          <cell r="F30" t="str">
            <v>2 - Outros Profissionais da Saúde</v>
          </cell>
          <cell r="G30" t="str">
            <v>3222-05</v>
          </cell>
          <cell r="H30">
            <v>43891</v>
          </cell>
          <cell r="I30">
            <v>14.644600000000001</v>
          </cell>
          <cell r="J30">
            <v>117.16</v>
          </cell>
          <cell r="L30">
            <v>134.52000000000001</v>
          </cell>
          <cell r="O30">
            <v>0.56000000000000005</v>
          </cell>
          <cell r="R30">
            <v>0</v>
          </cell>
          <cell r="S30">
            <v>0</v>
          </cell>
        </row>
        <row r="31">
          <cell r="C31" t="str">
            <v>UPAE CARUARU</v>
          </cell>
          <cell r="E31" t="str">
            <v>DANIELE LINS BRAGA</v>
          </cell>
          <cell r="F31" t="str">
            <v>1 - Médico</v>
          </cell>
          <cell r="G31" t="str">
            <v>2251-35</v>
          </cell>
          <cell r="H31">
            <v>43891</v>
          </cell>
          <cell r="I31">
            <v>60.855800000000002</v>
          </cell>
          <cell r="J31">
            <v>486.84</v>
          </cell>
          <cell r="L31">
            <v>134.52000000000001</v>
          </cell>
          <cell r="O31">
            <v>7.49</v>
          </cell>
          <cell r="R31">
            <v>0</v>
          </cell>
          <cell r="S31">
            <v>0</v>
          </cell>
        </row>
        <row r="32">
          <cell r="C32" t="str">
            <v>UPAE CARUARU</v>
          </cell>
          <cell r="E32" t="str">
            <v>DANIELLE LAURITZEN DUARTE MARANHAO</v>
          </cell>
          <cell r="F32" t="str">
            <v>1 - Médico</v>
          </cell>
          <cell r="G32" t="str">
            <v>2253-20</v>
          </cell>
          <cell r="H32">
            <v>43891</v>
          </cell>
          <cell r="I32">
            <v>166.63159999999999</v>
          </cell>
          <cell r="J32">
            <v>1333.05</v>
          </cell>
          <cell r="L32">
            <v>134.52000000000001</v>
          </cell>
          <cell r="O32">
            <v>7.49</v>
          </cell>
          <cell r="R32">
            <v>0</v>
          </cell>
          <cell r="S32">
            <v>0</v>
          </cell>
        </row>
        <row r="33">
          <cell r="C33" t="str">
            <v>UPAE CARUARU</v>
          </cell>
          <cell r="E33" t="str">
            <v>DANILO E SOUZA BEZERRA</v>
          </cell>
          <cell r="F33" t="str">
            <v>3 - Administrativo</v>
          </cell>
          <cell r="G33" t="str">
            <v>4141-05</v>
          </cell>
          <cell r="H33">
            <v>43891</v>
          </cell>
          <cell r="I33">
            <v>23.082899999999999</v>
          </cell>
          <cell r="J33">
            <v>184.67</v>
          </cell>
          <cell r="L33">
            <v>134.52000000000001</v>
          </cell>
          <cell r="O33">
            <v>0.56000000000000005</v>
          </cell>
          <cell r="R33">
            <v>0</v>
          </cell>
          <cell r="S33">
            <v>0</v>
          </cell>
        </row>
        <row r="34">
          <cell r="C34" t="str">
            <v>UPAE CARUARU</v>
          </cell>
          <cell r="E34" t="str">
            <v>DEISE CARLA SILVA FIGUEIRA</v>
          </cell>
          <cell r="F34" t="str">
            <v>3 - Administrativo</v>
          </cell>
          <cell r="G34" t="str">
            <v>4101-05</v>
          </cell>
          <cell r="H34">
            <v>43891</v>
          </cell>
          <cell r="I34">
            <v>60.375100000000003</v>
          </cell>
          <cell r="J34">
            <v>483.01</v>
          </cell>
          <cell r="L34">
            <v>134.52000000000001</v>
          </cell>
          <cell r="O34">
            <v>0.56000000000000005</v>
          </cell>
          <cell r="R34">
            <v>0</v>
          </cell>
          <cell r="S34">
            <v>0</v>
          </cell>
        </row>
        <row r="35">
          <cell r="C35" t="str">
            <v>UPAE CARUARU</v>
          </cell>
          <cell r="E35" t="str">
            <v>DIEGO VITAL CAMPOS</v>
          </cell>
          <cell r="F35" t="str">
            <v>1 - Médico</v>
          </cell>
          <cell r="G35" t="str">
            <v>2251-20</v>
          </cell>
          <cell r="H35">
            <v>43891</v>
          </cell>
          <cell r="I35">
            <v>59.33</v>
          </cell>
          <cell r="J35">
            <v>474.64</v>
          </cell>
          <cell r="L35">
            <v>134.52000000000001</v>
          </cell>
          <cell r="O35">
            <v>7.49</v>
          </cell>
          <cell r="R35">
            <v>0</v>
          </cell>
          <cell r="S35">
            <v>0</v>
          </cell>
        </row>
        <row r="36">
          <cell r="C36" t="str">
            <v>UPAE CARUARU</v>
          </cell>
          <cell r="E36" t="str">
            <v>EDLAMAR WILKA KAROLINE SILVA</v>
          </cell>
          <cell r="F36" t="str">
            <v>2 - Outros Profissionais da Saúde</v>
          </cell>
          <cell r="G36" t="str">
            <v>2235-05</v>
          </cell>
          <cell r="H36">
            <v>43891</v>
          </cell>
          <cell r="I36">
            <v>24.060000000000002</v>
          </cell>
          <cell r="J36">
            <v>192.48</v>
          </cell>
          <cell r="L36">
            <v>134.52000000000001</v>
          </cell>
          <cell r="O36">
            <v>1.87</v>
          </cell>
          <cell r="R36">
            <v>0</v>
          </cell>
          <cell r="S36">
            <v>0</v>
          </cell>
        </row>
        <row r="37">
          <cell r="C37" t="str">
            <v>UPAE CARUARU</v>
          </cell>
          <cell r="E37" t="str">
            <v>EDMAR MARIA DA SILVA</v>
          </cell>
          <cell r="F37" t="str">
            <v>3 - Administrativo</v>
          </cell>
          <cell r="G37" t="str">
            <v>5143-20</v>
          </cell>
          <cell r="H37">
            <v>43891</v>
          </cell>
          <cell r="I37">
            <v>0</v>
          </cell>
          <cell r="J37">
            <v>0</v>
          </cell>
          <cell r="L37">
            <v>134.52000000000001</v>
          </cell>
          <cell r="O37">
            <v>0.56000000000000005</v>
          </cell>
          <cell r="R37">
            <v>0</v>
          </cell>
          <cell r="S37">
            <v>0</v>
          </cell>
        </row>
        <row r="38">
          <cell r="C38" t="str">
            <v>UPAE CARUARU</v>
          </cell>
          <cell r="E38" t="str">
            <v>EDMILSON HENAUTH</v>
          </cell>
          <cell r="F38" t="str">
            <v>1 - Médico</v>
          </cell>
          <cell r="G38" t="str">
            <v>2251-20</v>
          </cell>
          <cell r="H38">
            <v>43891</v>
          </cell>
          <cell r="I38">
            <v>31.472899999999999</v>
          </cell>
          <cell r="J38">
            <v>251.78</v>
          </cell>
          <cell r="L38">
            <v>134.52000000000001</v>
          </cell>
          <cell r="O38">
            <v>7.49</v>
          </cell>
          <cell r="R38">
            <v>0</v>
          </cell>
          <cell r="S38">
            <v>0</v>
          </cell>
        </row>
        <row r="39">
          <cell r="C39" t="str">
            <v>UPAE CARUARU</v>
          </cell>
          <cell r="E39" t="str">
            <v>EDNA SOARES DE ALMEIDA CAVALCANTE</v>
          </cell>
          <cell r="F39" t="str">
            <v>2 - Outros Profissionais da Saúde</v>
          </cell>
          <cell r="G39" t="str">
            <v>2516-05</v>
          </cell>
          <cell r="H39">
            <v>43891</v>
          </cell>
          <cell r="I39">
            <v>22.220700000000001</v>
          </cell>
          <cell r="J39">
            <v>177.76</v>
          </cell>
          <cell r="L39">
            <v>134.52000000000001</v>
          </cell>
          <cell r="O39">
            <v>0.56000000000000005</v>
          </cell>
          <cell r="R39">
            <v>0</v>
          </cell>
          <cell r="S39">
            <v>0</v>
          </cell>
        </row>
        <row r="40">
          <cell r="C40" t="str">
            <v>UPAE CARUARU</v>
          </cell>
          <cell r="E40" t="str">
            <v>EDUARDA VIRGINIA SANTOS MELO TORRES</v>
          </cell>
          <cell r="F40" t="str">
            <v>3 - Administrativo</v>
          </cell>
          <cell r="G40" t="str">
            <v>4110-05</v>
          </cell>
          <cell r="H40">
            <v>43891</v>
          </cell>
          <cell r="I40">
            <v>13.3508</v>
          </cell>
          <cell r="J40">
            <v>106.8</v>
          </cell>
          <cell r="L40">
            <v>134.52000000000001</v>
          </cell>
          <cell r="O40">
            <v>0.56000000000000005</v>
          </cell>
          <cell r="R40">
            <v>277.2</v>
          </cell>
          <cell r="S40">
            <v>67.56</v>
          </cell>
        </row>
        <row r="41">
          <cell r="C41" t="str">
            <v>UPAE CARUARU</v>
          </cell>
          <cell r="E41" t="str">
            <v xml:space="preserve">ELCIO DUARTE LIMA </v>
          </cell>
          <cell r="F41" t="str">
            <v>1 - Médico</v>
          </cell>
          <cell r="G41" t="str">
            <v>2252-75</v>
          </cell>
          <cell r="H41">
            <v>43891</v>
          </cell>
          <cell r="I41">
            <v>91.09</v>
          </cell>
          <cell r="J41">
            <v>728.72</v>
          </cell>
          <cell r="L41">
            <v>134.52000000000001</v>
          </cell>
          <cell r="O41">
            <v>7.49</v>
          </cell>
          <cell r="R41">
            <v>0</v>
          </cell>
          <cell r="S41">
            <v>0</v>
          </cell>
        </row>
        <row r="42">
          <cell r="C42" t="str">
            <v>UPAE CARUARU</v>
          </cell>
          <cell r="E42" t="str">
            <v>ELIANE MARIA DA SILVA CRUZ</v>
          </cell>
          <cell r="F42" t="str">
            <v>3 - Administrativo</v>
          </cell>
          <cell r="G42" t="str">
            <v>3516-05</v>
          </cell>
          <cell r="H42">
            <v>43891</v>
          </cell>
          <cell r="I42">
            <v>17.893900000000002</v>
          </cell>
          <cell r="J42">
            <v>143.15</v>
          </cell>
          <cell r="L42">
            <v>134.52000000000001</v>
          </cell>
          <cell r="O42">
            <v>0.56000000000000005</v>
          </cell>
          <cell r="R42">
            <v>0</v>
          </cell>
          <cell r="S42">
            <v>0</v>
          </cell>
        </row>
        <row r="43">
          <cell r="C43" t="str">
            <v>UPAE CARUARU</v>
          </cell>
          <cell r="E43" t="str">
            <v>ELIDA GALDINO FERREIRA</v>
          </cell>
          <cell r="F43" t="str">
            <v>3 - Administrativo</v>
          </cell>
          <cell r="G43" t="str">
            <v>4110-05</v>
          </cell>
          <cell r="H43">
            <v>43891</v>
          </cell>
          <cell r="I43">
            <v>13.3508</v>
          </cell>
          <cell r="J43">
            <v>106.8</v>
          </cell>
          <cell r="L43">
            <v>134.52000000000001</v>
          </cell>
          <cell r="O43">
            <v>0.56000000000000005</v>
          </cell>
          <cell r="R43">
            <v>0</v>
          </cell>
          <cell r="S43">
            <v>0</v>
          </cell>
        </row>
        <row r="44">
          <cell r="C44" t="str">
            <v>UPAE CARUARU</v>
          </cell>
          <cell r="E44" t="str">
            <v>EMERSON SERGIO DO NASCIMENTO VIEIRA</v>
          </cell>
          <cell r="F44" t="str">
            <v>3 - Administrativo</v>
          </cell>
          <cell r="G44" t="str">
            <v>5143-20</v>
          </cell>
          <cell r="H44">
            <v>43891</v>
          </cell>
          <cell r="I44">
            <v>12.540000000000001</v>
          </cell>
          <cell r="J44">
            <v>100.32</v>
          </cell>
          <cell r="L44">
            <v>134.52000000000001</v>
          </cell>
          <cell r="O44">
            <v>0.56000000000000005</v>
          </cell>
          <cell r="R44">
            <v>277.2</v>
          </cell>
          <cell r="S44">
            <v>62.7</v>
          </cell>
        </row>
        <row r="45">
          <cell r="C45" t="str">
            <v>UPAE CARUARU</v>
          </cell>
          <cell r="E45" t="str">
            <v>EMMANUEL JADIAEL FELIX DA SILVA</v>
          </cell>
          <cell r="F45" t="str">
            <v>3 - Administrativo</v>
          </cell>
          <cell r="G45" t="str">
            <v>5143-20</v>
          </cell>
          <cell r="H45">
            <v>43891</v>
          </cell>
          <cell r="I45">
            <v>19.390999999999998</v>
          </cell>
          <cell r="J45">
            <v>155.13</v>
          </cell>
          <cell r="L45">
            <v>134.52000000000001</v>
          </cell>
          <cell r="O45">
            <v>0.56000000000000005</v>
          </cell>
          <cell r="R45">
            <v>0</v>
          </cell>
          <cell r="S45">
            <v>0</v>
          </cell>
        </row>
        <row r="46">
          <cell r="C46" t="str">
            <v>UPAE CARUARU</v>
          </cell>
          <cell r="E46" t="str">
            <v>ERICK AMBROSIO PEREIRA RODRIGUES</v>
          </cell>
          <cell r="F46" t="str">
            <v>3 - Administrativo</v>
          </cell>
          <cell r="G46" t="str">
            <v>4110-10</v>
          </cell>
          <cell r="H46">
            <v>43891</v>
          </cell>
          <cell r="I46">
            <v>14.069900000000001</v>
          </cell>
          <cell r="J46">
            <v>112.56</v>
          </cell>
          <cell r="L46">
            <v>134.52000000000001</v>
          </cell>
          <cell r="O46">
            <v>0.56000000000000005</v>
          </cell>
          <cell r="R46">
            <v>0</v>
          </cell>
          <cell r="S46">
            <v>0</v>
          </cell>
        </row>
        <row r="47">
          <cell r="C47" t="str">
            <v>UPAE CARUARU</v>
          </cell>
          <cell r="E47" t="str">
            <v xml:space="preserve">ERIKA GOMES DOS ANJOS PAES BARRETO </v>
          </cell>
          <cell r="F47" t="str">
            <v>1 - Médico</v>
          </cell>
          <cell r="G47" t="str">
            <v>2252-65</v>
          </cell>
          <cell r="H47">
            <v>43891</v>
          </cell>
          <cell r="I47">
            <v>119.52760000000001</v>
          </cell>
          <cell r="J47">
            <v>956.22</v>
          </cell>
          <cell r="L47">
            <v>134.52000000000001</v>
          </cell>
          <cell r="O47">
            <v>7.49</v>
          </cell>
          <cell r="R47">
            <v>0</v>
          </cell>
          <cell r="S47">
            <v>0</v>
          </cell>
        </row>
        <row r="48">
          <cell r="C48" t="str">
            <v>UPAE CARUARU</v>
          </cell>
          <cell r="E48" t="str">
            <v>ERILANE DA SILVA</v>
          </cell>
          <cell r="F48" t="str">
            <v>3 - Administrativo</v>
          </cell>
          <cell r="G48" t="str">
            <v>5143-20</v>
          </cell>
          <cell r="H48">
            <v>43891</v>
          </cell>
          <cell r="I48">
            <v>12.540000000000001</v>
          </cell>
          <cell r="J48">
            <v>100.33</v>
          </cell>
          <cell r="L48">
            <v>134.52000000000001</v>
          </cell>
          <cell r="O48">
            <v>0.56000000000000005</v>
          </cell>
          <cell r="R48">
            <v>0</v>
          </cell>
          <cell r="S48">
            <v>0</v>
          </cell>
        </row>
        <row r="49">
          <cell r="C49" t="str">
            <v>UPAE CARUARU</v>
          </cell>
          <cell r="E49" t="str">
            <v>FABIANO DE PAIVA MEDEIROS</v>
          </cell>
          <cell r="F49" t="str">
            <v>1 - Médico</v>
          </cell>
          <cell r="G49" t="str">
            <v>2252-65</v>
          </cell>
          <cell r="H49">
            <v>43891</v>
          </cell>
          <cell r="I49">
            <v>60.855800000000002</v>
          </cell>
          <cell r="J49">
            <v>486.85</v>
          </cell>
          <cell r="L49">
            <v>134.52000000000001</v>
          </cell>
          <cell r="O49">
            <v>7.49</v>
          </cell>
          <cell r="R49">
            <v>0</v>
          </cell>
          <cell r="S49">
            <v>0</v>
          </cell>
        </row>
        <row r="50">
          <cell r="C50" t="str">
            <v>UPAE CARUARU</v>
          </cell>
          <cell r="E50" t="str">
            <v>FELIPE LUIZ BANDEIRA DE MELO</v>
          </cell>
          <cell r="F50" t="str">
            <v>3 - Administrativo</v>
          </cell>
          <cell r="G50" t="str">
            <v>9101-10</v>
          </cell>
          <cell r="H50">
            <v>43891</v>
          </cell>
          <cell r="I50">
            <v>21.043499999999998</v>
          </cell>
          <cell r="J50">
            <v>168.34</v>
          </cell>
          <cell r="L50">
            <v>134.52000000000001</v>
          </cell>
          <cell r="O50">
            <v>0</v>
          </cell>
          <cell r="R50">
            <v>0</v>
          </cell>
          <cell r="S50">
            <v>0</v>
          </cell>
        </row>
        <row r="51">
          <cell r="C51" t="str">
            <v>UPAE CARUARU</v>
          </cell>
          <cell r="E51" t="str">
            <v>FERNANDA NAYARA MARQUES DA SILVA</v>
          </cell>
          <cell r="F51" t="str">
            <v>3 - Administrativo</v>
          </cell>
          <cell r="G51" t="str">
            <v>4110-05</v>
          </cell>
          <cell r="H51">
            <v>43891</v>
          </cell>
          <cell r="I51">
            <v>13.3508</v>
          </cell>
          <cell r="J51">
            <v>106.8</v>
          </cell>
          <cell r="L51">
            <v>134.52000000000001</v>
          </cell>
          <cell r="O51">
            <v>0.56000000000000005</v>
          </cell>
          <cell r="R51">
            <v>0</v>
          </cell>
          <cell r="S51">
            <v>0</v>
          </cell>
        </row>
        <row r="52">
          <cell r="C52" t="str">
            <v>UPAE CARUARU</v>
          </cell>
          <cell r="E52" t="str">
            <v xml:space="preserve">FERNANDO JOSE DE LIMA BOTELHO JUNIOR </v>
          </cell>
          <cell r="F52" t="str">
            <v>1 - Médico</v>
          </cell>
          <cell r="G52" t="str">
            <v>2252-75</v>
          </cell>
          <cell r="H52">
            <v>43891</v>
          </cell>
          <cell r="I52">
            <v>52.09</v>
          </cell>
          <cell r="J52">
            <v>416.72</v>
          </cell>
          <cell r="L52">
            <v>134.52000000000001</v>
          </cell>
          <cell r="O52">
            <v>7.49</v>
          </cell>
          <cell r="R52">
            <v>0</v>
          </cell>
          <cell r="S52">
            <v>0</v>
          </cell>
        </row>
        <row r="53">
          <cell r="C53" t="str">
            <v>UPAE CARUARU</v>
          </cell>
          <cell r="E53" t="str">
            <v xml:space="preserve">FLAVIO HENRIQUE VILAÇA DE SALES </v>
          </cell>
          <cell r="F53" t="str">
            <v>1 - Médico</v>
          </cell>
          <cell r="G53" t="str">
            <v>2251-25</v>
          </cell>
          <cell r="H53">
            <v>43891</v>
          </cell>
          <cell r="I53">
            <v>90.238700000000009</v>
          </cell>
          <cell r="J53">
            <v>721.9</v>
          </cell>
          <cell r="L53">
            <v>134.52000000000001</v>
          </cell>
          <cell r="O53">
            <v>7.49</v>
          </cell>
          <cell r="R53">
            <v>0</v>
          </cell>
          <cell r="S53">
            <v>0</v>
          </cell>
        </row>
        <row r="54">
          <cell r="C54" t="str">
            <v>UPAE CARUARU</v>
          </cell>
          <cell r="E54" t="str">
            <v>FLAVIO LAURENTINO DE SOUSA</v>
          </cell>
          <cell r="F54" t="str">
            <v>1 - Médico</v>
          </cell>
          <cell r="G54" t="str">
            <v>2251-20</v>
          </cell>
          <cell r="H54">
            <v>43891</v>
          </cell>
          <cell r="I54">
            <v>92.09</v>
          </cell>
          <cell r="J54">
            <v>736.72</v>
          </cell>
          <cell r="L54">
            <v>134.52000000000001</v>
          </cell>
          <cell r="O54">
            <v>7.49</v>
          </cell>
          <cell r="R54">
            <v>0</v>
          </cell>
          <cell r="S54">
            <v>0</v>
          </cell>
        </row>
        <row r="55">
          <cell r="C55" t="str">
            <v>UPAE CARUARU</v>
          </cell>
          <cell r="E55" t="str">
            <v>FRANK FERNANDES LIMA</v>
          </cell>
          <cell r="F55" t="str">
            <v>1 - Médico</v>
          </cell>
          <cell r="G55" t="str">
            <v>2252-25</v>
          </cell>
          <cell r="H55">
            <v>43891</v>
          </cell>
          <cell r="I55">
            <v>60.855800000000002</v>
          </cell>
          <cell r="J55">
            <v>486.84</v>
          </cell>
          <cell r="L55">
            <v>134.52000000000001</v>
          </cell>
          <cell r="O55">
            <v>7.49</v>
          </cell>
          <cell r="R55">
            <v>0</v>
          </cell>
          <cell r="S55">
            <v>0</v>
          </cell>
        </row>
        <row r="56">
          <cell r="C56" t="str">
            <v>UPAE CARUARU</v>
          </cell>
          <cell r="E56" t="str">
            <v>GILSON CAVALCANTI TOME DA SILVA</v>
          </cell>
          <cell r="F56" t="str">
            <v>3 - Administrativo</v>
          </cell>
          <cell r="G56" t="str">
            <v>5173-30</v>
          </cell>
          <cell r="H56">
            <v>43891</v>
          </cell>
          <cell r="I56">
            <v>11.2919</v>
          </cell>
          <cell r="J56">
            <v>90.33</v>
          </cell>
          <cell r="L56">
            <v>134.52000000000001</v>
          </cell>
          <cell r="O56">
            <v>0.56000000000000005</v>
          </cell>
          <cell r="R56">
            <v>0</v>
          </cell>
          <cell r="S56">
            <v>0</v>
          </cell>
        </row>
        <row r="57">
          <cell r="C57" t="str">
            <v>UPAE CARUARU</v>
          </cell>
          <cell r="E57" t="str">
            <v>GILSON RODRIGUES DE OLIVEIRA</v>
          </cell>
          <cell r="F57" t="str">
            <v>3 - Administrativo</v>
          </cell>
          <cell r="G57" t="str">
            <v>4110-10</v>
          </cell>
          <cell r="H57">
            <v>43891</v>
          </cell>
          <cell r="I57">
            <v>14.069900000000001</v>
          </cell>
          <cell r="J57">
            <v>112.55</v>
          </cell>
          <cell r="L57">
            <v>134.52000000000001</v>
          </cell>
          <cell r="O57">
            <v>0.56000000000000005</v>
          </cell>
          <cell r="R57">
            <v>277.2</v>
          </cell>
          <cell r="S57">
            <v>0</v>
          </cell>
        </row>
        <row r="58">
          <cell r="C58" t="str">
            <v>UPAE CARUARU</v>
          </cell>
          <cell r="E58" t="str">
            <v>GIOVANI THIAGO CARDOSO DE SOUZA</v>
          </cell>
          <cell r="F58" t="str">
            <v>1 - Médico</v>
          </cell>
          <cell r="G58" t="str">
            <v>2252-25</v>
          </cell>
          <cell r="H58">
            <v>43891</v>
          </cell>
          <cell r="I58">
            <v>34.485900000000001</v>
          </cell>
          <cell r="J58">
            <v>275.88</v>
          </cell>
          <cell r="L58">
            <v>134.52000000000001</v>
          </cell>
          <cell r="O58">
            <v>7.49</v>
          </cell>
          <cell r="R58">
            <v>0</v>
          </cell>
          <cell r="S58">
            <v>0</v>
          </cell>
        </row>
        <row r="59">
          <cell r="C59" t="str">
            <v>UPAE CARUARU</v>
          </cell>
          <cell r="E59" t="str">
            <v>GISELLE FERREIRA DE OLIVEIRA</v>
          </cell>
          <cell r="F59" t="str">
            <v>1 - Médico</v>
          </cell>
          <cell r="G59" t="str">
            <v>2252-65</v>
          </cell>
          <cell r="H59">
            <v>43891</v>
          </cell>
          <cell r="I59">
            <v>119.61</v>
          </cell>
          <cell r="J59">
            <v>956.88</v>
          </cell>
          <cell r="L59">
            <v>134.52000000000001</v>
          </cell>
          <cell r="O59">
            <v>7.49</v>
          </cell>
          <cell r="R59">
            <v>0</v>
          </cell>
          <cell r="S59">
            <v>0</v>
          </cell>
        </row>
        <row r="60">
          <cell r="C60" t="str">
            <v>UPAE CARUARU</v>
          </cell>
          <cell r="E60" t="str">
            <v>GISLANE SILVA</v>
          </cell>
          <cell r="F60" t="str">
            <v>2 - Outros Profissionais da Saúde</v>
          </cell>
          <cell r="G60" t="str">
            <v>3222-05</v>
          </cell>
          <cell r="H60">
            <v>43891</v>
          </cell>
          <cell r="I60">
            <v>14.644600000000001</v>
          </cell>
          <cell r="J60">
            <v>117.15</v>
          </cell>
          <cell r="L60">
            <v>134.52000000000001</v>
          </cell>
          <cell r="O60">
            <v>0.56000000000000005</v>
          </cell>
          <cell r="R60">
            <v>0</v>
          </cell>
          <cell r="S60">
            <v>0</v>
          </cell>
        </row>
        <row r="61">
          <cell r="C61" t="str">
            <v>UPAE CARUARU</v>
          </cell>
          <cell r="E61" t="str">
            <v>GLEYSON RAFAEL DE SOUZA</v>
          </cell>
          <cell r="F61" t="str">
            <v>2 - Outros Profissionais da Saúde</v>
          </cell>
          <cell r="G61" t="str">
            <v>3222-05</v>
          </cell>
          <cell r="H61">
            <v>43891</v>
          </cell>
          <cell r="I61">
            <v>14.644600000000001</v>
          </cell>
          <cell r="J61">
            <v>117.15</v>
          </cell>
          <cell r="L61">
            <v>134.52000000000001</v>
          </cell>
          <cell r="O61">
            <v>0.56000000000000005</v>
          </cell>
          <cell r="R61">
            <v>277.2</v>
          </cell>
          <cell r="S61">
            <v>75.33</v>
          </cell>
        </row>
        <row r="62">
          <cell r="C62" t="str">
            <v>UPAE CARUARU</v>
          </cell>
          <cell r="E62" t="str">
            <v xml:space="preserve">GUILHERME CAMAROTTI DE OLIVEIRA CANEJO </v>
          </cell>
          <cell r="F62" t="str">
            <v>1 - Médico</v>
          </cell>
          <cell r="G62" t="str">
            <v>2251-65</v>
          </cell>
          <cell r="H62">
            <v>43891</v>
          </cell>
          <cell r="I62">
            <v>202.13840000000002</v>
          </cell>
          <cell r="J62">
            <v>1617.11</v>
          </cell>
          <cell r="L62">
            <v>135.02000000000001</v>
          </cell>
          <cell r="O62">
            <v>0.56000000000000005</v>
          </cell>
          <cell r="R62">
            <v>0</v>
          </cell>
          <cell r="S62">
            <v>0</v>
          </cell>
        </row>
        <row r="63">
          <cell r="C63" t="str">
            <v>UPAE CARUARU</v>
          </cell>
          <cell r="E63" t="str">
            <v>IGOR EDUARDO DE OLIVEIRA SOUZA</v>
          </cell>
          <cell r="F63" t="str">
            <v>1 - Médico</v>
          </cell>
          <cell r="G63" t="str">
            <v>2252-75</v>
          </cell>
          <cell r="H63">
            <v>43891</v>
          </cell>
          <cell r="I63">
            <v>119.6216</v>
          </cell>
          <cell r="J63">
            <v>956.98</v>
          </cell>
          <cell r="L63">
            <v>134.52000000000001</v>
          </cell>
          <cell r="O63">
            <v>7.49</v>
          </cell>
          <cell r="R63">
            <v>0</v>
          </cell>
          <cell r="S63">
            <v>0</v>
          </cell>
        </row>
        <row r="64">
          <cell r="C64" t="str">
            <v>UPAE CARUARU</v>
          </cell>
          <cell r="E64" t="str">
            <v xml:space="preserve">INGRID ALINE ALMEIDA DE MOURA </v>
          </cell>
          <cell r="F64" t="str">
            <v>2 - Outros Profissionais da Saúde</v>
          </cell>
          <cell r="G64" t="str">
            <v>3222-05</v>
          </cell>
          <cell r="H64">
            <v>43891</v>
          </cell>
          <cell r="I64">
            <v>14.644600000000001</v>
          </cell>
          <cell r="J64">
            <v>117.16</v>
          </cell>
          <cell r="L64">
            <v>135.04</v>
          </cell>
          <cell r="O64">
            <v>0.56000000000000005</v>
          </cell>
          <cell r="R64">
            <v>277.2</v>
          </cell>
          <cell r="S64">
            <v>75.33</v>
          </cell>
        </row>
        <row r="65">
          <cell r="C65" t="str">
            <v>UPAE CARUARU</v>
          </cell>
          <cell r="E65" t="str">
            <v>ISABELLA CARDOSO PEREIRA</v>
          </cell>
          <cell r="F65" t="str">
            <v>1 - Médico</v>
          </cell>
          <cell r="G65" t="str">
            <v>2251-20</v>
          </cell>
          <cell r="H65">
            <v>43891</v>
          </cell>
          <cell r="I65">
            <v>60.85</v>
          </cell>
          <cell r="J65">
            <v>486.81</v>
          </cell>
          <cell r="L65">
            <v>134.52000000000001</v>
          </cell>
          <cell r="O65">
            <v>7.49</v>
          </cell>
          <cell r="R65">
            <v>0</v>
          </cell>
          <cell r="S65">
            <v>0</v>
          </cell>
        </row>
        <row r="66">
          <cell r="C66" t="str">
            <v>UPAE CARUARU</v>
          </cell>
          <cell r="E66" t="str">
            <v>ISABELLA NAYARA SANTOS SILVA</v>
          </cell>
          <cell r="F66" t="str">
            <v>2 - Outros Profissionais da Saúde</v>
          </cell>
          <cell r="G66" t="str">
            <v>2234-05</v>
          </cell>
          <cell r="H66">
            <v>43891</v>
          </cell>
          <cell r="I66">
            <v>40.171399999999998</v>
          </cell>
          <cell r="J66">
            <v>321.38</v>
          </cell>
          <cell r="L66">
            <v>134.52000000000001</v>
          </cell>
          <cell r="O66">
            <v>0.56000000000000005</v>
          </cell>
          <cell r="R66">
            <v>0</v>
          </cell>
          <cell r="S66">
            <v>0</v>
          </cell>
        </row>
        <row r="67">
          <cell r="C67" t="str">
            <v>UPAE CARUARU</v>
          </cell>
          <cell r="E67" t="str">
            <v xml:space="preserve">ISABELY TAMYRES DOS SANTOS LIMA </v>
          </cell>
          <cell r="F67" t="str">
            <v>3 - Administrativo</v>
          </cell>
          <cell r="G67" t="str">
            <v>4110-05</v>
          </cell>
          <cell r="H67">
            <v>43891</v>
          </cell>
          <cell r="I67">
            <v>13.3508</v>
          </cell>
          <cell r="J67">
            <v>106.8</v>
          </cell>
          <cell r="L67">
            <v>134.52000000000001</v>
          </cell>
          <cell r="O67">
            <v>0.56000000000000005</v>
          </cell>
          <cell r="R67">
            <v>0</v>
          </cell>
          <cell r="S67">
            <v>0</v>
          </cell>
        </row>
        <row r="68">
          <cell r="C68" t="str">
            <v>UPAE CARUARU</v>
          </cell>
          <cell r="E68" t="str">
            <v>IZABELA OLIVEIRA NASCIMENTO BARBOSA</v>
          </cell>
          <cell r="F68" t="str">
            <v>2 - Outros Profissionais da Saúde</v>
          </cell>
          <cell r="G68" t="str">
            <v>2236-05</v>
          </cell>
          <cell r="H68">
            <v>43891</v>
          </cell>
          <cell r="I68">
            <v>25.026799999999998</v>
          </cell>
          <cell r="J68">
            <v>200.22</v>
          </cell>
          <cell r="L68">
            <v>134.52000000000001</v>
          </cell>
          <cell r="O68">
            <v>0.56000000000000005</v>
          </cell>
          <cell r="R68">
            <v>0</v>
          </cell>
          <cell r="S68">
            <v>0</v>
          </cell>
        </row>
        <row r="69">
          <cell r="C69" t="str">
            <v>UPAE CARUARU</v>
          </cell>
          <cell r="E69" t="str">
            <v>JANAINA DA SILVA ALVES</v>
          </cell>
          <cell r="F69" t="str">
            <v>3 - Administrativo</v>
          </cell>
          <cell r="G69" t="str">
            <v>5143-20</v>
          </cell>
          <cell r="H69">
            <v>43891</v>
          </cell>
          <cell r="I69">
            <v>12.540000000000001</v>
          </cell>
          <cell r="J69">
            <v>100.33</v>
          </cell>
          <cell r="L69">
            <v>134.52000000000001</v>
          </cell>
          <cell r="O69">
            <v>7.49</v>
          </cell>
          <cell r="R69">
            <v>277.2</v>
          </cell>
          <cell r="S69">
            <v>62.7</v>
          </cell>
        </row>
        <row r="70">
          <cell r="C70" t="str">
            <v>UPAE CARUARU</v>
          </cell>
          <cell r="E70" t="str">
            <v>JANIERE MARIA DE MACEDO</v>
          </cell>
          <cell r="F70" t="str">
            <v>2 - Outros Profissionais da Saúde</v>
          </cell>
          <cell r="G70" t="str">
            <v>3222-05</v>
          </cell>
          <cell r="H70">
            <v>43891</v>
          </cell>
          <cell r="I70">
            <v>14.644600000000001</v>
          </cell>
          <cell r="J70">
            <v>117.16</v>
          </cell>
          <cell r="L70">
            <v>134.52000000000001</v>
          </cell>
          <cell r="O70">
            <v>0</v>
          </cell>
          <cell r="R70">
            <v>0</v>
          </cell>
          <cell r="S70">
            <v>0</v>
          </cell>
        </row>
        <row r="71">
          <cell r="C71" t="str">
            <v>UPAE CARUARU</v>
          </cell>
          <cell r="E71" t="str">
            <v>JAQUELINE IZABEL TORRES FIGUEIRA DE OLIVEIRA</v>
          </cell>
          <cell r="F71" t="str">
            <v>3 - Administrativo</v>
          </cell>
          <cell r="G71" t="str">
            <v>4101-05</v>
          </cell>
          <cell r="H71">
            <v>43891</v>
          </cell>
          <cell r="I71">
            <v>70.276499999999999</v>
          </cell>
          <cell r="J71">
            <v>562.22</v>
          </cell>
          <cell r="L71">
            <v>134.52000000000001</v>
          </cell>
          <cell r="O71">
            <v>7.49</v>
          </cell>
          <cell r="R71">
            <v>0</v>
          </cell>
          <cell r="S71">
            <v>0</v>
          </cell>
        </row>
        <row r="72">
          <cell r="C72" t="str">
            <v>UPAE CARUARU</v>
          </cell>
          <cell r="E72" t="str">
            <v xml:space="preserve">JAQUELINE SILVEIRA PERONICO DA SILVA </v>
          </cell>
          <cell r="F72" t="str">
            <v>3 - Administrativo</v>
          </cell>
          <cell r="G72" t="str">
            <v>4110-05</v>
          </cell>
          <cell r="H72">
            <v>43891</v>
          </cell>
          <cell r="I72">
            <v>13.3508</v>
          </cell>
          <cell r="J72">
            <v>106.8</v>
          </cell>
          <cell r="L72">
            <v>134.52000000000001</v>
          </cell>
          <cell r="O72">
            <v>0.56000000000000005</v>
          </cell>
          <cell r="R72">
            <v>0</v>
          </cell>
          <cell r="S72">
            <v>0</v>
          </cell>
        </row>
        <row r="73">
          <cell r="C73" t="str">
            <v>UPAE CARUARU</v>
          </cell>
          <cell r="E73" t="str">
            <v>JEFFERSON CARLOS SOBRAL</v>
          </cell>
          <cell r="F73" t="str">
            <v>3 - Administrativo</v>
          </cell>
          <cell r="G73" t="str">
            <v>5151-10</v>
          </cell>
          <cell r="H73">
            <v>43891</v>
          </cell>
          <cell r="I73">
            <v>12.540000000000001</v>
          </cell>
          <cell r="J73">
            <v>100.32</v>
          </cell>
          <cell r="L73">
            <v>134.52000000000001</v>
          </cell>
          <cell r="O73">
            <v>0.56000000000000005</v>
          </cell>
          <cell r="R73">
            <v>0</v>
          </cell>
          <cell r="S73">
            <v>0</v>
          </cell>
        </row>
        <row r="74">
          <cell r="C74" t="str">
            <v>UPAE CARUARU</v>
          </cell>
          <cell r="E74" t="str">
            <v>JESSIKA KALINNY BATISTA SOBRAL</v>
          </cell>
          <cell r="F74" t="str">
            <v>2 - Outros Profissionais da Saúde</v>
          </cell>
          <cell r="G74" t="str">
            <v>2238-10</v>
          </cell>
          <cell r="H74">
            <v>43891</v>
          </cell>
          <cell r="I74">
            <v>29.845700000000001</v>
          </cell>
          <cell r="J74">
            <v>238.76</v>
          </cell>
          <cell r="L74">
            <v>134.52000000000001</v>
          </cell>
          <cell r="O74">
            <v>1.87</v>
          </cell>
          <cell r="R74">
            <v>0</v>
          </cell>
          <cell r="S74">
            <v>0</v>
          </cell>
        </row>
        <row r="75">
          <cell r="C75" t="str">
            <v>UPAE CARUARU</v>
          </cell>
          <cell r="E75" t="str">
            <v>JESSILY CAROLINY DA SILVA SANTOS</v>
          </cell>
          <cell r="F75" t="str">
            <v>2 - Outros Profissionais da Saúde</v>
          </cell>
          <cell r="G75" t="str">
            <v>3222-05</v>
          </cell>
          <cell r="H75">
            <v>43891</v>
          </cell>
          <cell r="I75">
            <v>14.644600000000001</v>
          </cell>
          <cell r="J75">
            <v>117.15</v>
          </cell>
          <cell r="L75">
            <v>134.52000000000001</v>
          </cell>
          <cell r="O75">
            <v>7.49</v>
          </cell>
          <cell r="R75">
            <v>207.9</v>
          </cell>
          <cell r="S75">
            <v>75.33</v>
          </cell>
        </row>
        <row r="76">
          <cell r="C76" t="str">
            <v>UPAE CARUARU</v>
          </cell>
          <cell r="E76" t="str">
            <v>JOAO CLAUDIO FERREIRA PEIXOTO</v>
          </cell>
          <cell r="F76" t="str">
            <v>3 - Administrativo</v>
          </cell>
          <cell r="G76" t="str">
            <v>4101-05</v>
          </cell>
          <cell r="H76">
            <v>43891</v>
          </cell>
          <cell r="I76">
            <v>133.87899999999999</v>
          </cell>
          <cell r="J76">
            <v>1071.04</v>
          </cell>
          <cell r="L76">
            <v>134.52000000000001</v>
          </cell>
          <cell r="O76">
            <v>0.56000000000000005</v>
          </cell>
          <cell r="R76">
            <v>0</v>
          </cell>
          <cell r="S76">
            <v>0</v>
          </cell>
        </row>
        <row r="77">
          <cell r="C77" t="str">
            <v>UPAE CARUARU</v>
          </cell>
          <cell r="E77" t="str">
            <v>JOAO RICARDO VILAR</v>
          </cell>
          <cell r="F77" t="str">
            <v>3 - Administrativo</v>
          </cell>
          <cell r="G77" t="str">
            <v>4110-05</v>
          </cell>
          <cell r="H77">
            <v>43891</v>
          </cell>
          <cell r="I77">
            <v>5.7854000000000001</v>
          </cell>
          <cell r="J77">
            <v>46.29</v>
          </cell>
          <cell r="L77">
            <v>134.52000000000001</v>
          </cell>
          <cell r="O77">
            <v>7.49</v>
          </cell>
          <cell r="R77">
            <v>0</v>
          </cell>
          <cell r="S77">
            <v>0</v>
          </cell>
        </row>
        <row r="78">
          <cell r="C78" t="str">
            <v>UPAE CARUARU</v>
          </cell>
          <cell r="E78" t="str">
            <v>JOAO VITOR QUEIROZ FERREIRA</v>
          </cell>
          <cell r="F78" t="str">
            <v>3 - Administrativo</v>
          </cell>
          <cell r="G78" t="str">
            <v>3134-15</v>
          </cell>
          <cell r="H78">
            <v>43891</v>
          </cell>
          <cell r="I78">
            <v>26.908200000000001</v>
          </cell>
          <cell r="J78">
            <v>215.26</v>
          </cell>
          <cell r="L78">
            <v>134.52000000000001</v>
          </cell>
          <cell r="O78">
            <v>7.49</v>
          </cell>
          <cell r="R78">
            <v>0</v>
          </cell>
          <cell r="S78">
            <v>0</v>
          </cell>
        </row>
        <row r="79">
          <cell r="C79" t="str">
            <v>UPAE CARUARU</v>
          </cell>
          <cell r="E79" t="str">
            <v>JOSE CARLOS DOS SANTOS SILVA</v>
          </cell>
          <cell r="F79" t="str">
            <v>3 - Administrativo</v>
          </cell>
          <cell r="G79" t="str">
            <v>4110-10</v>
          </cell>
          <cell r="H79">
            <v>43891</v>
          </cell>
          <cell r="I79">
            <v>14.069900000000001</v>
          </cell>
          <cell r="J79">
            <v>112.55</v>
          </cell>
          <cell r="L79">
            <v>134.52000000000001</v>
          </cell>
          <cell r="O79">
            <v>0</v>
          </cell>
          <cell r="R79">
            <v>138.6</v>
          </cell>
          <cell r="S79">
            <v>0</v>
          </cell>
        </row>
        <row r="80">
          <cell r="C80" t="str">
            <v>UPAE CARUARU</v>
          </cell>
          <cell r="E80" t="str">
            <v>JOSEILDA MARIA DE LIMA</v>
          </cell>
          <cell r="F80" t="str">
            <v>3 - Administrativo</v>
          </cell>
          <cell r="G80" t="str">
            <v>4110-05</v>
          </cell>
          <cell r="H80">
            <v>43891</v>
          </cell>
          <cell r="I80">
            <v>5.2721000000000009</v>
          </cell>
          <cell r="J80">
            <v>42.18</v>
          </cell>
          <cell r="L80">
            <v>134.52000000000001</v>
          </cell>
          <cell r="O80">
            <v>7.49</v>
          </cell>
          <cell r="R80">
            <v>0</v>
          </cell>
          <cell r="S80">
            <v>0</v>
          </cell>
        </row>
        <row r="81">
          <cell r="C81" t="str">
            <v>UPAE CARUARU</v>
          </cell>
          <cell r="E81" t="str">
            <v>JOSENILDO AMARAL DO NASCIMENTO</v>
          </cell>
          <cell r="F81" t="str">
            <v>2 - Outros Profissionais da Saúde</v>
          </cell>
          <cell r="G81" t="str">
            <v>3222-25</v>
          </cell>
          <cell r="H81">
            <v>43891</v>
          </cell>
          <cell r="I81">
            <v>16.5593</v>
          </cell>
          <cell r="J81">
            <v>132.47999999999999</v>
          </cell>
          <cell r="L81">
            <v>134.52000000000001</v>
          </cell>
          <cell r="O81">
            <v>0</v>
          </cell>
          <cell r="R81">
            <v>277.2</v>
          </cell>
          <cell r="S81">
            <v>86.82</v>
          </cell>
        </row>
        <row r="82">
          <cell r="C82" t="str">
            <v>UPAE CARUARU</v>
          </cell>
          <cell r="E82" t="str">
            <v>JUCICLEIDE BEZERRA DE OLIVEIRA</v>
          </cell>
          <cell r="F82" t="str">
            <v>2 - Outros Profissionais da Saúde</v>
          </cell>
          <cell r="G82" t="str">
            <v>3222-05</v>
          </cell>
          <cell r="H82">
            <v>43891</v>
          </cell>
          <cell r="I82">
            <v>13.503299999999999</v>
          </cell>
          <cell r="J82">
            <v>108.03</v>
          </cell>
          <cell r="L82">
            <v>134.52000000000001</v>
          </cell>
          <cell r="O82">
            <v>0.56000000000000005</v>
          </cell>
          <cell r="R82">
            <v>0</v>
          </cell>
          <cell r="S82">
            <v>0</v>
          </cell>
        </row>
        <row r="83">
          <cell r="C83" t="str">
            <v>UPAE CARUARU</v>
          </cell>
          <cell r="E83" t="str">
            <v>JULIA GABRIELLE DE SOUZA FORTUNATO</v>
          </cell>
          <cell r="F83" t="str">
            <v>2 - Outros Profissionais da Saúde</v>
          </cell>
          <cell r="G83" t="str">
            <v>3222-05</v>
          </cell>
          <cell r="H83">
            <v>43891</v>
          </cell>
          <cell r="I83">
            <v>14.644600000000001</v>
          </cell>
          <cell r="J83">
            <v>117.15</v>
          </cell>
          <cell r="L83">
            <v>134.52000000000001</v>
          </cell>
          <cell r="O83">
            <v>0.56000000000000005</v>
          </cell>
          <cell r="R83">
            <v>138.6</v>
          </cell>
          <cell r="S83">
            <v>75.33</v>
          </cell>
        </row>
        <row r="84">
          <cell r="C84" t="str">
            <v>UPAE CARUARU</v>
          </cell>
          <cell r="E84" t="str">
            <v>JULIANA BORGES CASE</v>
          </cell>
          <cell r="F84" t="str">
            <v>2 - Outros Profissionais da Saúde</v>
          </cell>
          <cell r="G84" t="str">
            <v>2236-05</v>
          </cell>
          <cell r="H84">
            <v>43891</v>
          </cell>
          <cell r="I84">
            <v>22.76</v>
          </cell>
          <cell r="J84">
            <v>182.09</v>
          </cell>
          <cell r="L84">
            <v>134.52000000000001</v>
          </cell>
          <cell r="O84">
            <v>0.56000000000000005</v>
          </cell>
          <cell r="R84">
            <v>0</v>
          </cell>
          <cell r="S84">
            <v>0</v>
          </cell>
        </row>
        <row r="85">
          <cell r="C85" t="str">
            <v>UPAE CARUARU</v>
          </cell>
          <cell r="E85" t="str">
            <v>KARINA LINS GOMES DA SILVA</v>
          </cell>
          <cell r="F85" t="str">
            <v>2 - Outros Profissionais da Saúde</v>
          </cell>
          <cell r="G85" t="str">
            <v>3222-05</v>
          </cell>
          <cell r="H85">
            <v>43891</v>
          </cell>
          <cell r="I85">
            <v>14.644600000000001</v>
          </cell>
          <cell r="J85">
            <v>117.15</v>
          </cell>
          <cell r="L85">
            <v>134.52000000000001</v>
          </cell>
          <cell r="O85">
            <v>0.56000000000000005</v>
          </cell>
          <cell r="R85">
            <v>0</v>
          </cell>
          <cell r="S85">
            <v>0</v>
          </cell>
        </row>
        <row r="86">
          <cell r="C86" t="str">
            <v>UPAE CARUARU</v>
          </cell>
          <cell r="E86" t="str">
            <v>LAURA TEREZA ARAUJO GALINDO DE LIRA BARROS</v>
          </cell>
          <cell r="F86" t="str">
            <v>2 - Outros Profissionais da Saúde</v>
          </cell>
          <cell r="G86" t="str">
            <v>2234-05</v>
          </cell>
          <cell r="H86">
            <v>43891</v>
          </cell>
          <cell r="I86">
            <v>32.895400000000002</v>
          </cell>
          <cell r="J86">
            <v>263.16000000000003</v>
          </cell>
          <cell r="L86">
            <v>134.52000000000001</v>
          </cell>
          <cell r="O86">
            <v>0</v>
          </cell>
          <cell r="R86">
            <v>0</v>
          </cell>
          <cell r="S86">
            <v>0</v>
          </cell>
        </row>
        <row r="87">
          <cell r="C87" t="str">
            <v>UPAE CARUARU</v>
          </cell>
          <cell r="E87" t="str">
            <v>LEANDRO DA SILVA BRITO</v>
          </cell>
          <cell r="F87" t="str">
            <v>3 - Administrativo</v>
          </cell>
          <cell r="G87" t="str">
            <v>4110-05</v>
          </cell>
          <cell r="H87">
            <v>43891</v>
          </cell>
          <cell r="I87">
            <v>13.3508</v>
          </cell>
          <cell r="J87">
            <v>106.8</v>
          </cell>
          <cell r="L87">
            <v>134.52000000000001</v>
          </cell>
          <cell r="O87">
            <v>7.49</v>
          </cell>
          <cell r="R87">
            <v>0</v>
          </cell>
          <cell r="S87">
            <v>0</v>
          </cell>
        </row>
        <row r="88">
          <cell r="C88" t="str">
            <v>UPAE CARUARU</v>
          </cell>
          <cell r="E88" t="str">
            <v>LEIDIANNY FIRMINO COSTA</v>
          </cell>
          <cell r="F88" t="str">
            <v>1 - Médico</v>
          </cell>
          <cell r="G88" t="str">
            <v>2252-75</v>
          </cell>
          <cell r="H88">
            <v>43891</v>
          </cell>
          <cell r="I88">
            <v>60.855800000000002</v>
          </cell>
          <cell r="J88">
            <v>486.85</v>
          </cell>
          <cell r="L88">
            <v>134.52000000000001</v>
          </cell>
          <cell r="O88">
            <v>0.56000000000000005</v>
          </cell>
          <cell r="R88">
            <v>0</v>
          </cell>
          <cell r="S88">
            <v>0</v>
          </cell>
        </row>
        <row r="89">
          <cell r="C89" t="str">
            <v>UPAE CARUARU</v>
          </cell>
          <cell r="E89" t="str">
            <v>LEILA ISABELE DE SOUZA MOTA</v>
          </cell>
          <cell r="F89" t="str">
            <v>1 - Médico</v>
          </cell>
          <cell r="G89" t="str">
            <v>2251-35</v>
          </cell>
          <cell r="H89">
            <v>43891</v>
          </cell>
          <cell r="I89">
            <v>60.855800000000002</v>
          </cell>
          <cell r="J89">
            <v>486.85</v>
          </cell>
          <cell r="L89">
            <v>134.52000000000001</v>
          </cell>
          <cell r="O89">
            <v>7.49</v>
          </cell>
          <cell r="R89">
            <v>0</v>
          </cell>
          <cell r="S89">
            <v>0</v>
          </cell>
        </row>
        <row r="90">
          <cell r="C90" t="str">
            <v>UPAE CARUARU</v>
          </cell>
          <cell r="E90" t="str">
            <v>LEILA MARIA GALVAO SILVA</v>
          </cell>
          <cell r="F90" t="str">
            <v>2 - Outros Profissionais da Saúde</v>
          </cell>
          <cell r="G90" t="str">
            <v>3241-15</v>
          </cell>
          <cell r="H90">
            <v>43891</v>
          </cell>
          <cell r="I90">
            <v>33.19</v>
          </cell>
          <cell r="J90">
            <v>265.52</v>
          </cell>
          <cell r="L90">
            <v>134.52000000000001</v>
          </cell>
          <cell r="O90">
            <v>7.49</v>
          </cell>
          <cell r="R90">
            <v>0</v>
          </cell>
          <cell r="S90">
            <v>0</v>
          </cell>
        </row>
        <row r="91">
          <cell r="C91" t="str">
            <v>UPAE CARUARU</v>
          </cell>
          <cell r="E91" t="str">
            <v>LETICIA KARINE DA SILVA MOTA</v>
          </cell>
          <cell r="F91" t="str">
            <v>2 - Outros Profissionais da Saúde</v>
          </cell>
          <cell r="G91" t="str">
            <v>3222-05</v>
          </cell>
          <cell r="H91">
            <v>43891</v>
          </cell>
          <cell r="I91">
            <v>14.644600000000001</v>
          </cell>
          <cell r="J91">
            <v>117.15</v>
          </cell>
          <cell r="L91">
            <v>134.52000000000001</v>
          </cell>
          <cell r="O91">
            <v>0</v>
          </cell>
          <cell r="R91">
            <v>0</v>
          </cell>
          <cell r="S91">
            <v>0</v>
          </cell>
        </row>
        <row r="92">
          <cell r="C92" t="str">
            <v>UPAE CARUARU</v>
          </cell>
          <cell r="E92" t="str">
            <v>LILAINE PEREIRA DA SILVA GONÇALO</v>
          </cell>
          <cell r="F92" t="str">
            <v>2 - Outros Profissionais da Saúde</v>
          </cell>
          <cell r="G92" t="str">
            <v>3222-05</v>
          </cell>
          <cell r="H92">
            <v>43891</v>
          </cell>
          <cell r="I92">
            <v>14.644600000000001</v>
          </cell>
          <cell r="J92">
            <v>117.15</v>
          </cell>
          <cell r="L92">
            <v>134.52000000000001</v>
          </cell>
          <cell r="O92">
            <v>0.56000000000000005</v>
          </cell>
          <cell r="R92">
            <v>277.2</v>
          </cell>
          <cell r="S92">
            <v>75.33</v>
          </cell>
        </row>
        <row r="93">
          <cell r="C93" t="str">
            <v>UPAE CARUARU</v>
          </cell>
          <cell r="E93" t="str">
            <v>LISLEY KAWANA NICACIO PEREIRA</v>
          </cell>
          <cell r="F93" t="str">
            <v>2 - Outros Profissionais da Saúde</v>
          </cell>
          <cell r="G93" t="str">
            <v>2235-05</v>
          </cell>
          <cell r="H93">
            <v>43891</v>
          </cell>
          <cell r="I93">
            <v>39.06</v>
          </cell>
          <cell r="J93">
            <v>312.48</v>
          </cell>
          <cell r="L93">
            <v>134.52000000000001</v>
          </cell>
          <cell r="O93">
            <v>0.56000000000000005</v>
          </cell>
          <cell r="R93">
            <v>0</v>
          </cell>
          <cell r="S93">
            <v>0</v>
          </cell>
        </row>
        <row r="94">
          <cell r="C94" t="str">
            <v>UPAE CARUARU</v>
          </cell>
          <cell r="E94" t="str">
            <v>LUANA RUTHIELE CHAGAS LUCENA</v>
          </cell>
          <cell r="F94" t="str">
            <v>3 - Administrativo</v>
          </cell>
          <cell r="G94" t="str">
            <v>4110-10</v>
          </cell>
          <cell r="H94">
            <v>43891</v>
          </cell>
          <cell r="I94">
            <v>20.130099999999999</v>
          </cell>
          <cell r="J94">
            <v>161.05000000000001</v>
          </cell>
          <cell r="L94">
            <v>134.52000000000001</v>
          </cell>
          <cell r="O94">
            <v>0.56000000000000005</v>
          </cell>
          <cell r="R94">
            <v>0</v>
          </cell>
          <cell r="S94">
            <v>0</v>
          </cell>
        </row>
        <row r="95">
          <cell r="C95" t="str">
            <v>UPAE CARUARU</v>
          </cell>
          <cell r="E95" t="str">
            <v>LUIZ CARLOS SOUZA BANDIM</v>
          </cell>
          <cell r="F95" t="str">
            <v>1 - Médico</v>
          </cell>
          <cell r="G95" t="str">
            <v>2251-10</v>
          </cell>
          <cell r="H95">
            <v>43891</v>
          </cell>
          <cell r="I95">
            <v>60.855800000000002</v>
          </cell>
          <cell r="J95">
            <v>486.84</v>
          </cell>
          <cell r="L95">
            <v>134.52000000000001</v>
          </cell>
          <cell r="O95">
            <v>7.49</v>
          </cell>
          <cell r="R95">
            <v>0</v>
          </cell>
          <cell r="S95">
            <v>0</v>
          </cell>
        </row>
        <row r="96">
          <cell r="C96" t="str">
            <v>UPAE CARUARU</v>
          </cell>
          <cell r="E96" t="str">
            <v>LYLIAN FREIRE DE FREITAS CAVALCANTE</v>
          </cell>
          <cell r="F96" t="str">
            <v>2 - Outros Profissionais da Saúde</v>
          </cell>
          <cell r="G96" t="str">
            <v>2516-05</v>
          </cell>
          <cell r="H96">
            <v>43891</v>
          </cell>
          <cell r="I96">
            <v>15.516300000000001</v>
          </cell>
          <cell r="J96">
            <v>124.13</v>
          </cell>
          <cell r="L96">
            <v>134.52000000000001</v>
          </cell>
          <cell r="O96">
            <v>0</v>
          </cell>
          <cell r="R96">
            <v>0</v>
          </cell>
          <cell r="S96">
            <v>0</v>
          </cell>
        </row>
        <row r="97">
          <cell r="C97" t="str">
            <v>UPAE CARUARU</v>
          </cell>
          <cell r="E97" t="str">
            <v>MARCIA MARIA DE LIMA E SILVA</v>
          </cell>
          <cell r="F97" t="str">
            <v>2 - Outros Profissionais da Saúde</v>
          </cell>
          <cell r="G97" t="str">
            <v>3222-05</v>
          </cell>
          <cell r="H97">
            <v>43891</v>
          </cell>
          <cell r="I97">
            <v>14.644600000000001</v>
          </cell>
          <cell r="J97">
            <v>117.15</v>
          </cell>
          <cell r="L97">
            <v>134.52000000000001</v>
          </cell>
          <cell r="O97">
            <v>7.49</v>
          </cell>
          <cell r="R97">
            <v>0</v>
          </cell>
          <cell r="S97">
            <v>0</v>
          </cell>
        </row>
        <row r="98">
          <cell r="C98" t="str">
            <v>UPAE CARUARU</v>
          </cell>
          <cell r="E98" t="str">
            <v>MARCUS VINICIUS SILVA BEZERRA</v>
          </cell>
          <cell r="F98" t="str">
            <v>3 - Administrativo</v>
          </cell>
          <cell r="G98" t="str">
            <v>3132-20</v>
          </cell>
          <cell r="H98">
            <v>43891</v>
          </cell>
          <cell r="I98">
            <v>16.212900000000001</v>
          </cell>
          <cell r="J98">
            <v>129.69999999999999</v>
          </cell>
          <cell r="L98">
            <v>134.52000000000001</v>
          </cell>
          <cell r="O98">
            <v>7.49</v>
          </cell>
          <cell r="R98">
            <v>0</v>
          </cell>
          <cell r="S98">
            <v>0</v>
          </cell>
        </row>
        <row r="99">
          <cell r="C99" t="str">
            <v>UPAE CARUARU</v>
          </cell>
          <cell r="E99" t="str">
            <v>MARIA ELIVANIA TABOSA SILVA</v>
          </cell>
          <cell r="F99" t="str">
            <v>2 - Outros Profissionais da Saúde</v>
          </cell>
          <cell r="G99" t="str">
            <v>3241-15</v>
          </cell>
          <cell r="H99">
            <v>43891</v>
          </cell>
          <cell r="I99">
            <v>2.819</v>
          </cell>
          <cell r="J99">
            <v>22.56</v>
          </cell>
          <cell r="L99">
            <v>134.52000000000001</v>
          </cell>
          <cell r="O99">
            <v>0.56000000000000005</v>
          </cell>
          <cell r="R99">
            <v>0</v>
          </cell>
          <cell r="S99">
            <v>0</v>
          </cell>
        </row>
        <row r="100">
          <cell r="C100" t="str">
            <v>UPAE CARUARU</v>
          </cell>
          <cell r="E100" t="str">
            <v>MARIA EMANUELLA MONTEIRO BATISTA</v>
          </cell>
          <cell r="F100" t="str">
            <v>3 - Administrativo</v>
          </cell>
          <cell r="G100" t="str">
            <v>4110-10</v>
          </cell>
          <cell r="H100">
            <v>43891</v>
          </cell>
          <cell r="I100">
            <v>14.069900000000001</v>
          </cell>
          <cell r="J100">
            <v>112.55</v>
          </cell>
          <cell r="L100">
            <v>134.52000000000001</v>
          </cell>
          <cell r="O100">
            <v>1.87</v>
          </cell>
          <cell r="R100">
            <v>0</v>
          </cell>
          <cell r="S100">
            <v>0</v>
          </cell>
        </row>
        <row r="101">
          <cell r="C101" t="str">
            <v>UPAE CARUARU</v>
          </cell>
          <cell r="E101" t="str">
            <v xml:space="preserve">MARIA EVANIA DOS SANTOS BARROS SOARES </v>
          </cell>
          <cell r="F101" t="str">
            <v>3 - Administrativo</v>
          </cell>
          <cell r="G101" t="str">
            <v>4110-05</v>
          </cell>
          <cell r="H101">
            <v>43891</v>
          </cell>
          <cell r="I101">
            <v>13.3508</v>
          </cell>
          <cell r="J101">
            <v>106.81</v>
          </cell>
          <cell r="L101">
            <v>134.52000000000001</v>
          </cell>
          <cell r="O101">
            <v>0.56000000000000005</v>
          </cell>
          <cell r="R101">
            <v>0</v>
          </cell>
          <cell r="S101">
            <v>0</v>
          </cell>
        </row>
        <row r="102">
          <cell r="C102" t="str">
            <v>UPAE CARUARU</v>
          </cell>
          <cell r="E102" t="str">
            <v>MARIA GABRIELY DE CARVALHO MOREIRA SANTOS</v>
          </cell>
          <cell r="F102" t="str">
            <v>3 - Administrativo</v>
          </cell>
          <cell r="G102" t="str">
            <v>4110-05</v>
          </cell>
          <cell r="H102">
            <v>43891</v>
          </cell>
          <cell r="I102">
            <v>13.3508</v>
          </cell>
          <cell r="J102">
            <v>106.8</v>
          </cell>
          <cell r="L102">
            <v>134.52000000000001</v>
          </cell>
          <cell r="O102">
            <v>0.56000000000000005</v>
          </cell>
          <cell r="R102">
            <v>0</v>
          </cell>
          <cell r="S102">
            <v>0</v>
          </cell>
        </row>
        <row r="103">
          <cell r="C103" t="str">
            <v>UPAE CARUARU</v>
          </cell>
          <cell r="E103" t="str">
            <v>MARIA JOSE DA SILVA</v>
          </cell>
          <cell r="F103" t="str">
            <v>2 - Outros Profissionais da Saúde</v>
          </cell>
          <cell r="G103" t="str">
            <v>3222-05</v>
          </cell>
          <cell r="H103">
            <v>43891</v>
          </cell>
          <cell r="I103">
            <v>14.644600000000001</v>
          </cell>
          <cell r="J103">
            <v>117.16</v>
          </cell>
          <cell r="L103">
            <v>134.52000000000001</v>
          </cell>
          <cell r="O103">
            <v>0.56000000000000005</v>
          </cell>
          <cell r="R103">
            <v>0</v>
          </cell>
          <cell r="S103">
            <v>0</v>
          </cell>
        </row>
        <row r="104">
          <cell r="C104" t="str">
            <v>UPAE CARUARU</v>
          </cell>
          <cell r="E104" t="str">
            <v xml:space="preserve">MARIA MONALISA PEIXOTO DA SILVA </v>
          </cell>
          <cell r="F104" t="str">
            <v>2 - Outros Profissionais da Saúde</v>
          </cell>
          <cell r="G104" t="str">
            <v>3222-25</v>
          </cell>
          <cell r="H104">
            <v>43891</v>
          </cell>
          <cell r="I104">
            <v>6.6623999999999999</v>
          </cell>
          <cell r="J104">
            <v>53.29</v>
          </cell>
          <cell r="L104">
            <v>134.52000000000001</v>
          </cell>
          <cell r="O104">
            <v>0.56000000000000005</v>
          </cell>
          <cell r="R104">
            <v>0</v>
          </cell>
          <cell r="S104">
            <v>0</v>
          </cell>
        </row>
        <row r="105">
          <cell r="C105" t="str">
            <v>UPAE CARUARU</v>
          </cell>
          <cell r="E105" t="str">
            <v>MARIA RIZELDA VITAL DA SILVA</v>
          </cell>
          <cell r="F105" t="str">
            <v>2 - Outros Profissionais da Saúde</v>
          </cell>
          <cell r="G105" t="str">
            <v>3222-05</v>
          </cell>
          <cell r="H105">
            <v>43891</v>
          </cell>
          <cell r="I105">
            <v>14.644600000000001</v>
          </cell>
          <cell r="J105">
            <v>117.15</v>
          </cell>
          <cell r="L105">
            <v>134.52000000000001</v>
          </cell>
          <cell r="O105">
            <v>0.56000000000000005</v>
          </cell>
          <cell r="R105">
            <v>0</v>
          </cell>
          <cell r="S105">
            <v>0</v>
          </cell>
        </row>
        <row r="106">
          <cell r="C106" t="str">
            <v>UPAE CARUARU</v>
          </cell>
          <cell r="E106" t="str">
            <v xml:space="preserve">MARIA ROSANGELA BEZERRA MACIEL </v>
          </cell>
          <cell r="F106" t="str">
            <v>3 - Administrativo</v>
          </cell>
          <cell r="G106" t="str">
            <v>5143-20</v>
          </cell>
          <cell r="H106">
            <v>43891</v>
          </cell>
          <cell r="I106">
            <v>4.9207000000000001</v>
          </cell>
          <cell r="J106">
            <v>39.36</v>
          </cell>
          <cell r="L106">
            <v>134.52000000000001</v>
          </cell>
          <cell r="O106">
            <v>7.49</v>
          </cell>
          <cell r="R106">
            <v>0</v>
          </cell>
          <cell r="S106">
            <v>0</v>
          </cell>
        </row>
        <row r="107">
          <cell r="C107" t="str">
            <v>UPAE CARUARU</v>
          </cell>
          <cell r="E107" t="str">
            <v>MARINA BARBOSA E SOUZA</v>
          </cell>
          <cell r="F107" t="str">
            <v>2 - Outros Profissionais da Saúde</v>
          </cell>
          <cell r="G107" t="str">
            <v>2235-05</v>
          </cell>
          <cell r="H107">
            <v>43891</v>
          </cell>
          <cell r="I107">
            <v>24.060000000000002</v>
          </cell>
          <cell r="J107">
            <v>192.49</v>
          </cell>
          <cell r="L107">
            <v>134.52000000000001</v>
          </cell>
          <cell r="O107">
            <v>7.49</v>
          </cell>
          <cell r="R107">
            <v>0</v>
          </cell>
          <cell r="S107">
            <v>0</v>
          </cell>
        </row>
        <row r="108">
          <cell r="C108" t="str">
            <v>UPAE CARUARU</v>
          </cell>
          <cell r="E108" t="str">
            <v>MARTA DE MEDEIROS GONÇALVES</v>
          </cell>
          <cell r="F108" t="str">
            <v>3 - Administrativo</v>
          </cell>
          <cell r="G108" t="str">
            <v>4110-05</v>
          </cell>
          <cell r="H108">
            <v>43891</v>
          </cell>
          <cell r="I108">
            <v>13.3508</v>
          </cell>
          <cell r="J108">
            <v>106.8</v>
          </cell>
          <cell r="L108">
            <v>134.52000000000001</v>
          </cell>
          <cell r="O108">
            <v>1.87</v>
          </cell>
          <cell r="R108">
            <v>138.6</v>
          </cell>
          <cell r="S108">
            <v>67.56</v>
          </cell>
        </row>
        <row r="109">
          <cell r="C109" t="str">
            <v>UPAE CARUARU</v>
          </cell>
          <cell r="E109" t="str">
            <v>MONAH FABRETI MENDES PORTO</v>
          </cell>
          <cell r="F109" t="str">
            <v>1 - Médico</v>
          </cell>
          <cell r="G109" t="str">
            <v>2252-25</v>
          </cell>
          <cell r="H109">
            <v>43891</v>
          </cell>
          <cell r="I109">
            <v>60.855800000000002</v>
          </cell>
          <cell r="J109">
            <v>486.84</v>
          </cell>
          <cell r="L109">
            <v>134.52000000000001</v>
          </cell>
          <cell r="O109">
            <v>0.56000000000000005</v>
          </cell>
          <cell r="R109">
            <v>0</v>
          </cell>
          <cell r="S109">
            <v>0</v>
          </cell>
        </row>
        <row r="110">
          <cell r="C110" t="str">
            <v>UPAE CARUARU</v>
          </cell>
          <cell r="E110" t="str">
            <v>MONICA DA SILVA OLIVEIRA</v>
          </cell>
          <cell r="F110" t="str">
            <v>1 - Médico</v>
          </cell>
          <cell r="G110" t="str">
            <v>2251-35</v>
          </cell>
          <cell r="H110">
            <v>43891</v>
          </cell>
          <cell r="I110">
            <v>60.855800000000002</v>
          </cell>
          <cell r="J110">
            <v>486.85</v>
          </cell>
          <cell r="L110">
            <v>134.52000000000001</v>
          </cell>
          <cell r="O110">
            <v>0.56000000000000005</v>
          </cell>
          <cell r="R110">
            <v>0</v>
          </cell>
          <cell r="S110">
            <v>0</v>
          </cell>
        </row>
        <row r="111">
          <cell r="C111" t="str">
            <v>UPAE CARUARU</v>
          </cell>
          <cell r="E111" t="str">
            <v>MUSA MELLINNE FERREIRA SILVA</v>
          </cell>
          <cell r="F111" t="str">
            <v>3 - Administrativo</v>
          </cell>
          <cell r="G111" t="str">
            <v>2611-10</v>
          </cell>
          <cell r="H111">
            <v>43891</v>
          </cell>
          <cell r="I111">
            <v>95.367800000000003</v>
          </cell>
          <cell r="J111">
            <v>762.95</v>
          </cell>
          <cell r="L111">
            <v>134.52000000000001</v>
          </cell>
          <cell r="O111">
            <v>1.87</v>
          </cell>
          <cell r="R111">
            <v>0</v>
          </cell>
          <cell r="S111">
            <v>0</v>
          </cell>
        </row>
        <row r="112">
          <cell r="C112" t="str">
            <v>UPAE CARUARU</v>
          </cell>
          <cell r="E112" t="str">
            <v>NATALIA SILVESTRE AMARAL</v>
          </cell>
          <cell r="F112" t="str">
            <v>2 - Outros Profissionais da Saúde</v>
          </cell>
          <cell r="G112" t="str">
            <v>2235-05</v>
          </cell>
          <cell r="H112">
            <v>43891</v>
          </cell>
          <cell r="I112">
            <v>24.060000000000002</v>
          </cell>
          <cell r="J112">
            <v>192.49</v>
          </cell>
          <cell r="L112">
            <v>134.52000000000001</v>
          </cell>
          <cell r="O112">
            <v>0</v>
          </cell>
          <cell r="R112">
            <v>0</v>
          </cell>
          <cell r="S112">
            <v>0</v>
          </cell>
        </row>
        <row r="113">
          <cell r="C113" t="str">
            <v>UPAE CARUARU</v>
          </cell>
          <cell r="E113" t="str">
            <v>NATHALIA VALOIS MONTARROYOS DE MORAES</v>
          </cell>
          <cell r="F113" t="str">
            <v>1 - Médico</v>
          </cell>
          <cell r="G113" t="str">
            <v>2252-55</v>
          </cell>
          <cell r="H113">
            <v>43891</v>
          </cell>
          <cell r="I113">
            <v>60.85</v>
          </cell>
          <cell r="J113">
            <v>486.8</v>
          </cell>
          <cell r="L113">
            <v>134.52000000000001</v>
          </cell>
          <cell r="O113">
            <v>0.56000000000000005</v>
          </cell>
          <cell r="R113">
            <v>0</v>
          </cell>
          <cell r="S113">
            <v>0</v>
          </cell>
        </row>
        <row r="114">
          <cell r="C114" t="str">
            <v>UPAE CARUARU</v>
          </cell>
          <cell r="E114" t="str">
            <v>NATHALYA CRISTINA FERNANDES DE MELO</v>
          </cell>
          <cell r="F114" t="str">
            <v>3 - Administrativo</v>
          </cell>
          <cell r="G114" t="str">
            <v>4110-10</v>
          </cell>
          <cell r="H114">
            <v>43891</v>
          </cell>
          <cell r="I114">
            <v>14.069900000000001</v>
          </cell>
          <cell r="J114">
            <v>112.56</v>
          </cell>
          <cell r="L114">
            <v>134.52000000000001</v>
          </cell>
          <cell r="O114">
            <v>0.56000000000000005</v>
          </cell>
          <cell r="R114">
            <v>277.2</v>
          </cell>
          <cell r="S114">
            <v>0</v>
          </cell>
        </row>
        <row r="115">
          <cell r="C115" t="str">
            <v>UPAE CARUARU</v>
          </cell>
          <cell r="E115" t="str">
            <v>NELSON JONATHAS DA SILVA MELO</v>
          </cell>
          <cell r="F115" t="str">
            <v>3 - Administrativo</v>
          </cell>
          <cell r="G115" t="str">
            <v>5143-10</v>
          </cell>
          <cell r="H115">
            <v>43891</v>
          </cell>
          <cell r="I115">
            <v>13.585000000000001</v>
          </cell>
          <cell r="J115">
            <v>108.69</v>
          </cell>
          <cell r="L115">
            <v>134.52000000000001</v>
          </cell>
          <cell r="O115">
            <v>0</v>
          </cell>
          <cell r="R115">
            <v>0</v>
          </cell>
          <cell r="S115">
            <v>0</v>
          </cell>
        </row>
        <row r="116">
          <cell r="C116" t="str">
            <v>UPAE CARUARU</v>
          </cell>
          <cell r="E116" t="str">
            <v>NERIVALDO CIPRIANO DE MOURA</v>
          </cell>
          <cell r="F116" t="str">
            <v>3 - Administrativo</v>
          </cell>
          <cell r="G116" t="str">
            <v>4141-05</v>
          </cell>
          <cell r="H116">
            <v>43891</v>
          </cell>
          <cell r="I116">
            <v>5.7854000000000001</v>
          </cell>
          <cell r="J116">
            <v>46.28</v>
          </cell>
          <cell r="L116">
            <v>134.52000000000001</v>
          </cell>
          <cell r="O116">
            <v>7.49</v>
          </cell>
          <cell r="R116">
            <v>0</v>
          </cell>
          <cell r="S116">
            <v>0</v>
          </cell>
        </row>
        <row r="117">
          <cell r="C117" t="str">
            <v>UPAE CARUARU</v>
          </cell>
          <cell r="E117" t="str">
            <v>NYCOLE KIMBERLLY LIMA VALENTIM</v>
          </cell>
          <cell r="F117" t="str">
            <v>3 - Administrativo</v>
          </cell>
          <cell r="G117" t="str">
            <v>4110-05</v>
          </cell>
          <cell r="H117">
            <v>43891</v>
          </cell>
          <cell r="I117">
            <v>13.3508</v>
          </cell>
          <cell r="J117">
            <v>106.81</v>
          </cell>
          <cell r="L117">
            <v>134.52000000000001</v>
          </cell>
          <cell r="O117">
            <v>0.56000000000000005</v>
          </cell>
          <cell r="R117">
            <v>0</v>
          </cell>
          <cell r="S117">
            <v>0</v>
          </cell>
        </row>
        <row r="118">
          <cell r="C118" t="str">
            <v>UPAE CARUARU</v>
          </cell>
          <cell r="E118" t="str">
            <v>ODILON DE ALMEIDA MERGULHAO NETO</v>
          </cell>
          <cell r="F118" t="str">
            <v>3 - Administrativo</v>
          </cell>
          <cell r="G118" t="str">
            <v>7823-05</v>
          </cell>
          <cell r="H118">
            <v>43891</v>
          </cell>
          <cell r="I118">
            <v>14.568099999999999</v>
          </cell>
          <cell r="J118">
            <v>116.54</v>
          </cell>
          <cell r="L118">
            <v>134.52000000000001</v>
          </cell>
          <cell r="O118">
            <v>0</v>
          </cell>
          <cell r="R118">
            <v>0</v>
          </cell>
          <cell r="S118">
            <v>0</v>
          </cell>
        </row>
        <row r="119">
          <cell r="C119" t="str">
            <v>UPAE CARUARU</v>
          </cell>
          <cell r="E119" t="str">
            <v>PATRICIA CONCEIÇAO DA SILVA</v>
          </cell>
          <cell r="F119" t="str">
            <v>3 - Administrativo</v>
          </cell>
          <cell r="G119" t="str">
            <v>4110-05</v>
          </cell>
          <cell r="H119">
            <v>43891</v>
          </cell>
          <cell r="I119">
            <v>13.3508</v>
          </cell>
          <cell r="J119">
            <v>106.8</v>
          </cell>
          <cell r="L119">
            <v>134.52000000000001</v>
          </cell>
          <cell r="O119">
            <v>7.49</v>
          </cell>
          <cell r="R119">
            <v>277.2</v>
          </cell>
          <cell r="S119">
            <v>67.56</v>
          </cell>
        </row>
        <row r="120">
          <cell r="C120" t="str">
            <v>UPAE CARUARU</v>
          </cell>
          <cell r="E120" t="str">
            <v>PEDRO PAULO MEDEIROS ARAUJO DE MOURA</v>
          </cell>
          <cell r="F120" t="str">
            <v>1 - Médico</v>
          </cell>
          <cell r="G120" t="str">
            <v>2251-85</v>
          </cell>
          <cell r="H120">
            <v>43891</v>
          </cell>
          <cell r="I120">
            <v>60.85</v>
          </cell>
          <cell r="J120">
            <v>486.81</v>
          </cell>
          <cell r="L120">
            <v>134.52000000000001</v>
          </cell>
          <cell r="O120">
            <v>0</v>
          </cell>
          <cell r="R120">
            <v>0</v>
          </cell>
          <cell r="S120">
            <v>0</v>
          </cell>
        </row>
        <row r="121">
          <cell r="C121" t="str">
            <v>UPAE CARUARU</v>
          </cell>
          <cell r="E121" t="str">
            <v>PRISCILA CLECIA BEZERRA DA SILVA</v>
          </cell>
          <cell r="F121" t="str">
            <v>2 - Outros Profissionais da Saúde</v>
          </cell>
          <cell r="G121" t="str">
            <v>3222-05</v>
          </cell>
          <cell r="H121">
            <v>43891</v>
          </cell>
          <cell r="I121">
            <v>14.644600000000001</v>
          </cell>
          <cell r="J121">
            <v>117.15</v>
          </cell>
          <cell r="L121">
            <v>134.52000000000001</v>
          </cell>
          <cell r="O121">
            <v>0.56000000000000005</v>
          </cell>
          <cell r="R121">
            <v>0</v>
          </cell>
          <cell r="S121">
            <v>0</v>
          </cell>
        </row>
        <row r="122">
          <cell r="C122" t="str">
            <v>UPAE CARUARU</v>
          </cell>
          <cell r="E122" t="str">
            <v>PRISCILLA DAYANE DA SILVA</v>
          </cell>
          <cell r="F122" t="str">
            <v>3 - Administrativo</v>
          </cell>
          <cell r="G122" t="str">
            <v>5143-20</v>
          </cell>
          <cell r="H122">
            <v>43891</v>
          </cell>
          <cell r="I122">
            <v>12.540000000000001</v>
          </cell>
          <cell r="J122">
            <v>100.32</v>
          </cell>
          <cell r="L122">
            <v>134.52000000000001</v>
          </cell>
          <cell r="O122">
            <v>7.49</v>
          </cell>
          <cell r="R122">
            <v>277.2</v>
          </cell>
          <cell r="S122">
            <v>62.7</v>
          </cell>
        </row>
        <row r="123">
          <cell r="C123" t="str">
            <v>UPAE CARUARU</v>
          </cell>
          <cell r="E123" t="str">
            <v>RAQUEL BARROS FERREIRA</v>
          </cell>
          <cell r="F123" t="str">
            <v>3 - Administrativo</v>
          </cell>
          <cell r="G123" t="str">
            <v>5143-20</v>
          </cell>
          <cell r="H123">
            <v>43891</v>
          </cell>
          <cell r="I123">
            <v>12.540000000000001</v>
          </cell>
          <cell r="J123">
            <v>100.32</v>
          </cell>
          <cell r="L123">
            <v>134.52000000000001</v>
          </cell>
          <cell r="O123">
            <v>0</v>
          </cell>
          <cell r="R123">
            <v>0</v>
          </cell>
          <cell r="S123">
            <v>0</v>
          </cell>
        </row>
        <row r="124">
          <cell r="C124" t="str">
            <v>UPAE CARUARU</v>
          </cell>
          <cell r="E124" t="str">
            <v>REBECA NAARA TELES GONÇALVES CAVALCANTI</v>
          </cell>
          <cell r="F124" t="str">
            <v>2 - Outros Profissionais da Saúde</v>
          </cell>
          <cell r="G124" t="str">
            <v>2235-05</v>
          </cell>
          <cell r="H124">
            <v>43891</v>
          </cell>
          <cell r="I124">
            <v>24.048000000000002</v>
          </cell>
          <cell r="J124">
            <v>192.38</v>
          </cell>
          <cell r="L124">
            <v>134.52000000000001</v>
          </cell>
          <cell r="O124">
            <v>0.56000000000000005</v>
          </cell>
          <cell r="R124">
            <v>0</v>
          </cell>
          <cell r="S124">
            <v>0</v>
          </cell>
        </row>
        <row r="125">
          <cell r="C125" t="str">
            <v>UPAE CARUARU</v>
          </cell>
          <cell r="E125" t="str">
            <v>ROBERTA ALENCAR AMORIM</v>
          </cell>
          <cell r="F125" t="str">
            <v>1 - Médico</v>
          </cell>
          <cell r="G125" t="str">
            <v>2252-75</v>
          </cell>
          <cell r="H125">
            <v>43891</v>
          </cell>
          <cell r="I125">
            <v>60.855800000000002</v>
          </cell>
          <cell r="J125">
            <v>486.85</v>
          </cell>
          <cell r="L125">
            <v>134.52000000000001</v>
          </cell>
          <cell r="O125">
            <v>0.56000000000000005</v>
          </cell>
          <cell r="R125">
            <v>0</v>
          </cell>
          <cell r="S125">
            <v>0</v>
          </cell>
        </row>
        <row r="126">
          <cell r="C126" t="str">
            <v>UPAE CARUARU</v>
          </cell>
          <cell r="E126" t="str">
            <v>ROBSON EDUARDO FERREIRA DA SILVA</v>
          </cell>
          <cell r="F126" t="str">
            <v>3 - Administrativo</v>
          </cell>
          <cell r="G126" t="str">
            <v>4110-05</v>
          </cell>
          <cell r="H126">
            <v>43891</v>
          </cell>
          <cell r="I126">
            <v>13.3508</v>
          </cell>
          <cell r="J126">
            <v>106.8</v>
          </cell>
          <cell r="L126">
            <v>134.52000000000001</v>
          </cell>
          <cell r="O126">
            <v>0</v>
          </cell>
          <cell r="R126">
            <v>0</v>
          </cell>
          <cell r="S126">
            <v>0</v>
          </cell>
        </row>
        <row r="127">
          <cell r="C127" t="str">
            <v>UPAE CARUARU</v>
          </cell>
          <cell r="E127" t="str">
            <v>ROBSON VIEIRA DE MIRANDA</v>
          </cell>
          <cell r="F127" t="str">
            <v>1 - Médico</v>
          </cell>
          <cell r="G127" t="str">
            <v>2253-20</v>
          </cell>
          <cell r="H127">
            <v>43891</v>
          </cell>
          <cell r="I127">
            <v>207.77040000000002</v>
          </cell>
          <cell r="J127">
            <v>1662.17</v>
          </cell>
          <cell r="L127">
            <v>134.52000000000001</v>
          </cell>
          <cell r="O127">
            <v>7.49</v>
          </cell>
          <cell r="R127">
            <v>0</v>
          </cell>
          <cell r="S127">
            <v>0</v>
          </cell>
        </row>
        <row r="128">
          <cell r="C128" t="str">
            <v>UPAE CARUARU</v>
          </cell>
          <cell r="E128" t="str">
            <v>ROSELI BARBOSA DA SILVA SANTOS</v>
          </cell>
          <cell r="F128" t="str">
            <v>3 - Administrativo</v>
          </cell>
          <cell r="G128" t="str">
            <v>5143-20</v>
          </cell>
          <cell r="H128">
            <v>43891</v>
          </cell>
          <cell r="I128">
            <v>12.540000000000001</v>
          </cell>
          <cell r="J128">
            <v>100.32</v>
          </cell>
          <cell r="L128">
            <v>134.52000000000001</v>
          </cell>
          <cell r="O128">
            <v>0.56000000000000005</v>
          </cell>
          <cell r="R128">
            <v>0</v>
          </cell>
          <cell r="S128">
            <v>0</v>
          </cell>
        </row>
        <row r="129">
          <cell r="C129" t="str">
            <v>UPAE CARUARU</v>
          </cell>
          <cell r="E129" t="str">
            <v xml:space="preserve">ROSELIA FABRICIA CORDEIRO </v>
          </cell>
          <cell r="F129" t="str">
            <v>2 - Outros Profissionais da Saúde</v>
          </cell>
          <cell r="G129" t="str">
            <v>2235-05</v>
          </cell>
          <cell r="H129">
            <v>43891</v>
          </cell>
          <cell r="I129">
            <v>24.060000000000002</v>
          </cell>
          <cell r="J129">
            <v>192.49</v>
          </cell>
          <cell r="L129">
            <v>134.52000000000001</v>
          </cell>
          <cell r="O129">
            <v>0.56000000000000005</v>
          </cell>
          <cell r="R129">
            <v>0</v>
          </cell>
          <cell r="S129">
            <v>0</v>
          </cell>
        </row>
        <row r="130">
          <cell r="C130" t="str">
            <v>UPAE CARUARU</v>
          </cell>
          <cell r="E130" t="str">
            <v>RUBIRANICE ARAO DE FARIAS</v>
          </cell>
          <cell r="F130" t="str">
            <v>3 - Administrativo</v>
          </cell>
          <cell r="G130" t="str">
            <v>5134-30</v>
          </cell>
          <cell r="H130">
            <v>43891</v>
          </cell>
          <cell r="I130">
            <v>10.450000000000001</v>
          </cell>
          <cell r="J130">
            <v>83.6</v>
          </cell>
          <cell r="L130">
            <v>134.52000000000001</v>
          </cell>
          <cell r="O130">
            <v>0</v>
          </cell>
          <cell r="R130">
            <v>0</v>
          </cell>
          <cell r="S130">
            <v>0</v>
          </cell>
        </row>
        <row r="131">
          <cell r="C131" t="str">
            <v>UPAE CARUARU</v>
          </cell>
          <cell r="E131" t="str">
            <v xml:space="preserve">RUI CARLOS ABOUHANA FERNANDES </v>
          </cell>
          <cell r="F131" t="str">
            <v>1 - Médico</v>
          </cell>
          <cell r="G131" t="str">
            <v>2251-36</v>
          </cell>
          <cell r="H131">
            <v>43891</v>
          </cell>
          <cell r="I131">
            <v>76.257500000000007</v>
          </cell>
          <cell r="J131">
            <v>610.05999999999995</v>
          </cell>
          <cell r="L131">
            <v>134.52000000000001</v>
          </cell>
          <cell r="O131">
            <v>1.87</v>
          </cell>
          <cell r="R131">
            <v>0</v>
          </cell>
          <cell r="S131">
            <v>0</v>
          </cell>
        </row>
        <row r="132">
          <cell r="C132" t="str">
            <v>UPAE CARUARU</v>
          </cell>
          <cell r="E132" t="str">
            <v>SEVERINO HENRIQUES DE ARAUJO JUNIOR</v>
          </cell>
          <cell r="F132" t="str">
            <v>1 - Médico</v>
          </cell>
          <cell r="G132" t="str">
            <v>2251-12</v>
          </cell>
          <cell r="H132">
            <v>43891</v>
          </cell>
          <cell r="I132">
            <v>55.903800000000004</v>
          </cell>
          <cell r="J132">
            <v>447.23</v>
          </cell>
          <cell r="L132">
            <v>134.52000000000001</v>
          </cell>
          <cell r="O132">
            <v>0.56000000000000005</v>
          </cell>
          <cell r="R132">
            <v>0</v>
          </cell>
          <cell r="S132">
            <v>0</v>
          </cell>
        </row>
        <row r="133">
          <cell r="C133" t="str">
            <v>UPAE CARUARU</v>
          </cell>
          <cell r="E133" t="str">
            <v>SILAS JOSE DE SOUZA</v>
          </cell>
          <cell r="F133" t="str">
            <v>3 - Administrativo</v>
          </cell>
          <cell r="G133" t="str">
            <v>5174-10</v>
          </cell>
          <cell r="H133">
            <v>43891</v>
          </cell>
          <cell r="I133">
            <v>13.585000000000001</v>
          </cell>
          <cell r="J133">
            <v>108.69</v>
          </cell>
          <cell r="L133">
            <v>134.52000000000001</v>
          </cell>
          <cell r="O133">
            <v>0.56000000000000005</v>
          </cell>
          <cell r="R133">
            <v>0</v>
          </cell>
          <cell r="S133">
            <v>0</v>
          </cell>
        </row>
        <row r="134">
          <cell r="C134" t="str">
            <v>UPAE CARUARU</v>
          </cell>
          <cell r="E134" t="str">
            <v>SILVANA MARIA DA SILVA</v>
          </cell>
          <cell r="F134" t="str">
            <v>2 - Outros Profissionais da Saúde</v>
          </cell>
          <cell r="G134" t="str">
            <v>3222-05</v>
          </cell>
          <cell r="H134">
            <v>43891</v>
          </cell>
          <cell r="I134">
            <v>14.644600000000001</v>
          </cell>
          <cell r="J134">
            <v>117.15</v>
          </cell>
          <cell r="L134">
            <v>134.52000000000001</v>
          </cell>
          <cell r="O134">
            <v>0</v>
          </cell>
          <cell r="R134">
            <v>0</v>
          </cell>
          <cell r="S134">
            <v>0</v>
          </cell>
        </row>
        <row r="135">
          <cell r="C135" t="str">
            <v>UPAE CARUARU</v>
          </cell>
          <cell r="E135" t="str">
            <v>SILVIA EMANUELLE DE SOUZA</v>
          </cell>
          <cell r="F135" t="str">
            <v>2 - Outros Profissionais da Saúde</v>
          </cell>
          <cell r="G135" t="str">
            <v>2237-10</v>
          </cell>
          <cell r="H135">
            <v>43891</v>
          </cell>
          <cell r="I135">
            <v>26.411999999999999</v>
          </cell>
          <cell r="J135">
            <v>211.29</v>
          </cell>
          <cell r="L135">
            <v>134.52000000000001</v>
          </cell>
          <cell r="O135">
            <v>1.87</v>
          </cell>
          <cell r="R135">
            <v>0</v>
          </cell>
          <cell r="S135">
            <v>0</v>
          </cell>
        </row>
        <row r="136">
          <cell r="C136" t="str">
            <v>UPAE CARUARU</v>
          </cell>
          <cell r="E136" t="str">
            <v>SIMEAO ROQUE DA SILVA</v>
          </cell>
          <cell r="F136" t="str">
            <v>3 - Administrativo</v>
          </cell>
          <cell r="G136" t="str">
            <v>5151-10</v>
          </cell>
          <cell r="H136">
            <v>43891</v>
          </cell>
          <cell r="I136">
            <v>12.540000000000001</v>
          </cell>
          <cell r="J136">
            <v>100.33</v>
          </cell>
          <cell r="L136">
            <v>134.52000000000001</v>
          </cell>
          <cell r="O136">
            <v>0.56000000000000005</v>
          </cell>
          <cell r="R136">
            <v>0</v>
          </cell>
          <cell r="S136">
            <v>0</v>
          </cell>
        </row>
        <row r="137">
          <cell r="C137" t="str">
            <v>UPAE CARUARU</v>
          </cell>
          <cell r="E137" t="str">
            <v xml:space="preserve">SIRLEY JOSE BEVENUTO DA SILVA </v>
          </cell>
          <cell r="F137" t="str">
            <v>3 - Administrativo</v>
          </cell>
          <cell r="G137" t="str">
            <v>5173-30</v>
          </cell>
          <cell r="H137">
            <v>43891</v>
          </cell>
          <cell r="I137">
            <v>11.2919</v>
          </cell>
          <cell r="J137">
            <v>90.34</v>
          </cell>
          <cell r="L137">
            <v>134.52000000000001</v>
          </cell>
          <cell r="O137">
            <v>0.56000000000000005</v>
          </cell>
          <cell r="R137">
            <v>0</v>
          </cell>
          <cell r="S137">
            <v>0</v>
          </cell>
        </row>
        <row r="138">
          <cell r="C138" t="str">
            <v>UPAE CARUARU</v>
          </cell>
          <cell r="E138" t="str">
            <v>SIVANILDO TEODORO DA SILVA</v>
          </cell>
          <cell r="F138" t="str">
            <v>2 - Outros Profissionais da Saúde</v>
          </cell>
          <cell r="G138" t="str">
            <v>2515-20</v>
          </cell>
          <cell r="H138">
            <v>43891</v>
          </cell>
          <cell r="I138">
            <v>22.220800000000001</v>
          </cell>
          <cell r="J138">
            <v>177.76</v>
          </cell>
          <cell r="L138">
            <v>134.52000000000001</v>
          </cell>
          <cell r="O138">
            <v>0.56000000000000005</v>
          </cell>
          <cell r="R138">
            <v>0</v>
          </cell>
          <cell r="S138">
            <v>0</v>
          </cell>
        </row>
        <row r="139">
          <cell r="C139" t="str">
            <v>UPAE CARUARU</v>
          </cell>
          <cell r="E139" t="str">
            <v>STEFANY VALERY GOMES DOS SANTOS</v>
          </cell>
          <cell r="F139" t="str">
            <v>3 - Administrativo</v>
          </cell>
          <cell r="G139" t="str">
            <v>4110-05</v>
          </cell>
          <cell r="H139">
            <v>43891</v>
          </cell>
          <cell r="I139">
            <v>13.3508</v>
          </cell>
          <cell r="J139">
            <v>106.8</v>
          </cell>
          <cell r="L139">
            <v>134.52000000000001</v>
          </cell>
          <cell r="O139">
            <v>0</v>
          </cell>
          <cell r="R139">
            <v>0</v>
          </cell>
          <cell r="S139">
            <v>0</v>
          </cell>
        </row>
        <row r="140">
          <cell r="C140" t="str">
            <v>UPAE CARUARU</v>
          </cell>
          <cell r="E140" t="str">
            <v>TATIANE MARIA DA SILVA</v>
          </cell>
          <cell r="F140" t="str">
            <v>3 - Administrativo</v>
          </cell>
          <cell r="G140" t="str">
            <v>2524-05</v>
          </cell>
          <cell r="H140">
            <v>43891</v>
          </cell>
          <cell r="I140">
            <v>22.718299999999999</v>
          </cell>
          <cell r="J140">
            <v>181.74</v>
          </cell>
          <cell r="L140">
            <v>134.52000000000001</v>
          </cell>
          <cell r="O140">
            <v>0.56000000000000005</v>
          </cell>
          <cell r="R140">
            <v>0</v>
          </cell>
          <cell r="S140">
            <v>0</v>
          </cell>
        </row>
        <row r="141">
          <cell r="C141" t="str">
            <v>UPAE CARUARU</v>
          </cell>
          <cell r="E141" t="str">
            <v>THIAGO FONTENELE MARQUES</v>
          </cell>
          <cell r="F141" t="str">
            <v>1 - Médico</v>
          </cell>
          <cell r="G141" t="str">
            <v>2251-20</v>
          </cell>
          <cell r="H141">
            <v>43891</v>
          </cell>
          <cell r="I141">
            <v>119.6216</v>
          </cell>
          <cell r="J141">
            <v>956.98</v>
          </cell>
          <cell r="L141">
            <v>134.52000000000001</v>
          </cell>
          <cell r="O141">
            <v>0.56000000000000005</v>
          </cell>
          <cell r="R141">
            <v>0</v>
          </cell>
          <cell r="S141">
            <v>0</v>
          </cell>
        </row>
        <row r="142">
          <cell r="C142" t="str">
            <v>UPAE CARUARU</v>
          </cell>
          <cell r="E142" t="str">
            <v>THIAGO QUEIROZ DE SOUZA</v>
          </cell>
          <cell r="F142" t="str">
            <v>3 - Administrativo</v>
          </cell>
          <cell r="G142" t="str">
            <v>4110-05</v>
          </cell>
          <cell r="H142">
            <v>43891</v>
          </cell>
          <cell r="I142">
            <v>13.3508</v>
          </cell>
          <cell r="J142">
            <v>106.81</v>
          </cell>
          <cell r="L142">
            <v>134.52000000000001</v>
          </cell>
          <cell r="O142">
            <v>0</v>
          </cell>
          <cell r="R142">
            <v>0</v>
          </cell>
          <cell r="S142">
            <v>0</v>
          </cell>
        </row>
        <row r="143">
          <cell r="C143" t="str">
            <v>UPAE CARUARU</v>
          </cell>
          <cell r="E143" t="str">
            <v>THIAGO RALPH TERTO</v>
          </cell>
          <cell r="F143" t="str">
            <v>3 - Administrativo</v>
          </cell>
          <cell r="G143" t="str">
            <v>2124-05</v>
          </cell>
          <cell r="H143">
            <v>43891</v>
          </cell>
          <cell r="I143">
            <v>20.555100000000003</v>
          </cell>
          <cell r="J143">
            <v>164.44</v>
          </cell>
          <cell r="L143">
            <v>134.52000000000001</v>
          </cell>
          <cell r="O143">
            <v>7.49</v>
          </cell>
          <cell r="R143">
            <v>0</v>
          </cell>
          <cell r="S143">
            <v>0</v>
          </cell>
        </row>
        <row r="144">
          <cell r="C144" t="str">
            <v>UPAE CARUARU</v>
          </cell>
          <cell r="E144" t="str">
            <v xml:space="preserve">TIBERIO FERREIRA TEIXEIRA </v>
          </cell>
          <cell r="F144" t="str">
            <v>1 - Médico</v>
          </cell>
          <cell r="G144" t="str">
            <v>2252-25</v>
          </cell>
          <cell r="H144">
            <v>43891</v>
          </cell>
          <cell r="I144">
            <v>119.6216</v>
          </cell>
          <cell r="J144">
            <v>956.98</v>
          </cell>
          <cell r="L144">
            <v>134.52000000000001</v>
          </cell>
          <cell r="O144">
            <v>0.56000000000000005</v>
          </cell>
          <cell r="R144">
            <v>0</v>
          </cell>
          <cell r="S144">
            <v>0</v>
          </cell>
        </row>
        <row r="145">
          <cell r="C145" t="str">
            <v>UPAE CARUARU</v>
          </cell>
          <cell r="E145" t="str">
            <v xml:space="preserve">UBIRAVAM ARAO DE FARIAS </v>
          </cell>
          <cell r="F145" t="str">
            <v>3 - Administrativo</v>
          </cell>
          <cell r="G145" t="str">
            <v>4110-05</v>
          </cell>
          <cell r="H145">
            <v>43891</v>
          </cell>
          <cell r="I145">
            <v>18.5258</v>
          </cell>
          <cell r="J145">
            <v>148.21</v>
          </cell>
          <cell r="L145">
            <v>134.52000000000001</v>
          </cell>
          <cell r="O145">
            <v>0.56000000000000005</v>
          </cell>
          <cell r="R145">
            <v>0</v>
          </cell>
          <cell r="S145">
            <v>0</v>
          </cell>
        </row>
        <row r="146">
          <cell r="C146" t="str">
            <v>UPAE CARUARU</v>
          </cell>
          <cell r="E146" t="str">
            <v>VALDERICE GERMANA DA SILVA</v>
          </cell>
          <cell r="F146" t="str">
            <v>3 - Administrativo</v>
          </cell>
          <cell r="G146" t="str">
            <v>4110-05</v>
          </cell>
          <cell r="H146">
            <v>43891</v>
          </cell>
          <cell r="I146">
            <v>13.3508</v>
          </cell>
          <cell r="J146">
            <v>106.81</v>
          </cell>
          <cell r="L146">
            <v>134.52000000000001</v>
          </cell>
          <cell r="O146">
            <v>0.56000000000000005</v>
          </cell>
          <cell r="R146">
            <v>0</v>
          </cell>
          <cell r="S146">
            <v>0</v>
          </cell>
        </row>
        <row r="147">
          <cell r="C147" t="str">
            <v>UPAE CARUARU</v>
          </cell>
          <cell r="E147" t="str">
            <v>VICTOR LUIZ ALEXANDRE DA SILVA</v>
          </cell>
          <cell r="F147" t="str">
            <v>3 - Administrativo</v>
          </cell>
          <cell r="G147" t="str">
            <v>5174-10</v>
          </cell>
          <cell r="H147">
            <v>43891</v>
          </cell>
          <cell r="I147">
            <v>13.585000000000001</v>
          </cell>
          <cell r="J147">
            <v>108.68</v>
          </cell>
          <cell r="L147">
            <v>134.52000000000001</v>
          </cell>
          <cell r="O147">
            <v>0.56000000000000005</v>
          </cell>
          <cell r="R147">
            <v>0</v>
          </cell>
          <cell r="S147">
            <v>0</v>
          </cell>
        </row>
        <row r="148">
          <cell r="C148" t="str">
            <v>UPAE CARUARU</v>
          </cell>
          <cell r="E148" t="str">
            <v>WELLINGTON DE OLIVEIRA SILVA</v>
          </cell>
          <cell r="F148" t="str">
            <v>3 - Administrativo</v>
          </cell>
          <cell r="G148" t="str">
            <v>5143-10</v>
          </cell>
          <cell r="H148">
            <v>43891</v>
          </cell>
          <cell r="I148">
            <v>16.172899999999998</v>
          </cell>
          <cell r="J148">
            <v>129.38</v>
          </cell>
          <cell r="L148">
            <v>134.52000000000001</v>
          </cell>
          <cell r="O148">
            <v>0.56000000000000005</v>
          </cell>
          <cell r="R148">
            <v>0</v>
          </cell>
          <cell r="S148">
            <v>0</v>
          </cell>
        </row>
        <row r="149">
          <cell r="C149" t="str">
            <v>UPAE CARUARU</v>
          </cell>
          <cell r="E149" t="str">
            <v>WILLIANS VILELA MULATO</v>
          </cell>
          <cell r="F149" t="str">
            <v>3 - Administrativo</v>
          </cell>
          <cell r="G149" t="str">
            <v>2124-05</v>
          </cell>
          <cell r="H149">
            <v>43891</v>
          </cell>
          <cell r="I149">
            <v>22.728300000000001</v>
          </cell>
          <cell r="J149">
            <v>181.82</v>
          </cell>
          <cell r="L149">
            <v>134.52000000000001</v>
          </cell>
          <cell r="O149">
            <v>7.49</v>
          </cell>
          <cell r="R149">
            <v>0</v>
          </cell>
          <cell r="S149">
            <v>0</v>
          </cell>
        </row>
        <row r="150">
          <cell r="C150" t="str">
            <v>UPAE CARUARU</v>
          </cell>
          <cell r="E150" t="str">
            <v>WILMA FERREIRA DA SILVA</v>
          </cell>
          <cell r="F150" t="str">
            <v>3 - Administrativo</v>
          </cell>
          <cell r="G150" t="str">
            <v>5143-20</v>
          </cell>
          <cell r="H150">
            <v>43891</v>
          </cell>
          <cell r="I150">
            <v>12.540000000000001</v>
          </cell>
          <cell r="J150">
            <v>100.32</v>
          </cell>
          <cell r="L150">
            <v>134.52000000000001</v>
          </cell>
          <cell r="O150">
            <v>0.56000000000000005</v>
          </cell>
          <cell r="R150">
            <v>277.2</v>
          </cell>
          <cell r="S150">
            <v>62.7</v>
          </cell>
        </row>
        <row r="151">
          <cell r="C151" t="str">
            <v>UPAE CARUARU</v>
          </cell>
          <cell r="E151" t="str">
            <v>YVSON OLIVEIRA BARBOSA CAVALCANTI</v>
          </cell>
          <cell r="F151" t="str">
            <v>1 - Médico</v>
          </cell>
          <cell r="G151" t="str">
            <v>2252-55</v>
          </cell>
          <cell r="H151">
            <v>43891</v>
          </cell>
          <cell r="I151">
            <v>119.6216</v>
          </cell>
          <cell r="J151">
            <v>956.97</v>
          </cell>
          <cell r="L151">
            <v>134.52000000000001</v>
          </cell>
          <cell r="O151">
            <v>0.56000000000000005</v>
          </cell>
          <cell r="R151">
            <v>0</v>
          </cell>
          <cell r="S151">
            <v>0</v>
          </cell>
        </row>
        <row r="152">
          <cell r="C152" t="str">
            <v>UPAE CARUARU</v>
          </cell>
          <cell r="E152" t="str">
            <v>ADRYANE KARYNE DE OLIVEIRA SILVA</v>
          </cell>
          <cell r="F152" t="str">
            <v>3 - Administrativo</v>
          </cell>
          <cell r="G152" t="str">
            <v>4110-05</v>
          </cell>
          <cell r="H152">
            <v>43891</v>
          </cell>
          <cell r="I152">
            <v>24.031399999999998</v>
          </cell>
          <cell r="J152">
            <v>192.25</v>
          </cell>
          <cell r="L152">
            <v>134.52000000000001</v>
          </cell>
          <cell r="O152">
            <v>0.56000000000000005</v>
          </cell>
          <cell r="R152">
            <v>0</v>
          </cell>
          <cell r="S152">
            <v>0</v>
          </cell>
        </row>
        <row r="153">
          <cell r="C153" t="str">
            <v>UPAE CARUARU</v>
          </cell>
          <cell r="E153" t="str">
            <v>ANDRE HENRIQUE DE CARVALHO MOREIRA FILHO</v>
          </cell>
          <cell r="F153" t="str">
            <v>3 - Administrativo</v>
          </cell>
          <cell r="G153" t="str">
            <v>4131-15</v>
          </cell>
          <cell r="H153">
            <v>43891</v>
          </cell>
          <cell r="I153">
            <v>35.639400000000002</v>
          </cell>
          <cell r="J153">
            <v>285.11</v>
          </cell>
          <cell r="L153">
            <v>134.52000000000001</v>
          </cell>
          <cell r="O153">
            <v>0.56000000000000005</v>
          </cell>
          <cell r="R153">
            <v>0</v>
          </cell>
          <cell r="S153">
            <v>0</v>
          </cell>
        </row>
        <row r="154">
          <cell r="C154" t="str">
            <v>UPAE CARUARU</v>
          </cell>
          <cell r="E154" t="str">
            <v xml:space="preserve">HINAYARA SANTOS RODRIGUES LIBERATO </v>
          </cell>
          <cell r="F154" t="str">
            <v>3 - Administrativo</v>
          </cell>
          <cell r="G154" t="str">
            <v>4110-10</v>
          </cell>
          <cell r="H154">
            <v>43891</v>
          </cell>
          <cell r="I154">
            <v>34.398299999999999</v>
          </cell>
          <cell r="J154">
            <v>275.18</v>
          </cell>
          <cell r="L154">
            <v>134.52000000000001</v>
          </cell>
          <cell r="O154">
            <v>0.56000000000000005</v>
          </cell>
          <cell r="R154">
            <v>0</v>
          </cell>
          <cell r="S154">
            <v>0</v>
          </cell>
        </row>
        <row r="155">
          <cell r="C155" t="str">
            <v>UPAE CARUARU</v>
          </cell>
          <cell r="E155" t="str">
            <v>HUDE LUCENA GONCALVES DIAS</v>
          </cell>
          <cell r="F155" t="str">
            <v>1 - Médico</v>
          </cell>
          <cell r="G155" t="str">
            <v>2251-25</v>
          </cell>
          <cell r="H155">
            <v>43891</v>
          </cell>
          <cell r="I155">
            <v>208.24259999999998</v>
          </cell>
          <cell r="J155">
            <v>1665.95</v>
          </cell>
          <cell r="L155">
            <v>134.52000000000001</v>
          </cell>
          <cell r="O155">
            <v>0.56000000000000005</v>
          </cell>
          <cell r="R155">
            <v>0</v>
          </cell>
          <cell r="S155">
            <v>0</v>
          </cell>
        </row>
        <row r="156">
          <cell r="C156" t="str">
            <v>UPAE CARUARU</v>
          </cell>
          <cell r="E156" t="str">
            <v xml:space="preserve">LIVIA DE SOUZA MOTA </v>
          </cell>
          <cell r="F156" t="str">
            <v>1 - Médico</v>
          </cell>
          <cell r="G156" t="str">
            <v>2251-35</v>
          </cell>
          <cell r="H156">
            <v>43891</v>
          </cell>
          <cell r="I156">
            <v>72.3142</v>
          </cell>
          <cell r="J156">
            <v>578.52</v>
          </cell>
          <cell r="L156">
            <v>134.52000000000001</v>
          </cell>
          <cell r="O156">
            <v>0.75</v>
          </cell>
          <cell r="R156">
            <v>0</v>
          </cell>
          <cell r="S156">
            <v>0</v>
          </cell>
        </row>
        <row r="157">
          <cell r="C157" t="str">
            <v>UPAE CARUARU</v>
          </cell>
          <cell r="E157" t="str">
            <v>ROBERTA PRISCILLA VIEIRA LIMA FREIRE CUNHA</v>
          </cell>
          <cell r="F157" t="str">
            <v>2 - Outros Profissionais da Saúde</v>
          </cell>
          <cell r="G157" t="str">
            <v>2235-05</v>
          </cell>
          <cell r="H157">
            <v>43891</v>
          </cell>
          <cell r="I157">
            <v>42.7879</v>
          </cell>
          <cell r="J157">
            <v>342.31</v>
          </cell>
          <cell r="L157">
            <v>134.52000000000001</v>
          </cell>
          <cell r="O157">
            <v>7.49</v>
          </cell>
          <cell r="R157">
            <v>0</v>
          </cell>
          <cell r="S157">
            <v>0</v>
          </cell>
        </row>
        <row r="158">
          <cell r="C158" t="str">
            <v>UPAE CARUARU</v>
          </cell>
          <cell r="E158" t="str">
            <v>ROSEANE DE SOBRAL SILVA</v>
          </cell>
          <cell r="F158" t="str">
            <v>2 - Outros Profissionais da Saúde</v>
          </cell>
          <cell r="G158" t="str">
            <v>3222-05</v>
          </cell>
          <cell r="H158">
            <v>43891</v>
          </cell>
          <cell r="I158">
            <v>25.917899999999999</v>
          </cell>
          <cell r="J158">
            <v>207.34</v>
          </cell>
          <cell r="L158">
            <v>134.52000000000001</v>
          </cell>
          <cell r="O158">
            <v>7.49</v>
          </cell>
          <cell r="R158">
            <v>207.9</v>
          </cell>
          <cell r="S158">
            <v>35.15</v>
          </cell>
        </row>
        <row r="159">
          <cell r="C159" t="str">
            <v>UPAE CARUARU</v>
          </cell>
          <cell r="E159" t="str">
            <v>VERIDIANO ALVES DA SILVA FILHO</v>
          </cell>
          <cell r="F159" t="str">
            <v>3 - Administrativo</v>
          </cell>
          <cell r="G159" t="str">
            <v>5151-10</v>
          </cell>
          <cell r="H159">
            <v>43891</v>
          </cell>
          <cell r="I159">
            <v>22.571999999999999</v>
          </cell>
          <cell r="J159">
            <v>180.57</v>
          </cell>
          <cell r="L159">
            <v>134.52000000000001</v>
          </cell>
          <cell r="O159">
            <v>0.56000000000000005</v>
          </cell>
          <cell r="R159">
            <v>138.6</v>
          </cell>
          <cell r="S159">
            <v>29.26</v>
          </cell>
        </row>
        <row r="160">
          <cell r="C160" t="str">
            <v>UPAE CARUARU</v>
          </cell>
          <cell r="E160" t="str">
            <v>MARIA CILENE DA SILVA</v>
          </cell>
          <cell r="F160" t="str">
            <v>2 - Outros Profissionais da Saúde</v>
          </cell>
          <cell r="G160" t="str">
            <v>3222-05</v>
          </cell>
          <cell r="H160">
            <v>43891</v>
          </cell>
          <cell r="I160">
            <v>9.66</v>
          </cell>
          <cell r="J160">
            <v>29.57</v>
          </cell>
          <cell r="L160">
            <v>134.52000000000001</v>
          </cell>
          <cell r="O160">
            <v>0.56000000000000005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activeCell="F46" sqref="F4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>ADRIELY TAMARA DE BARROS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4110-05</v>
      </c>
      <c r="G3" s="14">
        <f>IF('[1]TCE - ANEXO III - Preencher'!H12="","",'[1]TCE - ANEXO III - Preencher'!H12)</f>
        <v>43891</v>
      </c>
      <c r="H3" s="15">
        <f>'[1]TCE - ANEXO III - Preencher'!I12</f>
        <v>13.3508</v>
      </c>
      <c r="I3" s="15">
        <f>'[1]TCE - ANEXO III - Preencher'!J12</f>
        <v>106.8</v>
      </c>
      <c r="J3" s="15">
        <f>'[1]TCE - ANEXO III - Preencher'!K12</f>
        <v>0</v>
      </c>
      <c r="K3" s="16">
        <f>'[1]TCE - ANEXO III - Preencher'!L12</f>
        <v>134.52000000000001</v>
      </c>
      <c r="L3" s="16">
        <f>'[1]TCE - ANEXO III - Preencher'!M12</f>
        <v>0</v>
      </c>
      <c r="M3" s="16">
        <f>K3-L3</f>
        <v>134.52000000000001</v>
      </c>
      <c r="N3" s="16">
        <f>'[1]TCE - ANEXO III - Preencher'!O12</f>
        <v>0.56000000000000005</v>
      </c>
      <c r="O3" s="16">
        <f>'[1]TCE - ANEXO III - Preencher'!P12</f>
        <v>0</v>
      </c>
      <c r="P3" s="17">
        <f>N3-O3</f>
        <v>0.56000000000000005</v>
      </c>
      <c r="Q3" s="16">
        <f>'[1]TCE - ANEXO III - Preencher'!R12</f>
        <v>277.2</v>
      </c>
      <c r="R3" s="16">
        <f>'[1]TCE - ANEXO III - Preencher'!S12</f>
        <v>67.56</v>
      </c>
      <c r="S3" s="17">
        <f>Q3-R3</f>
        <v>209.64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464.87080000000003</v>
      </c>
    </row>
    <row r="4" spans="1:28" s="4" customFormat="1" x14ac:dyDescent="0.2">
      <c r="A4" s="9">
        <f>IFERROR(VLOOKUP(B4,'[1]DADOS (OCULTAR)'!$P$3:$R$53,3,0),"")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ALINE GIBSON NOTARO</v>
      </c>
      <c r="E4" s="10" t="str">
        <f>IF('[1]TCE - ANEXO III - Preencher'!F13="4 - Assistência Odontológica","2 - Outros Profissionais da Saúde",'[1]TCE - ANEXO II - Enviar TCE'!E3)</f>
        <v>1 - Médico</v>
      </c>
      <c r="F4" s="13" t="str">
        <f>'[1]TCE - ANEXO III - Preencher'!G13</f>
        <v>2251-09</v>
      </c>
      <c r="G4" s="14">
        <f>IF('[1]TCE - ANEXO III - Preencher'!H13="","",'[1]TCE - ANEXO III - Preencher'!H13)</f>
        <v>43891</v>
      </c>
      <c r="H4" s="15">
        <f>'[1]TCE - ANEXO III - Preencher'!I13</f>
        <v>60.85</v>
      </c>
      <c r="I4" s="15">
        <f>'[1]TCE - ANEXO III - Preencher'!J13</f>
        <v>486.8</v>
      </c>
      <c r="J4" s="15">
        <f>'[1]TCE - ANEXO III - Preencher'!K13</f>
        <v>0</v>
      </c>
      <c r="K4" s="16">
        <f>'[1]TCE - ANEXO III - Preencher'!L13</f>
        <v>134.52000000000001</v>
      </c>
      <c r="L4" s="16">
        <f>'[1]TCE - ANEXO III - Preencher'!M13</f>
        <v>0</v>
      </c>
      <c r="M4" s="16">
        <f t="shared" ref="M4:M67" si="1">K4-L4</f>
        <v>134.52000000000001</v>
      </c>
      <c r="N4" s="16">
        <f>'[1]TCE - ANEXO III - Preencher'!O13</f>
        <v>7.49</v>
      </c>
      <c r="O4" s="16">
        <f>'[1]TCE - ANEXO III - Preencher'!P13</f>
        <v>0</v>
      </c>
      <c r="P4" s="17">
        <f t="shared" ref="P4:P67" si="2">N4-O4</f>
        <v>7.49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689.66</v>
      </c>
    </row>
    <row r="5" spans="1:28" s="4" customFormat="1" x14ac:dyDescent="0.2">
      <c r="A5" s="9">
        <f>IFERROR(VLOOKUP(B5,'[1]DADOS (OCULTAR)'!$P$3:$R$53,3,0),"")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 xml:space="preserve">ALINE QUENTAL CALLOU </v>
      </c>
      <c r="E5" s="10" t="str">
        <f>IF('[1]TCE - ANEXO III - Preencher'!F14="4 - Assistência Odontológica","2 - Outros Profissionais da Saúde",'[1]TCE - ANEXO II - Enviar TCE'!E4)</f>
        <v>1 - Médico</v>
      </c>
      <c r="F5" s="13" t="str">
        <f>'[1]TCE - ANEXO III - Preencher'!G14</f>
        <v>2251-65</v>
      </c>
      <c r="G5" s="14">
        <f>IF('[1]TCE - ANEXO III - Preencher'!H14="","",'[1]TCE - ANEXO III - Preencher'!H14)</f>
        <v>43891</v>
      </c>
      <c r="H5" s="15">
        <f>'[1]TCE - ANEXO III - Preencher'!I14</f>
        <v>119.6216</v>
      </c>
      <c r="I5" s="15">
        <f>'[1]TCE - ANEXO III - Preencher'!J14</f>
        <v>956.97</v>
      </c>
      <c r="J5" s="15">
        <f>'[1]TCE - ANEXO III - Preencher'!K14</f>
        <v>0</v>
      </c>
      <c r="K5" s="16">
        <f>'[1]TCE - ANEXO III - Preencher'!L14</f>
        <v>134.52000000000001</v>
      </c>
      <c r="L5" s="16">
        <f>'[1]TCE - ANEXO III - Preencher'!M14</f>
        <v>0</v>
      </c>
      <c r="M5" s="16">
        <f t="shared" si="1"/>
        <v>134.52000000000001</v>
      </c>
      <c r="N5" s="16">
        <f>'[1]TCE - ANEXO III - Preencher'!O14</f>
        <v>7.49</v>
      </c>
      <c r="O5" s="16">
        <f>'[1]TCE - ANEXO III - Preencher'!P14</f>
        <v>0</v>
      </c>
      <c r="P5" s="17">
        <f t="shared" si="2"/>
        <v>7.49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1218.6016</v>
      </c>
    </row>
    <row r="6" spans="1:28" s="4" customFormat="1" x14ac:dyDescent="0.2">
      <c r="A6" s="9">
        <f>IFERROR(VLOOKUP(B6,'[1]DADOS (OCULTAR)'!$P$3:$R$53,3,0),"")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 xml:space="preserve">AMARO CAPISTRANO DOS SANTOS JUNIOR </v>
      </c>
      <c r="E6" s="10" t="str">
        <f>IF('[1]TCE - ANEXO III - Preencher'!F15="4 - Assistência Odontológica","2 - Outros Profissionais da Saúde",'[1]TCE - ANEXO II - Enviar TCE'!E5)</f>
        <v>1 - Médico</v>
      </c>
      <c r="F6" s="13" t="str">
        <f>'[1]TCE - ANEXO III - Preencher'!G15</f>
        <v>2251-09</v>
      </c>
      <c r="G6" s="14">
        <f>IF('[1]TCE - ANEXO III - Preencher'!H15="","",'[1]TCE - ANEXO III - Preencher'!H15)</f>
        <v>43891</v>
      </c>
      <c r="H6" s="15">
        <f>'[1]TCE - ANEXO III - Preencher'!I15</f>
        <v>105.6858</v>
      </c>
      <c r="I6" s="15">
        <f>'[1]TCE - ANEXO III - Preencher'!J15</f>
        <v>845.48</v>
      </c>
      <c r="J6" s="15">
        <f>'[1]TCE - ANEXO III - Preencher'!K15</f>
        <v>0</v>
      </c>
      <c r="K6" s="16">
        <f>'[1]TCE - ANEXO III - Preencher'!L15</f>
        <v>134.52000000000001</v>
      </c>
      <c r="L6" s="16">
        <f>'[1]TCE - ANEXO III - Preencher'!M15</f>
        <v>0</v>
      </c>
      <c r="M6" s="16">
        <f t="shared" si="1"/>
        <v>134.52000000000001</v>
      </c>
      <c r="N6" s="16">
        <f>'[1]TCE - ANEXO III - Preencher'!O15</f>
        <v>7.49</v>
      </c>
      <c r="O6" s="16">
        <f>'[1]TCE - ANEXO III - Preencher'!P15</f>
        <v>0</v>
      </c>
      <c r="P6" s="17">
        <f t="shared" si="2"/>
        <v>7.49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1093.1758</v>
      </c>
    </row>
    <row r="7" spans="1:28" s="4" customFormat="1" x14ac:dyDescent="0.2">
      <c r="A7" s="9">
        <f>IFERROR(VLOOKUP(B7,'[1]DADOS (OCULTAR)'!$P$3:$R$53,3,0),"")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>ANA EMANUELLA DA SILVA COSTA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43891</v>
      </c>
      <c r="H7" s="15">
        <f>'[1]TCE - ANEXO III - Preencher'!I16</f>
        <v>14.644600000000001</v>
      </c>
      <c r="I7" s="15">
        <f>'[1]TCE - ANEXO III - Preencher'!J16</f>
        <v>117.15</v>
      </c>
      <c r="J7" s="15">
        <f>'[1]TCE - ANEXO III - Preencher'!K16</f>
        <v>0</v>
      </c>
      <c r="K7" s="16">
        <f>'[1]TCE - ANEXO III - Preencher'!L16</f>
        <v>134.52000000000001</v>
      </c>
      <c r="L7" s="16">
        <f>'[1]TCE - ANEXO III - Preencher'!M16</f>
        <v>0</v>
      </c>
      <c r="M7" s="16">
        <f t="shared" si="1"/>
        <v>134.52000000000001</v>
      </c>
      <c r="N7" s="16">
        <f>'[1]TCE - ANEXO III - Preencher'!O16</f>
        <v>0.56000000000000005</v>
      </c>
      <c r="O7" s="16">
        <f>'[1]TCE - ANEXO III - Preencher'!P16</f>
        <v>0</v>
      </c>
      <c r="P7" s="17">
        <f t="shared" si="2"/>
        <v>0.56000000000000005</v>
      </c>
      <c r="Q7" s="16">
        <f>'[1]TCE - ANEXO III - Preencher'!R16</f>
        <v>138.6</v>
      </c>
      <c r="R7" s="16">
        <f>'[1]TCE - ANEXO III - Preencher'!S16</f>
        <v>75.33</v>
      </c>
      <c r="S7" s="17">
        <f t="shared" si="3"/>
        <v>63.269999999999996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330.14460000000003</v>
      </c>
    </row>
    <row r="8" spans="1:28" s="4" customFormat="1" x14ac:dyDescent="0.2">
      <c r="A8" s="9">
        <f>IFERROR(VLOOKUP(B8,'[1]DADOS (OCULTAR)'!$P$3:$R$53,3,0),"")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>ANTONIO ARLINDO DE MORAIS</v>
      </c>
      <c r="E8" s="10" t="str">
        <f>IF('[1]TCE - ANEXO III - Preencher'!F17="4 - Assistência Odontológica","2 - Outros Profissionais da Saúde",'[1]TCE - ANEXO II - Enviar TCE'!E7)</f>
        <v>1 - Médico</v>
      </c>
      <c r="F8" s="13" t="str">
        <f>'[1]TCE - ANEXO III - Preencher'!G17</f>
        <v>2251-12</v>
      </c>
      <c r="G8" s="14">
        <f>IF('[1]TCE - ANEXO III - Preencher'!H17="","",'[1]TCE - ANEXO III - Preencher'!H17)</f>
        <v>43891</v>
      </c>
      <c r="H8" s="15">
        <f>'[1]TCE - ANEXO III - Preencher'!I17</f>
        <v>54.973999999999997</v>
      </c>
      <c r="I8" s="15">
        <f>'[1]TCE - ANEXO III - Preencher'!J17</f>
        <v>439.8</v>
      </c>
      <c r="J8" s="15">
        <f>'[1]TCE - ANEXO III - Preencher'!K17</f>
        <v>0</v>
      </c>
      <c r="K8" s="16">
        <f>'[1]TCE - ANEXO III - Preencher'!L17</f>
        <v>134.52000000000001</v>
      </c>
      <c r="L8" s="16">
        <f>'[1]TCE - ANEXO III - Preencher'!M17</f>
        <v>0</v>
      </c>
      <c r="M8" s="16">
        <f t="shared" si="1"/>
        <v>134.52000000000001</v>
      </c>
      <c r="N8" s="16">
        <f>'[1]TCE - ANEXO III - Preencher'!O17</f>
        <v>7.49</v>
      </c>
      <c r="O8" s="16">
        <f>'[1]TCE - ANEXO III - Preencher'!P17</f>
        <v>0</v>
      </c>
      <c r="P8" s="17">
        <f t="shared" si="2"/>
        <v>7.49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636.78399999999999</v>
      </c>
    </row>
    <row r="9" spans="1:28" s="4" customFormat="1" x14ac:dyDescent="0.2">
      <c r="A9" s="9">
        <f>IFERROR(VLOOKUP(B9,'[1]DADOS (OCULTAR)'!$P$3:$R$53,3,0),"")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ANTONIO ROMAO LEAO DE DEUS</v>
      </c>
      <c r="E9" s="10" t="str">
        <f>IF('[1]TCE - ANEXO III - Preencher'!F18="4 - Assistência Odontológica","2 - Outros Profissionais da Saúde",'[1]TCE - ANEXO II - Enviar TCE'!E8)</f>
        <v>1 - Médico</v>
      </c>
      <c r="F9" s="13" t="str">
        <f>'[1]TCE - ANEXO III - Preencher'!G18</f>
        <v>2252-65</v>
      </c>
      <c r="G9" s="14">
        <f>IF('[1]TCE - ANEXO III - Preencher'!H18="","",'[1]TCE - ANEXO III - Preencher'!H18)</f>
        <v>43891</v>
      </c>
      <c r="H9" s="15">
        <f>'[1]TCE - ANEXO III - Preencher'!I18</f>
        <v>90.238700000000009</v>
      </c>
      <c r="I9" s="15">
        <f>'[1]TCE - ANEXO III - Preencher'!J18</f>
        <v>721.91</v>
      </c>
      <c r="J9" s="15">
        <f>'[1]TCE - ANEXO III - Preencher'!K18</f>
        <v>0</v>
      </c>
      <c r="K9" s="16">
        <f>'[1]TCE - ANEXO III - Preencher'!L18</f>
        <v>134.52000000000001</v>
      </c>
      <c r="L9" s="16">
        <f>'[1]TCE - ANEXO III - Preencher'!M18</f>
        <v>0</v>
      </c>
      <c r="M9" s="16">
        <f t="shared" si="1"/>
        <v>134.52000000000001</v>
      </c>
      <c r="N9" s="16">
        <f>'[1]TCE - ANEXO III - Preencher'!O18</f>
        <v>7.49</v>
      </c>
      <c r="O9" s="16">
        <f>'[1]TCE - ANEXO III - Preencher'!P18</f>
        <v>0</v>
      </c>
      <c r="P9" s="17">
        <f t="shared" si="2"/>
        <v>7.49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954.15869999999995</v>
      </c>
    </row>
    <row r="10" spans="1:28" s="4" customFormat="1" x14ac:dyDescent="0.2">
      <c r="A10" s="9">
        <f>IFERROR(VLOOKUP(B10,'[1]DADOS (OCULTAR)'!$P$3:$R$53,3,0),"")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 xml:space="preserve">ARIELLE DANNUSE FERREIRA DE SOUZA PATRIOTA </v>
      </c>
      <c r="E10" s="10" t="str">
        <f>IF('[1]TCE - ANEXO III - Preencher'!F19="4 - Assistência Odontológica","2 - Outros Profissionais da Saúde",'[1]TCE - ANEXO II - Enviar TCE'!E9)</f>
        <v>1 - Médico</v>
      </c>
      <c r="F10" s="13" t="str">
        <f>'[1]TCE - ANEXO III - Preencher'!G19</f>
        <v>2252-65</v>
      </c>
      <c r="G10" s="14">
        <f>IF('[1]TCE - ANEXO III - Preencher'!H19="","",'[1]TCE - ANEXO III - Preencher'!H19)</f>
        <v>43891</v>
      </c>
      <c r="H10" s="15">
        <f>'[1]TCE - ANEXO III - Preencher'!I19</f>
        <v>49.927500000000002</v>
      </c>
      <c r="I10" s="15">
        <f>'[1]TCE - ANEXO III - Preencher'!J19</f>
        <v>399.42</v>
      </c>
      <c r="J10" s="15">
        <f>'[1]TCE - ANEXO III - Preencher'!K19</f>
        <v>0</v>
      </c>
      <c r="K10" s="16">
        <f>'[1]TCE - ANEXO III - Preencher'!L19</f>
        <v>134.52000000000001</v>
      </c>
      <c r="L10" s="16">
        <f>'[1]TCE - ANEXO III - Preencher'!M19</f>
        <v>0</v>
      </c>
      <c r="M10" s="16">
        <f t="shared" si="1"/>
        <v>134.52000000000001</v>
      </c>
      <c r="N10" s="16">
        <f>'[1]TCE - ANEXO III - Preencher'!O19</f>
        <v>7.49</v>
      </c>
      <c r="O10" s="16">
        <f>'[1]TCE - ANEXO III - Preencher'!P19</f>
        <v>0</v>
      </c>
      <c r="P10" s="17">
        <f t="shared" si="2"/>
        <v>7.49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591.35750000000007</v>
      </c>
    </row>
    <row r="11" spans="1:28" s="4" customFormat="1" x14ac:dyDescent="0.2">
      <c r="A11" s="9">
        <f>IFERROR(VLOOKUP(B11,'[1]DADOS (OCULTAR)'!$P$3:$R$53,3,0),"")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ARISMARIO CARVALHO DA SILVA FILHO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 t="str">
        <f>'[1]TCE - ANEXO III - Preencher'!G20</f>
        <v>2236-05</v>
      </c>
      <c r="G11" s="14">
        <f>IF('[1]TCE - ANEXO III - Preencher'!H20="","",'[1]TCE - ANEXO III - Preencher'!H20)</f>
        <v>43891</v>
      </c>
      <c r="H11" s="15">
        <f>'[1]TCE - ANEXO III - Preencher'!I20</f>
        <v>28.975500000000004</v>
      </c>
      <c r="I11" s="15">
        <f>'[1]TCE - ANEXO III - Preencher'!J20</f>
        <v>231.81</v>
      </c>
      <c r="J11" s="15">
        <f>'[1]TCE - ANEXO III - Preencher'!K20</f>
        <v>0</v>
      </c>
      <c r="K11" s="16">
        <f>'[1]TCE - ANEXO III - Preencher'!L20</f>
        <v>134.52000000000001</v>
      </c>
      <c r="L11" s="16">
        <f>'[1]TCE - ANEXO III - Preencher'!M20</f>
        <v>0</v>
      </c>
      <c r="M11" s="16">
        <f t="shared" si="1"/>
        <v>134.52000000000001</v>
      </c>
      <c r="N11" s="16">
        <f>'[1]TCE - ANEXO III - Preencher'!O20</f>
        <v>0.56000000000000005</v>
      </c>
      <c r="O11" s="16">
        <f>'[1]TCE - ANEXO III - Preencher'!P20</f>
        <v>0</v>
      </c>
      <c r="P11" s="17">
        <f t="shared" si="2"/>
        <v>0.56000000000000005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395.86550000000005</v>
      </c>
    </row>
    <row r="12" spans="1:28" s="4" customFormat="1" x14ac:dyDescent="0.2">
      <c r="A12" s="9">
        <f>IFERROR(VLOOKUP(B12,'[1]DADOS (OCULTAR)'!$P$3:$R$53,3,0),"")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>AUREO CAVALCANTI DE ALBUQUERQUE FILHO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5143-20</v>
      </c>
      <c r="G12" s="14">
        <f>IF('[1]TCE - ANEXO III - Preencher'!H21="","",'[1]TCE - ANEXO III - Preencher'!H21)</f>
        <v>43891</v>
      </c>
      <c r="H12" s="15">
        <f>'[1]TCE - ANEXO III - Preencher'!I21</f>
        <v>12.540000000000001</v>
      </c>
      <c r="I12" s="15">
        <f>'[1]TCE - ANEXO III - Preencher'!J21</f>
        <v>100.33</v>
      </c>
      <c r="J12" s="15">
        <f>'[1]TCE - ANEXO III - Preencher'!K21</f>
        <v>0</v>
      </c>
      <c r="K12" s="16">
        <f>'[1]TCE - ANEXO III - Preencher'!L21</f>
        <v>134.52000000000001</v>
      </c>
      <c r="L12" s="16">
        <f>'[1]TCE - ANEXO III - Preencher'!M21</f>
        <v>0</v>
      </c>
      <c r="M12" s="16">
        <f t="shared" si="1"/>
        <v>134.52000000000001</v>
      </c>
      <c r="N12" s="16">
        <f>'[1]TCE - ANEXO III - Preencher'!O21</f>
        <v>0.56000000000000005</v>
      </c>
      <c r="O12" s="16">
        <f>'[1]TCE - ANEXO III - Preencher'!P21</f>
        <v>0</v>
      </c>
      <c r="P12" s="17">
        <f t="shared" si="2"/>
        <v>0.56000000000000005</v>
      </c>
      <c r="Q12" s="16">
        <f>'[1]TCE - ANEXO III - Preencher'!R21</f>
        <v>138.6</v>
      </c>
      <c r="R12" s="16">
        <f>'[1]TCE - ANEXO III - Preencher'!S21</f>
        <v>62.7</v>
      </c>
      <c r="S12" s="17">
        <f t="shared" si="3"/>
        <v>75.899999999999991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323.85000000000002</v>
      </c>
    </row>
    <row r="13" spans="1:28" s="4" customFormat="1" x14ac:dyDescent="0.2">
      <c r="A13" s="9">
        <f>IFERROR(VLOOKUP(B13,'[1]DADOS (OCULTAR)'!$P$3:$R$53,3,0),"")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AURICLEA VICENTE DA SILVA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 t="str">
        <f>'[1]TCE - ANEXO III - Preencher'!G22</f>
        <v>4110-05</v>
      </c>
      <c r="G13" s="14">
        <f>IF('[1]TCE - ANEXO III - Preencher'!H22="","",'[1]TCE - ANEXO III - Preencher'!H22)</f>
        <v>43891</v>
      </c>
      <c r="H13" s="15">
        <f>'[1]TCE - ANEXO III - Preencher'!I22</f>
        <v>13.3508</v>
      </c>
      <c r="I13" s="15">
        <f>'[1]TCE - ANEXO III - Preencher'!J22</f>
        <v>106.81</v>
      </c>
      <c r="J13" s="15">
        <f>'[1]TCE - ANEXO III - Preencher'!K22</f>
        <v>0</v>
      </c>
      <c r="K13" s="16">
        <f>'[1]TCE - ANEXO III - Preencher'!L22</f>
        <v>134.52000000000001</v>
      </c>
      <c r="L13" s="16">
        <f>'[1]TCE - ANEXO III - Preencher'!M22</f>
        <v>0</v>
      </c>
      <c r="M13" s="16">
        <f t="shared" si="1"/>
        <v>134.52000000000001</v>
      </c>
      <c r="N13" s="16">
        <f>'[1]TCE - ANEXO III - Preencher'!O22</f>
        <v>0.56000000000000005</v>
      </c>
      <c r="O13" s="16">
        <f>'[1]TCE - ANEXO III - Preencher'!P22</f>
        <v>0</v>
      </c>
      <c r="P13" s="17">
        <f t="shared" si="2"/>
        <v>0.56000000000000005</v>
      </c>
      <c r="Q13" s="16">
        <f>'[1]TCE - ANEXO III - Preencher'!R22</f>
        <v>277.2</v>
      </c>
      <c r="R13" s="16">
        <f>'[1]TCE - ANEXO III - Preencher'!S22</f>
        <v>67.56</v>
      </c>
      <c r="S13" s="17">
        <f t="shared" si="3"/>
        <v>209.64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464.88080000000002</v>
      </c>
    </row>
    <row r="14" spans="1:28" s="4" customFormat="1" x14ac:dyDescent="0.2">
      <c r="A14" s="9">
        <f>IFERROR(VLOOKUP(B14,'[1]DADOS (OCULTAR)'!$P$3:$R$53,3,0),"")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BRUNA MARIANE VASCONCELOS FERREIRA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43891</v>
      </c>
      <c r="H14" s="15">
        <f>'[1]TCE - ANEXO III - Preencher'!I23</f>
        <v>24.060000000000002</v>
      </c>
      <c r="I14" s="15">
        <f>'[1]TCE - ANEXO III - Preencher'!J23</f>
        <v>192.48</v>
      </c>
      <c r="J14" s="15">
        <f>'[1]TCE - ANEXO III - Preencher'!K23</f>
        <v>0</v>
      </c>
      <c r="K14" s="16">
        <f>'[1]TCE - ANEXO III - Preencher'!L23</f>
        <v>134.52000000000001</v>
      </c>
      <c r="L14" s="16">
        <f>'[1]TCE - ANEXO III - Preencher'!M23</f>
        <v>0</v>
      </c>
      <c r="M14" s="16">
        <f t="shared" si="1"/>
        <v>134.52000000000001</v>
      </c>
      <c r="N14" s="16">
        <f>'[1]TCE - ANEXO III - Preencher'!O23</f>
        <v>1.87</v>
      </c>
      <c r="O14" s="16">
        <f>'[1]TCE - ANEXO III - Preencher'!P23</f>
        <v>0</v>
      </c>
      <c r="P14" s="17">
        <f t="shared" si="2"/>
        <v>1.87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352.93</v>
      </c>
    </row>
    <row r="15" spans="1:28" s="4" customFormat="1" x14ac:dyDescent="0.2">
      <c r="A15" s="9">
        <f>IFERROR(VLOOKUP(B15,'[1]DADOS (OCULTAR)'!$P$3:$R$53,3,0),"")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CAMILA ALCOFORADO DE ALMEIDA LIRA</v>
      </c>
      <c r="E15" s="10" t="str">
        <f>IF('[1]TCE - ANEXO III - Preencher'!F24="4 - Assistência Odontológica","2 - Outros Profissionais da Saúde",'[1]TCE - ANEXO II - Enviar TCE'!E14)</f>
        <v>1 - Médico</v>
      </c>
      <c r="F15" s="13" t="str">
        <f>'[1]TCE - ANEXO III - Preencher'!G24</f>
        <v>2252-25</v>
      </c>
      <c r="G15" s="14">
        <f>IF('[1]TCE - ANEXO III - Preencher'!H24="","",'[1]TCE - ANEXO III - Preencher'!H24)</f>
        <v>43891</v>
      </c>
      <c r="H15" s="15">
        <f>'[1]TCE - ANEXO III - Preencher'!I24</f>
        <v>60.85</v>
      </c>
      <c r="I15" s="15">
        <f>'[1]TCE - ANEXO III - Preencher'!J24</f>
        <v>486.8</v>
      </c>
      <c r="J15" s="15">
        <f>'[1]TCE - ANEXO III - Preencher'!K24</f>
        <v>0</v>
      </c>
      <c r="K15" s="16">
        <f>'[1]TCE - ANEXO III - Preencher'!L24</f>
        <v>134.52000000000001</v>
      </c>
      <c r="L15" s="16">
        <f>'[1]TCE - ANEXO III - Preencher'!M24</f>
        <v>0</v>
      </c>
      <c r="M15" s="16">
        <f t="shared" si="1"/>
        <v>134.52000000000001</v>
      </c>
      <c r="N15" s="16">
        <f>'[1]TCE - ANEXO III - Preencher'!O24</f>
        <v>7.49</v>
      </c>
      <c r="O15" s="16">
        <f>'[1]TCE - ANEXO III - Preencher'!P24</f>
        <v>0</v>
      </c>
      <c r="P15" s="17">
        <f t="shared" si="2"/>
        <v>7.49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689.66</v>
      </c>
    </row>
    <row r="16" spans="1:28" s="4" customFormat="1" x14ac:dyDescent="0.2">
      <c r="A16" s="9">
        <f>IFERROR(VLOOKUP(B16,'[1]DADOS (OCULTAR)'!$P$3:$R$53,3,0),"")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CAMILLA ALVES GOMES DA COSTA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 t="str">
        <f>'[1]TCE - ANEXO III - Preencher'!G25</f>
        <v>2236-05</v>
      </c>
      <c r="G16" s="14">
        <f>IF('[1]TCE - ANEXO III - Preencher'!H25="","",'[1]TCE - ANEXO III - Preencher'!H25)</f>
        <v>43891</v>
      </c>
      <c r="H16" s="15">
        <f>'[1]TCE - ANEXO III - Preencher'!I25</f>
        <v>22.76</v>
      </c>
      <c r="I16" s="15">
        <f>'[1]TCE - ANEXO III - Preencher'!J25</f>
        <v>182.09</v>
      </c>
      <c r="J16" s="15">
        <f>'[1]TCE - ANEXO III - Preencher'!K25</f>
        <v>0</v>
      </c>
      <c r="K16" s="16">
        <f>'[1]TCE - ANEXO III - Preencher'!L25</f>
        <v>134.52000000000001</v>
      </c>
      <c r="L16" s="16">
        <f>'[1]TCE - ANEXO III - Preencher'!M25</f>
        <v>0</v>
      </c>
      <c r="M16" s="16">
        <f t="shared" si="1"/>
        <v>134.52000000000001</v>
      </c>
      <c r="N16" s="16">
        <f>'[1]TCE - ANEXO III - Preencher'!O25</f>
        <v>0.56000000000000005</v>
      </c>
      <c r="O16" s="16">
        <f>'[1]TCE - ANEXO III - Preencher'!P25</f>
        <v>0</v>
      </c>
      <c r="P16" s="17">
        <f t="shared" si="2"/>
        <v>0.56000000000000005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339.93</v>
      </c>
    </row>
    <row r="17" spans="1:28" s="4" customFormat="1" x14ac:dyDescent="0.2">
      <c r="A17" s="9">
        <f>IFERROR(VLOOKUP(B17,'[1]DADOS (OCULTAR)'!$P$3:$R$53,3,0),"")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CARLOS DIEGO ALVES BERNARDO</v>
      </c>
      <c r="E17" s="10" t="str">
        <f>IF('[1]TCE - ANEXO III - Preencher'!F26="4 - Assistência Odontológica","2 - Outros Profissionais da Saúde",'[1]TCE - ANEXO II - Enviar TCE'!E16)</f>
        <v>1 - Médico</v>
      </c>
      <c r="F17" s="13" t="str">
        <f>'[1]TCE - ANEXO III - Preencher'!G26</f>
        <v>2251-20</v>
      </c>
      <c r="G17" s="14">
        <f>IF('[1]TCE - ANEXO III - Preencher'!H26="","",'[1]TCE - ANEXO III - Preencher'!H26)</f>
        <v>43891</v>
      </c>
      <c r="H17" s="15">
        <f>'[1]TCE - ANEXO III - Preencher'!I26</f>
        <v>60.855800000000002</v>
      </c>
      <c r="I17" s="15">
        <f>'[1]TCE - ANEXO III - Preencher'!J26</f>
        <v>486.84</v>
      </c>
      <c r="J17" s="15">
        <f>'[1]TCE - ANEXO III - Preencher'!K26</f>
        <v>0</v>
      </c>
      <c r="K17" s="16">
        <f>'[1]TCE - ANEXO III - Preencher'!L26</f>
        <v>134.52000000000001</v>
      </c>
      <c r="L17" s="16">
        <f>'[1]TCE - ANEXO III - Preencher'!M26</f>
        <v>0</v>
      </c>
      <c r="M17" s="16">
        <f t="shared" si="1"/>
        <v>134.52000000000001</v>
      </c>
      <c r="N17" s="16">
        <f>'[1]TCE - ANEXO III - Preencher'!O26</f>
        <v>7.49</v>
      </c>
      <c r="O17" s="16">
        <f>'[1]TCE - ANEXO III - Preencher'!P26</f>
        <v>0</v>
      </c>
      <c r="P17" s="17">
        <f t="shared" si="2"/>
        <v>7.49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689.70579999999995</v>
      </c>
    </row>
    <row r="18" spans="1:28" s="4" customFormat="1" x14ac:dyDescent="0.2">
      <c r="A18" s="9">
        <f>IFERROR(VLOOKUP(B18,'[1]DADOS (OCULTAR)'!$P$3:$R$53,3,0),"")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CARLOS HELDER MONTEIRO MEDEIROS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43891</v>
      </c>
      <c r="H18" s="15">
        <f>'[1]TCE - ANEXO III - Preencher'!I27</f>
        <v>13.3508</v>
      </c>
      <c r="I18" s="15">
        <f>'[1]TCE - ANEXO III - Preencher'!J27</f>
        <v>106.81</v>
      </c>
      <c r="J18" s="15">
        <f>'[1]TCE - ANEXO III - Preencher'!K27</f>
        <v>0</v>
      </c>
      <c r="K18" s="16">
        <f>'[1]TCE - ANEXO III - Preencher'!L27</f>
        <v>134.52000000000001</v>
      </c>
      <c r="L18" s="16">
        <f>'[1]TCE - ANEXO III - Preencher'!M27</f>
        <v>0</v>
      </c>
      <c r="M18" s="16">
        <f t="shared" si="1"/>
        <v>134.52000000000001</v>
      </c>
      <c r="N18" s="16">
        <f>'[1]TCE - ANEXO III - Preencher'!O27</f>
        <v>0.56000000000000005</v>
      </c>
      <c r="O18" s="16">
        <f>'[1]TCE - ANEXO III - Preencher'!P27</f>
        <v>0</v>
      </c>
      <c r="P18" s="17">
        <f t="shared" si="2"/>
        <v>0.56000000000000005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255.24080000000001</v>
      </c>
    </row>
    <row r="19" spans="1:28" s="4" customFormat="1" x14ac:dyDescent="0.2">
      <c r="A19" s="9">
        <f>IFERROR(VLOOKUP(B19,'[1]DADOS (OCULTAR)'!$P$3:$R$53,3,0),"")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 xml:space="preserve">CINTHIA MARIA FREITAS DA SILVA 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 t="str">
        <f>'[1]TCE - ANEXO III - Preencher'!G28</f>
        <v>2236-05</v>
      </c>
      <c r="G19" s="14">
        <f>IF('[1]TCE - ANEXO III - Preencher'!H28="","",'[1]TCE - ANEXO III - Preencher'!H28)</f>
        <v>43891</v>
      </c>
      <c r="H19" s="15">
        <f>'[1]TCE - ANEXO III - Preencher'!I28</f>
        <v>22.76</v>
      </c>
      <c r="I19" s="15">
        <f>'[1]TCE - ANEXO III - Preencher'!J28</f>
        <v>182.09</v>
      </c>
      <c r="J19" s="15">
        <f>'[1]TCE - ANEXO III - Preencher'!K28</f>
        <v>0</v>
      </c>
      <c r="K19" s="16">
        <f>'[1]TCE - ANEXO III - Preencher'!L28</f>
        <v>134.52000000000001</v>
      </c>
      <c r="L19" s="16">
        <f>'[1]TCE - ANEXO III - Preencher'!M28</f>
        <v>0</v>
      </c>
      <c r="M19" s="16">
        <f t="shared" si="1"/>
        <v>134.52000000000001</v>
      </c>
      <c r="N19" s="16">
        <f>'[1]TCE - ANEXO III - Preencher'!O28</f>
        <v>0.56000000000000005</v>
      </c>
      <c r="O19" s="16">
        <f>'[1]TCE - ANEXO III - Preencher'!P28</f>
        <v>0</v>
      </c>
      <c r="P19" s="17">
        <f t="shared" si="2"/>
        <v>0.56000000000000005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339.93</v>
      </c>
    </row>
    <row r="20" spans="1:28" s="4" customFormat="1" x14ac:dyDescent="0.2">
      <c r="A20" s="9">
        <f>IFERROR(VLOOKUP(B20,'[1]DADOS (OCULTAR)'!$P$3:$R$53,3,0),"")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CLEITON JOSE DA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5143-10</v>
      </c>
      <c r="G20" s="14">
        <f>IF('[1]TCE - ANEXO III - Preencher'!H29="","",'[1]TCE - ANEXO III - Preencher'!H29)</f>
        <v>43891</v>
      </c>
      <c r="H20" s="15">
        <f>'[1]TCE - ANEXO III - Preencher'!I29</f>
        <v>13.585000000000001</v>
      </c>
      <c r="I20" s="15">
        <f>'[1]TCE - ANEXO III - Preencher'!J29</f>
        <v>108.68</v>
      </c>
      <c r="J20" s="15">
        <f>'[1]TCE - ANEXO III - Preencher'!K29</f>
        <v>0</v>
      </c>
      <c r="K20" s="16">
        <f>'[1]TCE - ANEXO III - Preencher'!L29</f>
        <v>134.52000000000001</v>
      </c>
      <c r="L20" s="16">
        <f>'[1]TCE - ANEXO III - Preencher'!M29</f>
        <v>0</v>
      </c>
      <c r="M20" s="16">
        <f t="shared" si="1"/>
        <v>134.52000000000001</v>
      </c>
      <c r="N20" s="16">
        <f>'[1]TCE - ANEXO III - Preencher'!O29</f>
        <v>0.56000000000000005</v>
      </c>
      <c r="O20" s="16">
        <f>'[1]TCE - ANEXO III - Preencher'!P29</f>
        <v>0</v>
      </c>
      <c r="P20" s="17">
        <f t="shared" si="2"/>
        <v>0.56000000000000005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257.34500000000003</v>
      </c>
    </row>
    <row r="21" spans="1:28" s="4" customFormat="1" x14ac:dyDescent="0.2">
      <c r="A21" s="9">
        <f>IFERROR(VLOOKUP(B21,'[1]DADOS (OCULTAR)'!$P$3:$R$53,3,0),"")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>CRISTIANE BARBOSA DE FRANÇA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43891</v>
      </c>
      <c r="H21" s="15">
        <f>'[1]TCE - ANEXO III - Preencher'!I30</f>
        <v>14.644600000000001</v>
      </c>
      <c r="I21" s="15">
        <f>'[1]TCE - ANEXO III - Preencher'!J30</f>
        <v>117.16</v>
      </c>
      <c r="J21" s="15">
        <f>'[1]TCE - ANEXO III - Preencher'!K30</f>
        <v>0</v>
      </c>
      <c r="K21" s="16">
        <f>'[1]TCE - ANEXO III - Preencher'!L30</f>
        <v>134.52000000000001</v>
      </c>
      <c r="L21" s="16">
        <f>'[1]TCE - ANEXO III - Preencher'!M30</f>
        <v>0</v>
      </c>
      <c r="M21" s="16">
        <f t="shared" si="1"/>
        <v>134.52000000000001</v>
      </c>
      <c r="N21" s="16">
        <f>'[1]TCE - ANEXO III - Preencher'!O30</f>
        <v>0.56000000000000005</v>
      </c>
      <c r="O21" s="16">
        <f>'[1]TCE - ANEXO III - Preencher'!P30</f>
        <v>0</v>
      </c>
      <c r="P21" s="17">
        <f t="shared" si="2"/>
        <v>0.56000000000000005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266.88460000000003</v>
      </c>
    </row>
    <row r="22" spans="1:28" s="4" customFormat="1" x14ac:dyDescent="0.2">
      <c r="A22" s="9">
        <f>IFERROR(VLOOKUP(B22,'[1]DADOS (OCULTAR)'!$P$3:$R$53,3,0),"")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DANIELE LINS BRAGA</v>
      </c>
      <c r="E22" s="10" t="str">
        <f>IF('[1]TCE - ANEXO III - Preencher'!F31="4 - Assistência Odontológica","2 - Outros Profissionais da Saúde",'[1]TCE - ANEXO II - Enviar TCE'!E21)</f>
        <v>1 - Médico</v>
      </c>
      <c r="F22" s="13" t="str">
        <f>'[1]TCE - ANEXO III - Preencher'!G31</f>
        <v>2251-35</v>
      </c>
      <c r="G22" s="14">
        <f>IF('[1]TCE - ANEXO III - Preencher'!H31="","",'[1]TCE - ANEXO III - Preencher'!H31)</f>
        <v>43891</v>
      </c>
      <c r="H22" s="15">
        <f>'[1]TCE - ANEXO III - Preencher'!I31</f>
        <v>60.855800000000002</v>
      </c>
      <c r="I22" s="15">
        <f>'[1]TCE - ANEXO III - Preencher'!J31</f>
        <v>486.84</v>
      </c>
      <c r="J22" s="15">
        <f>'[1]TCE - ANEXO III - Preencher'!K31</f>
        <v>0</v>
      </c>
      <c r="K22" s="16">
        <f>'[1]TCE - ANEXO III - Preencher'!L31</f>
        <v>134.52000000000001</v>
      </c>
      <c r="L22" s="16">
        <f>'[1]TCE - ANEXO III - Preencher'!M31</f>
        <v>0</v>
      </c>
      <c r="M22" s="16">
        <f t="shared" si="1"/>
        <v>134.52000000000001</v>
      </c>
      <c r="N22" s="16">
        <f>'[1]TCE - ANEXO III - Preencher'!O31</f>
        <v>7.49</v>
      </c>
      <c r="O22" s="16">
        <f>'[1]TCE - ANEXO III - Preencher'!P31</f>
        <v>0</v>
      </c>
      <c r="P22" s="17">
        <f t="shared" si="2"/>
        <v>7.49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689.70579999999995</v>
      </c>
    </row>
    <row r="23" spans="1:28" s="4" customFormat="1" x14ac:dyDescent="0.2">
      <c r="A23" s="9">
        <f>IFERROR(VLOOKUP(B23,'[1]DADOS (OCULTAR)'!$P$3:$R$53,3,0),"")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DANIELLE LAURITZEN DUARTE MARANHAO</v>
      </c>
      <c r="E23" s="10" t="str">
        <f>IF('[1]TCE - ANEXO III - Preencher'!F32="4 - Assistência Odontológica","2 - Outros Profissionais da Saúde",'[1]TCE - ANEXO II - Enviar TCE'!E22)</f>
        <v>1 - Médico</v>
      </c>
      <c r="F23" s="13" t="str">
        <f>'[1]TCE - ANEXO III - Preencher'!G32</f>
        <v>2253-20</v>
      </c>
      <c r="G23" s="14">
        <f>IF('[1]TCE - ANEXO III - Preencher'!H32="","",'[1]TCE - ANEXO III - Preencher'!H32)</f>
        <v>43891</v>
      </c>
      <c r="H23" s="15">
        <f>'[1]TCE - ANEXO III - Preencher'!I32</f>
        <v>166.63159999999999</v>
      </c>
      <c r="I23" s="15">
        <f>'[1]TCE - ANEXO III - Preencher'!J32</f>
        <v>1333.05</v>
      </c>
      <c r="J23" s="15">
        <f>'[1]TCE - ANEXO III - Preencher'!K32</f>
        <v>0</v>
      </c>
      <c r="K23" s="16">
        <f>'[1]TCE - ANEXO III - Preencher'!L32</f>
        <v>134.52000000000001</v>
      </c>
      <c r="L23" s="16">
        <f>'[1]TCE - ANEXO III - Preencher'!M32</f>
        <v>0</v>
      </c>
      <c r="M23" s="16">
        <f t="shared" si="1"/>
        <v>134.52000000000001</v>
      </c>
      <c r="N23" s="16">
        <f>'[1]TCE - ANEXO III - Preencher'!O32</f>
        <v>7.49</v>
      </c>
      <c r="O23" s="16">
        <f>'[1]TCE - ANEXO III - Preencher'!P32</f>
        <v>0</v>
      </c>
      <c r="P23" s="17">
        <f t="shared" si="2"/>
        <v>7.49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1641.6915999999999</v>
      </c>
    </row>
    <row r="24" spans="1:28" s="4" customFormat="1" x14ac:dyDescent="0.2">
      <c r="A24" s="9">
        <f>IFERROR(VLOOKUP(B24,'[1]DADOS (OCULTAR)'!$P$3:$R$53,3,0),"")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DANILO E SOUZA BEZERRA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 t="str">
        <f>'[1]TCE - ANEXO III - Preencher'!G33</f>
        <v>4141-05</v>
      </c>
      <c r="G24" s="14">
        <f>IF('[1]TCE - ANEXO III - Preencher'!H33="","",'[1]TCE - ANEXO III - Preencher'!H33)</f>
        <v>43891</v>
      </c>
      <c r="H24" s="15">
        <f>'[1]TCE - ANEXO III - Preencher'!I33</f>
        <v>23.082899999999999</v>
      </c>
      <c r="I24" s="15">
        <f>'[1]TCE - ANEXO III - Preencher'!J33</f>
        <v>184.67</v>
      </c>
      <c r="J24" s="15">
        <f>'[1]TCE - ANEXO III - Preencher'!K33</f>
        <v>0</v>
      </c>
      <c r="K24" s="16">
        <f>'[1]TCE - ANEXO III - Preencher'!L33</f>
        <v>134.52000000000001</v>
      </c>
      <c r="L24" s="16">
        <f>'[1]TCE - ANEXO III - Preencher'!M33</f>
        <v>0</v>
      </c>
      <c r="M24" s="16">
        <f t="shared" si="1"/>
        <v>134.52000000000001</v>
      </c>
      <c r="N24" s="16">
        <f>'[1]TCE - ANEXO III - Preencher'!O33</f>
        <v>0.56000000000000005</v>
      </c>
      <c r="O24" s="16">
        <f>'[1]TCE - ANEXO III - Preencher'!P33</f>
        <v>0</v>
      </c>
      <c r="P24" s="17">
        <f t="shared" si="2"/>
        <v>0.56000000000000005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342.8329</v>
      </c>
    </row>
    <row r="25" spans="1:28" s="4" customFormat="1" x14ac:dyDescent="0.2">
      <c r="A25" s="9">
        <f>IFERROR(VLOOKUP(B25,'[1]DADOS (OCULTAR)'!$P$3:$R$53,3,0),"")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DEISE CARLA SILVA FIGUEIRA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 t="str">
        <f>'[1]TCE - ANEXO III - Preencher'!G34</f>
        <v>4101-05</v>
      </c>
      <c r="G25" s="14">
        <f>IF('[1]TCE - ANEXO III - Preencher'!H34="","",'[1]TCE - ANEXO III - Preencher'!H34)</f>
        <v>43891</v>
      </c>
      <c r="H25" s="15">
        <f>'[1]TCE - ANEXO III - Preencher'!I34</f>
        <v>60.375100000000003</v>
      </c>
      <c r="I25" s="15">
        <f>'[1]TCE - ANEXO III - Preencher'!J34</f>
        <v>483.01</v>
      </c>
      <c r="J25" s="15">
        <f>'[1]TCE - ANEXO III - Preencher'!K34</f>
        <v>0</v>
      </c>
      <c r="K25" s="16">
        <f>'[1]TCE - ANEXO III - Preencher'!L34</f>
        <v>134.52000000000001</v>
      </c>
      <c r="L25" s="16">
        <f>'[1]TCE - ANEXO III - Preencher'!M34</f>
        <v>0</v>
      </c>
      <c r="M25" s="16">
        <f t="shared" si="1"/>
        <v>134.52000000000001</v>
      </c>
      <c r="N25" s="16">
        <f>'[1]TCE - ANEXO III - Preencher'!O34</f>
        <v>0.56000000000000005</v>
      </c>
      <c r="O25" s="16">
        <f>'[1]TCE - ANEXO III - Preencher'!P34</f>
        <v>0</v>
      </c>
      <c r="P25" s="17">
        <f t="shared" si="2"/>
        <v>0.56000000000000005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678.46509999999989</v>
      </c>
    </row>
    <row r="26" spans="1:28" s="4" customFormat="1" x14ac:dyDescent="0.2">
      <c r="A26" s="9">
        <f>IFERROR(VLOOKUP(B26,'[1]DADOS (OCULTAR)'!$P$3:$R$53,3,0),"")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DIEGO VITAL CAMPOS</v>
      </c>
      <c r="E26" s="10" t="str">
        <f>IF('[1]TCE - ANEXO III - Preencher'!F35="4 - Assistência Odontológica","2 - Outros Profissionais da Saúde",'[1]TCE - ANEXO II - Enviar TCE'!E25)</f>
        <v>1 - Médico</v>
      </c>
      <c r="F26" s="13" t="str">
        <f>'[1]TCE - ANEXO III - Preencher'!G35</f>
        <v>2251-20</v>
      </c>
      <c r="G26" s="14">
        <f>IF('[1]TCE - ANEXO III - Preencher'!H35="","",'[1]TCE - ANEXO III - Preencher'!H35)</f>
        <v>43891</v>
      </c>
      <c r="H26" s="15">
        <f>'[1]TCE - ANEXO III - Preencher'!I35</f>
        <v>59.33</v>
      </c>
      <c r="I26" s="15">
        <f>'[1]TCE - ANEXO III - Preencher'!J35</f>
        <v>474.64</v>
      </c>
      <c r="J26" s="15">
        <f>'[1]TCE - ANEXO III - Preencher'!K35</f>
        <v>0</v>
      </c>
      <c r="K26" s="16">
        <f>'[1]TCE - ANEXO III - Preencher'!L35</f>
        <v>134.52000000000001</v>
      </c>
      <c r="L26" s="16">
        <f>'[1]TCE - ANEXO III - Preencher'!M35</f>
        <v>0</v>
      </c>
      <c r="M26" s="16">
        <f t="shared" si="1"/>
        <v>134.52000000000001</v>
      </c>
      <c r="N26" s="16">
        <f>'[1]TCE - ANEXO III - Preencher'!O35</f>
        <v>7.49</v>
      </c>
      <c r="O26" s="16">
        <f>'[1]TCE - ANEXO III - Preencher'!P35</f>
        <v>0</v>
      </c>
      <c r="P26" s="17">
        <f t="shared" si="2"/>
        <v>7.49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675.98</v>
      </c>
    </row>
    <row r="27" spans="1:28" s="4" customFormat="1" x14ac:dyDescent="0.2">
      <c r="A27" s="9">
        <f>IFERROR(VLOOKUP(B27,'[1]DADOS (OCULTAR)'!$P$3:$R$53,3,0),"")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EDLAMAR WILKA KAROLINE SILVA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 t="str">
        <f>'[1]TCE - ANEXO III - Preencher'!G36</f>
        <v>2235-05</v>
      </c>
      <c r="G27" s="14">
        <f>IF('[1]TCE - ANEXO III - Preencher'!H36="","",'[1]TCE - ANEXO III - Preencher'!H36)</f>
        <v>43891</v>
      </c>
      <c r="H27" s="15">
        <f>'[1]TCE - ANEXO III - Preencher'!I36</f>
        <v>24.060000000000002</v>
      </c>
      <c r="I27" s="15">
        <f>'[1]TCE - ANEXO III - Preencher'!J36</f>
        <v>192.48</v>
      </c>
      <c r="J27" s="15">
        <f>'[1]TCE - ANEXO III - Preencher'!K36</f>
        <v>0</v>
      </c>
      <c r="K27" s="16">
        <f>'[1]TCE - ANEXO III - Preencher'!L36</f>
        <v>134.52000000000001</v>
      </c>
      <c r="L27" s="16">
        <f>'[1]TCE - ANEXO III - Preencher'!M36</f>
        <v>0</v>
      </c>
      <c r="M27" s="16">
        <f t="shared" si="1"/>
        <v>134.52000000000001</v>
      </c>
      <c r="N27" s="16">
        <f>'[1]TCE - ANEXO III - Preencher'!O36</f>
        <v>1.87</v>
      </c>
      <c r="O27" s="16">
        <f>'[1]TCE - ANEXO III - Preencher'!P36</f>
        <v>0</v>
      </c>
      <c r="P27" s="17">
        <f t="shared" si="2"/>
        <v>1.87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352.93</v>
      </c>
    </row>
    <row r="28" spans="1:28" s="4" customFormat="1" x14ac:dyDescent="0.2">
      <c r="A28" s="9">
        <f>IFERROR(VLOOKUP(B28,'[1]DADOS (OCULTAR)'!$P$3:$R$53,3,0),"")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EDMAR MARIA DA SILVA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 t="str">
        <f>'[1]TCE - ANEXO III - Preencher'!G37</f>
        <v>5143-20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134.52000000000001</v>
      </c>
      <c r="L28" s="16">
        <f>'[1]TCE - ANEXO III - Preencher'!M37</f>
        <v>0</v>
      </c>
      <c r="M28" s="16">
        <f t="shared" si="1"/>
        <v>134.52000000000001</v>
      </c>
      <c r="N28" s="16">
        <f>'[1]TCE - ANEXO III - Preencher'!O37</f>
        <v>0.56000000000000005</v>
      </c>
      <c r="O28" s="16">
        <f>'[1]TCE - ANEXO III - Preencher'!P37</f>
        <v>0</v>
      </c>
      <c r="P28" s="17">
        <f t="shared" si="2"/>
        <v>0.56000000000000005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135.08000000000001</v>
      </c>
    </row>
    <row r="29" spans="1:28" s="4" customFormat="1" x14ac:dyDescent="0.2">
      <c r="A29" s="9">
        <f>IFERROR(VLOOKUP(B29,'[1]DADOS (OCULTAR)'!$P$3:$R$53,3,0),"")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EDMILSON HENAUTH</v>
      </c>
      <c r="E29" s="10" t="str">
        <f>IF('[1]TCE - ANEXO III - Preencher'!F38="4 - Assistência Odontológica","2 - Outros Profissionais da Saúde",'[1]TCE - ANEXO II - Enviar TCE'!E28)</f>
        <v>1 - Médico</v>
      </c>
      <c r="F29" s="13" t="str">
        <f>'[1]TCE - ANEXO III - Preencher'!G38</f>
        <v>2251-20</v>
      </c>
      <c r="G29" s="14">
        <f>IF('[1]TCE - ANEXO III - Preencher'!H38="","",'[1]TCE - ANEXO III - Preencher'!H38)</f>
        <v>43891</v>
      </c>
      <c r="H29" s="15">
        <f>'[1]TCE - ANEXO III - Preencher'!I38</f>
        <v>31.472899999999999</v>
      </c>
      <c r="I29" s="15">
        <f>'[1]TCE - ANEXO III - Preencher'!J38</f>
        <v>251.78</v>
      </c>
      <c r="J29" s="15">
        <f>'[1]TCE - ANEXO III - Preencher'!K38</f>
        <v>0</v>
      </c>
      <c r="K29" s="16">
        <f>'[1]TCE - ANEXO III - Preencher'!L38</f>
        <v>134.52000000000001</v>
      </c>
      <c r="L29" s="16">
        <f>'[1]TCE - ANEXO III - Preencher'!M38</f>
        <v>0</v>
      </c>
      <c r="M29" s="16">
        <f t="shared" si="1"/>
        <v>134.52000000000001</v>
      </c>
      <c r="N29" s="16">
        <f>'[1]TCE - ANEXO III - Preencher'!O38</f>
        <v>7.49</v>
      </c>
      <c r="O29" s="16">
        <f>'[1]TCE - ANEXO III - Preencher'!P38</f>
        <v>0</v>
      </c>
      <c r="P29" s="17">
        <f t="shared" si="2"/>
        <v>7.49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425.26290000000006</v>
      </c>
    </row>
    <row r="30" spans="1:28" s="4" customFormat="1" x14ac:dyDescent="0.2">
      <c r="A30" s="9">
        <f>IFERROR(VLOOKUP(B30,'[1]DADOS (OCULTAR)'!$P$3:$R$53,3,0),"")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EDNA SOARES DE ALMEIDA CAVALCANTE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 t="str">
        <f>'[1]TCE - ANEXO III - Preencher'!G39</f>
        <v>2516-05</v>
      </c>
      <c r="G30" s="14">
        <f>IF('[1]TCE - ANEXO III - Preencher'!H39="","",'[1]TCE - ANEXO III - Preencher'!H39)</f>
        <v>43891</v>
      </c>
      <c r="H30" s="15">
        <f>'[1]TCE - ANEXO III - Preencher'!I39</f>
        <v>22.220700000000001</v>
      </c>
      <c r="I30" s="15">
        <f>'[1]TCE - ANEXO III - Preencher'!J39</f>
        <v>177.76</v>
      </c>
      <c r="J30" s="15">
        <f>'[1]TCE - ANEXO III - Preencher'!K39</f>
        <v>0</v>
      </c>
      <c r="K30" s="16">
        <f>'[1]TCE - ANEXO III - Preencher'!L39</f>
        <v>134.52000000000001</v>
      </c>
      <c r="L30" s="16">
        <f>'[1]TCE - ANEXO III - Preencher'!M39</f>
        <v>0</v>
      </c>
      <c r="M30" s="16">
        <f t="shared" si="1"/>
        <v>134.52000000000001</v>
      </c>
      <c r="N30" s="16">
        <f>'[1]TCE - ANEXO III - Preencher'!O39</f>
        <v>0.56000000000000005</v>
      </c>
      <c r="O30" s="16">
        <f>'[1]TCE - ANEXO III - Preencher'!P39</f>
        <v>0</v>
      </c>
      <c r="P30" s="17">
        <f t="shared" si="2"/>
        <v>0.56000000000000005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335.0607</v>
      </c>
    </row>
    <row r="31" spans="1:28" s="4" customFormat="1" x14ac:dyDescent="0.2">
      <c r="A31" s="9">
        <f>IFERROR(VLOOKUP(B31,'[1]DADOS (OCULTAR)'!$P$3:$R$53,3,0),"")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EDUARDA VIRGINIA SANTOS MELO TORRES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 t="str">
        <f>'[1]TCE - ANEXO III - Preencher'!G40</f>
        <v>4110-05</v>
      </c>
      <c r="G31" s="14">
        <f>IF('[1]TCE - ANEXO III - Preencher'!H40="","",'[1]TCE - ANEXO III - Preencher'!H40)</f>
        <v>43891</v>
      </c>
      <c r="H31" s="15">
        <f>'[1]TCE - ANEXO III - Preencher'!I40</f>
        <v>13.3508</v>
      </c>
      <c r="I31" s="15">
        <f>'[1]TCE - ANEXO III - Preencher'!J40</f>
        <v>106.8</v>
      </c>
      <c r="J31" s="15">
        <f>'[1]TCE - ANEXO III - Preencher'!K40</f>
        <v>0</v>
      </c>
      <c r="K31" s="16">
        <f>'[1]TCE - ANEXO III - Preencher'!L40</f>
        <v>134.52000000000001</v>
      </c>
      <c r="L31" s="16">
        <f>'[1]TCE - ANEXO III - Preencher'!M40</f>
        <v>0</v>
      </c>
      <c r="M31" s="16">
        <f t="shared" si="1"/>
        <v>134.52000000000001</v>
      </c>
      <c r="N31" s="16">
        <f>'[1]TCE - ANEXO III - Preencher'!O40</f>
        <v>0.56000000000000005</v>
      </c>
      <c r="O31" s="16">
        <f>'[1]TCE - ANEXO III - Preencher'!P40</f>
        <v>0</v>
      </c>
      <c r="P31" s="17">
        <f t="shared" si="2"/>
        <v>0.56000000000000005</v>
      </c>
      <c r="Q31" s="16">
        <f>'[1]TCE - ANEXO III - Preencher'!R40</f>
        <v>277.2</v>
      </c>
      <c r="R31" s="16">
        <f>'[1]TCE - ANEXO III - Preencher'!S40</f>
        <v>67.56</v>
      </c>
      <c r="S31" s="17">
        <f t="shared" si="3"/>
        <v>209.64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464.87080000000003</v>
      </c>
    </row>
    <row r="32" spans="1:28" s="4" customFormat="1" x14ac:dyDescent="0.2">
      <c r="A32" s="9">
        <f>IFERROR(VLOOKUP(B32,'[1]DADOS (OCULTAR)'!$P$3:$R$53,3,0),"")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 xml:space="preserve">ELCIO DUARTE LIMA </v>
      </c>
      <c r="E32" s="10" t="str">
        <f>IF('[1]TCE - ANEXO III - Preencher'!F41="4 - Assistência Odontológica","2 - Outros Profissionais da Saúde",'[1]TCE - ANEXO II - Enviar TCE'!E31)</f>
        <v>1 - Médico</v>
      </c>
      <c r="F32" s="13" t="str">
        <f>'[1]TCE - ANEXO III - Preencher'!G41</f>
        <v>2252-75</v>
      </c>
      <c r="G32" s="14">
        <f>IF('[1]TCE - ANEXO III - Preencher'!H41="","",'[1]TCE - ANEXO III - Preencher'!H41)</f>
        <v>43891</v>
      </c>
      <c r="H32" s="15">
        <f>'[1]TCE - ANEXO III - Preencher'!I41</f>
        <v>91.09</v>
      </c>
      <c r="I32" s="15">
        <f>'[1]TCE - ANEXO III - Preencher'!J41</f>
        <v>728.72</v>
      </c>
      <c r="J32" s="15">
        <f>'[1]TCE - ANEXO III - Preencher'!K41</f>
        <v>0</v>
      </c>
      <c r="K32" s="16">
        <f>'[1]TCE - ANEXO III - Preencher'!L41</f>
        <v>134.52000000000001</v>
      </c>
      <c r="L32" s="16">
        <f>'[1]TCE - ANEXO III - Preencher'!M41</f>
        <v>0</v>
      </c>
      <c r="M32" s="16">
        <f t="shared" si="1"/>
        <v>134.52000000000001</v>
      </c>
      <c r="N32" s="16">
        <f>'[1]TCE - ANEXO III - Preencher'!O41</f>
        <v>7.49</v>
      </c>
      <c r="O32" s="16">
        <f>'[1]TCE - ANEXO III - Preencher'!P41</f>
        <v>0</v>
      </c>
      <c r="P32" s="17">
        <f t="shared" si="2"/>
        <v>7.49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961.82</v>
      </c>
    </row>
    <row r="33" spans="1:28" s="4" customFormat="1" x14ac:dyDescent="0.2">
      <c r="A33" s="9">
        <f>IFERROR(VLOOKUP(B33,'[1]DADOS (OCULTAR)'!$P$3:$R$53,3,0),"")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ELIANE MARIA DA SILVA CRUZ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 t="str">
        <f>'[1]TCE - ANEXO III - Preencher'!G42</f>
        <v>3516-05</v>
      </c>
      <c r="G33" s="14">
        <f>IF('[1]TCE - ANEXO III - Preencher'!H42="","",'[1]TCE - ANEXO III - Preencher'!H42)</f>
        <v>43891</v>
      </c>
      <c r="H33" s="15">
        <f>'[1]TCE - ANEXO III - Preencher'!I42</f>
        <v>17.893900000000002</v>
      </c>
      <c r="I33" s="15">
        <f>'[1]TCE - ANEXO III - Preencher'!J42</f>
        <v>143.15</v>
      </c>
      <c r="J33" s="15">
        <f>'[1]TCE - ANEXO III - Preencher'!K42</f>
        <v>0</v>
      </c>
      <c r="K33" s="16">
        <f>'[1]TCE - ANEXO III - Preencher'!L42</f>
        <v>134.52000000000001</v>
      </c>
      <c r="L33" s="16">
        <f>'[1]TCE - ANEXO III - Preencher'!M42</f>
        <v>0</v>
      </c>
      <c r="M33" s="16">
        <f t="shared" si="1"/>
        <v>134.52000000000001</v>
      </c>
      <c r="N33" s="16">
        <f>'[1]TCE - ANEXO III - Preencher'!O42</f>
        <v>0.56000000000000005</v>
      </c>
      <c r="O33" s="16">
        <f>'[1]TCE - ANEXO III - Preencher'!P42</f>
        <v>0</v>
      </c>
      <c r="P33" s="17">
        <f t="shared" si="2"/>
        <v>0.56000000000000005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296.12389999999999</v>
      </c>
    </row>
    <row r="34" spans="1:28" s="4" customFormat="1" x14ac:dyDescent="0.2">
      <c r="A34" s="9">
        <f>IFERROR(VLOOKUP(B34,'[1]DADOS (OCULTAR)'!$P$3:$R$53,3,0),"")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>ELIDA GALDINO FERREIRA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 t="str">
        <f>'[1]TCE - ANEXO III - Preencher'!G43</f>
        <v>4110-05</v>
      </c>
      <c r="G34" s="14">
        <f>IF('[1]TCE - ANEXO III - Preencher'!H43="","",'[1]TCE - ANEXO III - Preencher'!H43)</f>
        <v>43891</v>
      </c>
      <c r="H34" s="15">
        <f>'[1]TCE - ANEXO III - Preencher'!I43</f>
        <v>13.3508</v>
      </c>
      <c r="I34" s="15">
        <f>'[1]TCE - ANEXO III - Preencher'!J43</f>
        <v>106.8</v>
      </c>
      <c r="J34" s="15">
        <f>'[1]TCE - ANEXO III - Preencher'!K43</f>
        <v>0</v>
      </c>
      <c r="K34" s="16">
        <f>'[1]TCE - ANEXO III - Preencher'!L43</f>
        <v>134.52000000000001</v>
      </c>
      <c r="L34" s="16">
        <f>'[1]TCE - ANEXO III - Preencher'!M43</f>
        <v>0</v>
      </c>
      <c r="M34" s="16">
        <f t="shared" si="1"/>
        <v>134.52000000000001</v>
      </c>
      <c r="N34" s="16">
        <f>'[1]TCE - ANEXO III - Preencher'!O43</f>
        <v>0.56000000000000005</v>
      </c>
      <c r="O34" s="16">
        <f>'[1]TCE - ANEXO III - Preencher'!P43</f>
        <v>0</v>
      </c>
      <c r="P34" s="17">
        <f t="shared" si="2"/>
        <v>0.56000000000000005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255.23080000000002</v>
      </c>
    </row>
    <row r="35" spans="1:28" s="4" customFormat="1" x14ac:dyDescent="0.2">
      <c r="A35" s="9">
        <f>IFERROR(VLOOKUP(B35,'[1]DADOS (OCULTAR)'!$P$3:$R$53,3,0),"")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EMERSON SERGIO DO NASCIMENTO VIEIRA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5143-20</v>
      </c>
      <c r="G35" s="14">
        <f>IF('[1]TCE - ANEXO III - Preencher'!H44="","",'[1]TCE - ANEXO III - Preencher'!H44)</f>
        <v>43891</v>
      </c>
      <c r="H35" s="15">
        <f>'[1]TCE - ANEXO III - Preencher'!I44</f>
        <v>12.540000000000001</v>
      </c>
      <c r="I35" s="15">
        <f>'[1]TCE - ANEXO III - Preencher'!J44</f>
        <v>100.32</v>
      </c>
      <c r="J35" s="15">
        <f>'[1]TCE - ANEXO III - Preencher'!K44</f>
        <v>0</v>
      </c>
      <c r="K35" s="16">
        <f>'[1]TCE - ANEXO III - Preencher'!L44</f>
        <v>134.52000000000001</v>
      </c>
      <c r="L35" s="16">
        <f>'[1]TCE - ANEXO III - Preencher'!M44</f>
        <v>0</v>
      </c>
      <c r="M35" s="16">
        <f t="shared" si="1"/>
        <v>134.52000000000001</v>
      </c>
      <c r="N35" s="16">
        <f>'[1]TCE - ANEXO III - Preencher'!O44</f>
        <v>0.56000000000000005</v>
      </c>
      <c r="O35" s="16">
        <f>'[1]TCE - ANEXO III - Preencher'!P44</f>
        <v>0</v>
      </c>
      <c r="P35" s="17">
        <f t="shared" si="2"/>
        <v>0.56000000000000005</v>
      </c>
      <c r="Q35" s="16">
        <f>'[1]TCE - ANEXO III - Preencher'!R44</f>
        <v>277.2</v>
      </c>
      <c r="R35" s="16">
        <f>'[1]TCE - ANEXO III - Preencher'!S44</f>
        <v>62.7</v>
      </c>
      <c r="S35" s="17">
        <f t="shared" si="3"/>
        <v>214.5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462.44</v>
      </c>
    </row>
    <row r="36" spans="1:28" s="4" customFormat="1" x14ac:dyDescent="0.2">
      <c r="A36" s="9">
        <f>IFERROR(VLOOKUP(B36,'[1]DADOS (OCULTAR)'!$P$3:$R$53,3,0),"")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EMMANUEL JADIAEL FELIX DA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 t="str">
        <f>'[1]TCE - ANEXO III - Preencher'!G45</f>
        <v>5143-20</v>
      </c>
      <c r="G36" s="14">
        <f>IF('[1]TCE - ANEXO III - Preencher'!H45="","",'[1]TCE - ANEXO III - Preencher'!H45)</f>
        <v>43891</v>
      </c>
      <c r="H36" s="15">
        <f>'[1]TCE - ANEXO III - Preencher'!I45</f>
        <v>19.390999999999998</v>
      </c>
      <c r="I36" s="15">
        <f>'[1]TCE - ANEXO III - Preencher'!J45</f>
        <v>155.13</v>
      </c>
      <c r="J36" s="15">
        <f>'[1]TCE - ANEXO III - Preencher'!K45</f>
        <v>0</v>
      </c>
      <c r="K36" s="16">
        <f>'[1]TCE - ANEXO III - Preencher'!L45</f>
        <v>134.52000000000001</v>
      </c>
      <c r="L36" s="16">
        <f>'[1]TCE - ANEXO III - Preencher'!M45</f>
        <v>0</v>
      </c>
      <c r="M36" s="16">
        <f t="shared" si="1"/>
        <v>134.52000000000001</v>
      </c>
      <c r="N36" s="16">
        <f>'[1]TCE - ANEXO III - Preencher'!O45</f>
        <v>0.56000000000000005</v>
      </c>
      <c r="O36" s="16">
        <f>'[1]TCE - ANEXO III - Preencher'!P45</f>
        <v>0</v>
      </c>
      <c r="P36" s="17">
        <f t="shared" si="2"/>
        <v>0.56000000000000005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309.601</v>
      </c>
    </row>
    <row r="37" spans="1:28" s="4" customFormat="1" x14ac:dyDescent="0.2">
      <c r="A37" s="9">
        <f>IFERROR(VLOOKUP(B37,'[1]DADOS (OCULTAR)'!$P$3:$R$53,3,0),"")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ERICK AMBROSIO PEREIRA RODRIGUES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4110-10</v>
      </c>
      <c r="G37" s="14">
        <f>IF('[1]TCE - ANEXO III - Preencher'!H46="","",'[1]TCE - ANEXO III - Preencher'!H46)</f>
        <v>43891</v>
      </c>
      <c r="H37" s="15">
        <f>'[1]TCE - ANEXO III - Preencher'!I46</f>
        <v>14.069900000000001</v>
      </c>
      <c r="I37" s="15">
        <f>'[1]TCE - ANEXO III - Preencher'!J46</f>
        <v>112.56</v>
      </c>
      <c r="J37" s="15">
        <f>'[1]TCE - ANEXO III - Preencher'!K46</f>
        <v>0</v>
      </c>
      <c r="K37" s="16">
        <f>'[1]TCE - ANEXO III - Preencher'!L46</f>
        <v>134.52000000000001</v>
      </c>
      <c r="L37" s="16">
        <f>'[1]TCE - ANEXO III - Preencher'!M46</f>
        <v>0</v>
      </c>
      <c r="M37" s="16">
        <f t="shared" si="1"/>
        <v>134.52000000000001</v>
      </c>
      <c r="N37" s="16">
        <f>'[1]TCE - ANEXO III - Preencher'!O46</f>
        <v>0.56000000000000005</v>
      </c>
      <c r="O37" s="16">
        <f>'[1]TCE - ANEXO III - Preencher'!P46</f>
        <v>0</v>
      </c>
      <c r="P37" s="17">
        <f t="shared" si="2"/>
        <v>0.56000000000000005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261.7099</v>
      </c>
    </row>
    <row r="38" spans="1:28" s="4" customFormat="1" x14ac:dyDescent="0.2">
      <c r="A38" s="9">
        <f>IFERROR(VLOOKUP(B38,'[1]DADOS (OCULTAR)'!$P$3:$R$53,3,0),"")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 xml:space="preserve">ERIKA GOMES DOS ANJOS PAES BARRETO </v>
      </c>
      <c r="E38" s="10" t="str">
        <f>IF('[1]TCE - ANEXO III - Preencher'!F47="4 - Assistência Odontológica","2 - Outros Profissionais da Saúde",'[1]TCE - ANEXO II - Enviar TCE'!E37)</f>
        <v>1 - Médico</v>
      </c>
      <c r="F38" s="13" t="str">
        <f>'[1]TCE - ANEXO III - Preencher'!G47</f>
        <v>2252-65</v>
      </c>
      <c r="G38" s="14">
        <f>IF('[1]TCE - ANEXO III - Preencher'!H47="","",'[1]TCE - ANEXO III - Preencher'!H47)</f>
        <v>43891</v>
      </c>
      <c r="H38" s="15">
        <f>'[1]TCE - ANEXO III - Preencher'!I47</f>
        <v>119.52760000000001</v>
      </c>
      <c r="I38" s="15">
        <f>'[1]TCE - ANEXO III - Preencher'!J47</f>
        <v>956.22</v>
      </c>
      <c r="J38" s="15">
        <f>'[1]TCE - ANEXO III - Preencher'!K47</f>
        <v>0</v>
      </c>
      <c r="K38" s="16">
        <f>'[1]TCE - ANEXO III - Preencher'!L47</f>
        <v>134.52000000000001</v>
      </c>
      <c r="L38" s="16">
        <f>'[1]TCE - ANEXO III - Preencher'!M47</f>
        <v>0</v>
      </c>
      <c r="M38" s="16">
        <f t="shared" si="1"/>
        <v>134.52000000000001</v>
      </c>
      <c r="N38" s="16">
        <f>'[1]TCE - ANEXO III - Preencher'!O47</f>
        <v>7.49</v>
      </c>
      <c r="O38" s="16">
        <f>'[1]TCE - ANEXO III - Preencher'!P47</f>
        <v>0</v>
      </c>
      <c r="P38" s="17">
        <f t="shared" si="2"/>
        <v>7.49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1217.7576000000001</v>
      </c>
    </row>
    <row r="39" spans="1:28" s="4" customFormat="1" x14ac:dyDescent="0.2">
      <c r="A39" s="9">
        <f>IFERROR(VLOOKUP(B39,'[1]DADOS (OCULTAR)'!$P$3:$R$53,3,0),"")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ERILANE DA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5143-20</v>
      </c>
      <c r="G39" s="14">
        <f>IF('[1]TCE - ANEXO III - Preencher'!H48="","",'[1]TCE - ANEXO III - Preencher'!H48)</f>
        <v>43891</v>
      </c>
      <c r="H39" s="15">
        <f>'[1]TCE - ANEXO III - Preencher'!I48</f>
        <v>12.540000000000001</v>
      </c>
      <c r="I39" s="15">
        <f>'[1]TCE - ANEXO III - Preencher'!J48</f>
        <v>100.33</v>
      </c>
      <c r="J39" s="15">
        <f>'[1]TCE - ANEXO III - Preencher'!K48</f>
        <v>0</v>
      </c>
      <c r="K39" s="16">
        <f>'[1]TCE - ANEXO III - Preencher'!L48</f>
        <v>134.52000000000001</v>
      </c>
      <c r="L39" s="16">
        <f>'[1]TCE - ANEXO III - Preencher'!M48</f>
        <v>0</v>
      </c>
      <c r="M39" s="16">
        <f t="shared" si="1"/>
        <v>134.52000000000001</v>
      </c>
      <c r="N39" s="16">
        <f>'[1]TCE - ANEXO III - Preencher'!O48</f>
        <v>0.56000000000000005</v>
      </c>
      <c r="O39" s="16">
        <f>'[1]TCE - ANEXO III - Preencher'!P48</f>
        <v>0</v>
      </c>
      <c r="P39" s="17">
        <f t="shared" si="2"/>
        <v>0.56000000000000005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247.95000000000002</v>
      </c>
    </row>
    <row r="40" spans="1:28" s="4" customFormat="1" x14ac:dyDescent="0.2">
      <c r="A40" s="9">
        <f>IFERROR(VLOOKUP(B40,'[1]DADOS (OCULTAR)'!$P$3:$R$53,3,0),"")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>FABIANO DE PAIVA MEDEIROS</v>
      </c>
      <c r="E40" s="10" t="str">
        <f>IF('[1]TCE - ANEXO III - Preencher'!F49="4 - Assistência Odontológica","2 - Outros Profissionais da Saúde",'[1]TCE - ANEXO II - Enviar TCE'!E39)</f>
        <v>1 - Médico</v>
      </c>
      <c r="F40" s="13" t="str">
        <f>'[1]TCE - ANEXO III - Preencher'!G49</f>
        <v>2252-65</v>
      </c>
      <c r="G40" s="14">
        <f>IF('[1]TCE - ANEXO III - Preencher'!H49="","",'[1]TCE - ANEXO III - Preencher'!H49)</f>
        <v>43891</v>
      </c>
      <c r="H40" s="15">
        <f>'[1]TCE - ANEXO III - Preencher'!I49</f>
        <v>60.855800000000002</v>
      </c>
      <c r="I40" s="15">
        <f>'[1]TCE - ANEXO III - Preencher'!J49</f>
        <v>486.85</v>
      </c>
      <c r="J40" s="15">
        <f>'[1]TCE - ANEXO III - Preencher'!K49</f>
        <v>0</v>
      </c>
      <c r="K40" s="16">
        <f>'[1]TCE - ANEXO III - Preencher'!L49</f>
        <v>134.52000000000001</v>
      </c>
      <c r="L40" s="16">
        <f>'[1]TCE - ANEXO III - Preencher'!M49</f>
        <v>0</v>
      </c>
      <c r="M40" s="16">
        <f t="shared" si="1"/>
        <v>134.52000000000001</v>
      </c>
      <c r="N40" s="16">
        <f>'[1]TCE - ANEXO III - Preencher'!O49</f>
        <v>7.49</v>
      </c>
      <c r="O40" s="16">
        <f>'[1]TCE - ANEXO III - Preencher'!P49</f>
        <v>0</v>
      </c>
      <c r="P40" s="17">
        <f t="shared" si="2"/>
        <v>7.49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689.71580000000006</v>
      </c>
    </row>
    <row r="41" spans="1:28" s="4" customFormat="1" x14ac:dyDescent="0.2">
      <c r="A41" s="9">
        <f>IFERROR(VLOOKUP(B41,'[1]DADOS (OCULTAR)'!$P$3:$R$53,3,0),"")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FELIPE LUIZ BANDEIRA DE MELO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 t="str">
        <f>'[1]TCE - ANEXO III - Preencher'!G50</f>
        <v>9101-10</v>
      </c>
      <c r="G41" s="14">
        <f>IF('[1]TCE - ANEXO III - Preencher'!H50="","",'[1]TCE - ANEXO III - Preencher'!H50)</f>
        <v>43891</v>
      </c>
      <c r="H41" s="15">
        <f>'[1]TCE - ANEXO III - Preencher'!I50</f>
        <v>21.043499999999998</v>
      </c>
      <c r="I41" s="15">
        <f>'[1]TCE - ANEXO III - Preencher'!J50</f>
        <v>168.34</v>
      </c>
      <c r="J41" s="15">
        <f>'[1]TCE - ANEXO III - Preencher'!K50</f>
        <v>0</v>
      </c>
      <c r="K41" s="16">
        <f>'[1]TCE - ANEXO III - Preencher'!L50</f>
        <v>134.52000000000001</v>
      </c>
      <c r="L41" s="16">
        <f>'[1]TCE - ANEXO III - Preencher'!M50</f>
        <v>0</v>
      </c>
      <c r="M41" s="16">
        <f t="shared" si="1"/>
        <v>134.52000000000001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323.90350000000001</v>
      </c>
    </row>
    <row r="42" spans="1:28" s="4" customFormat="1" x14ac:dyDescent="0.2">
      <c r="A42" s="9">
        <f>IFERROR(VLOOKUP(B42,'[1]DADOS (OCULTAR)'!$P$3:$R$53,3,0),"")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FERNANDA NAYARA MARQUES DA SILVA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 t="str">
        <f>'[1]TCE - ANEXO III - Preencher'!G51</f>
        <v>4110-05</v>
      </c>
      <c r="G42" s="14">
        <f>IF('[1]TCE - ANEXO III - Preencher'!H51="","",'[1]TCE - ANEXO III - Preencher'!H51)</f>
        <v>43891</v>
      </c>
      <c r="H42" s="15">
        <f>'[1]TCE - ANEXO III - Preencher'!I51</f>
        <v>13.3508</v>
      </c>
      <c r="I42" s="15">
        <f>'[1]TCE - ANEXO III - Preencher'!J51</f>
        <v>106.8</v>
      </c>
      <c r="J42" s="15">
        <f>'[1]TCE - ANEXO III - Preencher'!K51</f>
        <v>0</v>
      </c>
      <c r="K42" s="16">
        <f>'[1]TCE - ANEXO III - Preencher'!L51</f>
        <v>134.52000000000001</v>
      </c>
      <c r="L42" s="16">
        <f>'[1]TCE - ANEXO III - Preencher'!M51</f>
        <v>0</v>
      </c>
      <c r="M42" s="16">
        <f t="shared" si="1"/>
        <v>134.52000000000001</v>
      </c>
      <c r="N42" s="16">
        <f>'[1]TCE - ANEXO III - Preencher'!O51</f>
        <v>0.56000000000000005</v>
      </c>
      <c r="O42" s="16">
        <f>'[1]TCE - ANEXO III - Preencher'!P51</f>
        <v>0</v>
      </c>
      <c r="P42" s="17">
        <f t="shared" si="2"/>
        <v>0.56000000000000005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255.23080000000002</v>
      </c>
    </row>
    <row r="43" spans="1:28" s="4" customFormat="1" x14ac:dyDescent="0.2">
      <c r="A43" s="9">
        <f>IFERROR(VLOOKUP(B43,'[1]DADOS (OCULTAR)'!$P$3:$R$53,3,0),"")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 xml:space="preserve">FERNANDO JOSE DE LIMA BOTELHO JUNIOR </v>
      </c>
      <c r="E43" s="10" t="str">
        <f>IF('[1]TCE - ANEXO III - Preencher'!F52="4 - Assistência Odontológica","2 - Outros Profissionais da Saúde",'[1]TCE - ANEXO II - Enviar TCE'!E42)</f>
        <v>1 - Médico</v>
      </c>
      <c r="F43" s="13" t="str">
        <f>'[1]TCE - ANEXO III - Preencher'!G52</f>
        <v>2252-75</v>
      </c>
      <c r="G43" s="14">
        <f>IF('[1]TCE - ANEXO III - Preencher'!H52="","",'[1]TCE - ANEXO III - Preencher'!H52)</f>
        <v>43891</v>
      </c>
      <c r="H43" s="15">
        <f>'[1]TCE - ANEXO III - Preencher'!I52</f>
        <v>52.09</v>
      </c>
      <c r="I43" s="15">
        <f>'[1]TCE - ANEXO III - Preencher'!J52</f>
        <v>416.72</v>
      </c>
      <c r="J43" s="15">
        <f>'[1]TCE - ANEXO III - Preencher'!K52</f>
        <v>0</v>
      </c>
      <c r="K43" s="16">
        <f>'[1]TCE - ANEXO III - Preencher'!L52</f>
        <v>134.52000000000001</v>
      </c>
      <c r="L43" s="16">
        <f>'[1]TCE - ANEXO III - Preencher'!M52</f>
        <v>0</v>
      </c>
      <c r="M43" s="16">
        <f t="shared" si="1"/>
        <v>134.52000000000001</v>
      </c>
      <c r="N43" s="16">
        <f>'[1]TCE - ANEXO III - Preencher'!O52</f>
        <v>7.49</v>
      </c>
      <c r="O43" s="16">
        <f>'[1]TCE - ANEXO III - Preencher'!P52</f>
        <v>0</v>
      </c>
      <c r="P43" s="17">
        <f t="shared" si="2"/>
        <v>7.49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610.82000000000005</v>
      </c>
    </row>
    <row r="44" spans="1:28" s="4" customFormat="1" x14ac:dyDescent="0.2">
      <c r="A44" s="9">
        <f>IFERROR(VLOOKUP(B44,'[1]DADOS (OCULTAR)'!$P$3:$R$53,3,0),"")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 xml:space="preserve">FLAVIO HENRIQUE VILAÇA DE SALES </v>
      </c>
      <c r="E44" s="10" t="str">
        <f>IF('[1]TCE - ANEXO III - Preencher'!F53="4 - Assistência Odontológica","2 - Outros Profissionais da Saúde",'[1]TCE - ANEXO II - Enviar TCE'!E43)</f>
        <v>1 - Médico</v>
      </c>
      <c r="F44" s="13" t="str">
        <f>'[1]TCE - ANEXO III - Preencher'!G53</f>
        <v>2251-25</v>
      </c>
      <c r="G44" s="14">
        <f>IF('[1]TCE - ANEXO III - Preencher'!H53="","",'[1]TCE - ANEXO III - Preencher'!H53)</f>
        <v>43891</v>
      </c>
      <c r="H44" s="15">
        <f>'[1]TCE - ANEXO III - Preencher'!I53</f>
        <v>90.238700000000009</v>
      </c>
      <c r="I44" s="15">
        <f>'[1]TCE - ANEXO III - Preencher'!J53</f>
        <v>721.9</v>
      </c>
      <c r="J44" s="15">
        <f>'[1]TCE - ANEXO III - Preencher'!K53</f>
        <v>0</v>
      </c>
      <c r="K44" s="16">
        <f>'[1]TCE - ANEXO III - Preencher'!L53</f>
        <v>134.52000000000001</v>
      </c>
      <c r="L44" s="16">
        <f>'[1]TCE - ANEXO III - Preencher'!M53</f>
        <v>0</v>
      </c>
      <c r="M44" s="16">
        <f t="shared" si="1"/>
        <v>134.52000000000001</v>
      </c>
      <c r="N44" s="16">
        <f>'[1]TCE - ANEXO III - Preencher'!O53</f>
        <v>7.49</v>
      </c>
      <c r="O44" s="16">
        <f>'[1]TCE - ANEXO III - Preencher'!P53</f>
        <v>0</v>
      </c>
      <c r="P44" s="17">
        <f t="shared" si="2"/>
        <v>7.49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954.14869999999996</v>
      </c>
    </row>
    <row r="45" spans="1:28" s="4" customFormat="1" x14ac:dyDescent="0.2">
      <c r="A45" s="9">
        <f>IFERROR(VLOOKUP(B45,'[1]DADOS (OCULTAR)'!$P$3:$R$53,3,0),"")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FLAVIO LAURENTINO DE SOUSA</v>
      </c>
      <c r="E45" s="10" t="str">
        <f>IF('[1]TCE - ANEXO III - Preencher'!F54="4 - Assistência Odontológica","2 - Outros Profissionais da Saúde",'[1]TCE - ANEXO II - Enviar TCE'!E44)</f>
        <v>1 - Médico</v>
      </c>
      <c r="F45" s="13" t="str">
        <f>'[1]TCE - ANEXO III - Preencher'!G54</f>
        <v>2251-20</v>
      </c>
      <c r="G45" s="14">
        <f>IF('[1]TCE - ANEXO III - Preencher'!H54="","",'[1]TCE - ANEXO III - Preencher'!H54)</f>
        <v>43891</v>
      </c>
      <c r="H45" s="15">
        <f>'[1]TCE - ANEXO III - Preencher'!I54</f>
        <v>92.09</v>
      </c>
      <c r="I45" s="15">
        <f>'[1]TCE - ANEXO III - Preencher'!J54</f>
        <v>736.72</v>
      </c>
      <c r="J45" s="15">
        <f>'[1]TCE - ANEXO III - Preencher'!K54</f>
        <v>0</v>
      </c>
      <c r="K45" s="16">
        <f>'[1]TCE - ANEXO III - Preencher'!L54</f>
        <v>134.52000000000001</v>
      </c>
      <c r="L45" s="16">
        <f>'[1]TCE - ANEXO III - Preencher'!M54</f>
        <v>0</v>
      </c>
      <c r="M45" s="16">
        <f t="shared" si="1"/>
        <v>134.52000000000001</v>
      </c>
      <c r="N45" s="16">
        <f>'[1]TCE - ANEXO III - Preencher'!O54</f>
        <v>7.49</v>
      </c>
      <c r="O45" s="16">
        <f>'[1]TCE - ANEXO III - Preencher'!P54</f>
        <v>0</v>
      </c>
      <c r="P45" s="17">
        <f t="shared" si="2"/>
        <v>7.49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970.82</v>
      </c>
    </row>
    <row r="46" spans="1:28" s="4" customFormat="1" x14ac:dyDescent="0.2">
      <c r="A46" s="9">
        <f>IFERROR(VLOOKUP(B46,'[1]DADOS (OCULTAR)'!$P$3:$R$53,3,0),"")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>FRANK FERNANDES LIMA</v>
      </c>
      <c r="E46" s="10" t="str">
        <f>IF('[1]TCE - ANEXO III - Preencher'!F55="4 - Assistência Odontológica","2 - Outros Profissionais da Saúde",'[1]TCE - ANEXO II - Enviar TCE'!E45)</f>
        <v>1 - Médico</v>
      </c>
      <c r="F46" s="13" t="str">
        <f>'[1]TCE - ANEXO III - Preencher'!G55</f>
        <v>2252-25</v>
      </c>
      <c r="G46" s="14">
        <f>IF('[1]TCE - ANEXO III - Preencher'!H55="","",'[1]TCE - ANEXO III - Preencher'!H55)</f>
        <v>43891</v>
      </c>
      <c r="H46" s="15">
        <f>'[1]TCE - ANEXO III - Preencher'!I55</f>
        <v>60.855800000000002</v>
      </c>
      <c r="I46" s="15">
        <f>'[1]TCE - ANEXO III - Preencher'!J55</f>
        <v>486.84</v>
      </c>
      <c r="J46" s="15">
        <f>'[1]TCE - ANEXO III - Preencher'!K55</f>
        <v>0</v>
      </c>
      <c r="K46" s="16">
        <f>'[1]TCE - ANEXO III - Preencher'!L55</f>
        <v>134.52000000000001</v>
      </c>
      <c r="L46" s="16">
        <f>'[1]TCE - ANEXO III - Preencher'!M55</f>
        <v>0</v>
      </c>
      <c r="M46" s="16">
        <f t="shared" si="1"/>
        <v>134.52000000000001</v>
      </c>
      <c r="N46" s="16">
        <f>'[1]TCE - ANEXO III - Preencher'!O55</f>
        <v>7.49</v>
      </c>
      <c r="O46" s="16">
        <f>'[1]TCE - ANEXO III - Preencher'!P55</f>
        <v>0</v>
      </c>
      <c r="P46" s="17">
        <f t="shared" si="2"/>
        <v>7.49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689.70579999999995</v>
      </c>
    </row>
    <row r="47" spans="1:28" s="4" customFormat="1" x14ac:dyDescent="0.2">
      <c r="A47" s="9">
        <f>IFERROR(VLOOKUP(B47,'[1]DADOS (OCULTAR)'!$P$3:$R$53,3,0),"")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GILSON CAVALCANTI TOME DA SILVA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 t="str">
        <f>'[1]TCE - ANEXO III - Preencher'!G56</f>
        <v>5173-30</v>
      </c>
      <c r="G47" s="14">
        <f>IF('[1]TCE - ANEXO III - Preencher'!H56="","",'[1]TCE - ANEXO III - Preencher'!H56)</f>
        <v>43891</v>
      </c>
      <c r="H47" s="15">
        <f>'[1]TCE - ANEXO III - Preencher'!I56</f>
        <v>11.2919</v>
      </c>
      <c r="I47" s="15">
        <f>'[1]TCE - ANEXO III - Preencher'!J56</f>
        <v>90.33</v>
      </c>
      <c r="J47" s="15">
        <f>'[1]TCE - ANEXO III - Preencher'!K56</f>
        <v>0</v>
      </c>
      <c r="K47" s="16">
        <f>'[1]TCE - ANEXO III - Preencher'!L56</f>
        <v>134.52000000000001</v>
      </c>
      <c r="L47" s="16">
        <f>'[1]TCE - ANEXO III - Preencher'!M56</f>
        <v>0</v>
      </c>
      <c r="M47" s="16">
        <f t="shared" si="1"/>
        <v>134.52000000000001</v>
      </c>
      <c r="N47" s="16">
        <f>'[1]TCE - ANEXO III - Preencher'!O56</f>
        <v>0.56000000000000005</v>
      </c>
      <c r="O47" s="16">
        <f>'[1]TCE - ANEXO III - Preencher'!P56</f>
        <v>0</v>
      </c>
      <c r="P47" s="17">
        <f t="shared" si="2"/>
        <v>0.56000000000000005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236.70190000000002</v>
      </c>
    </row>
    <row r="48" spans="1:28" s="4" customFormat="1" x14ac:dyDescent="0.2">
      <c r="A48" s="9">
        <f>IFERROR(VLOOKUP(B48,'[1]DADOS (OCULTAR)'!$P$3:$R$53,3,0),"")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GILSON RODRIGUES DE OLIVEIRA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 t="str">
        <f>'[1]TCE - ANEXO III - Preencher'!G57</f>
        <v>4110-10</v>
      </c>
      <c r="G48" s="14">
        <f>IF('[1]TCE - ANEXO III - Preencher'!H57="","",'[1]TCE - ANEXO III - Preencher'!H57)</f>
        <v>43891</v>
      </c>
      <c r="H48" s="15">
        <f>'[1]TCE - ANEXO III - Preencher'!I57</f>
        <v>14.069900000000001</v>
      </c>
      <c r="I48" s="15">
        <f>'[1]TCE - ANEXO III - Preencher'!J57</f>
        <v>112.55</v>
      </c>
      <c r="J48" s="15">
        <f>'[1]TCE - ANEXO III - Preencher'!K57</f>
        <v>0</v>
      </c>
      <c r="K48" s="16">
        <f>'[1]TCE - ANEXO III - Preencher'!L57</f>
        <v>134.52000000000001</v>
      </c>
      <c r="L48" s="16">
        <f>'[1]TCE - ANEXO III - Preencher'!M57</f>
        <v>0</v>
      </c>
      <c r="M48" s="16">
        <f t="shared" si="1"/>
        <v>134.52000000000001</v>
      </c>
      <c r="N48" s="16">
        <f>'[1]TCE - ANEXO III - Preencher'!O57</f>
        <v>0.56000000000000005</v>
      </c>
      <c r="O48" s="16">
        <f>'[1]TCE - ANEXO III - Preencher'!P57</f>
        <v>0</v>
      </c>
      <c r="P48" s="17">
        <f t="shared" si="2"/>
        <v>0.56000000000000005</v>
      </c>
      <c r="Q48" s="16">
        <f>'[1]TCE - ANEXO III - Preencher'!R57</f>
        <v>277.2</v>
      </c>
      <c r="R48" s="16">
        <f>'[1]TCE - ANEXO III - Preencher'!S57</f>
        <v>0</v>
      </c>
      <c r="S48" s="17">
        <f t="shared" si="3"/>
        <v>277.2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538.8999</v>
      </c>
    </row>
    <row r="49" spans="1:28" s="4" customFormat="1" x14ac:dyDescent="0.2">
      <c r="A49" s="9">
        <f>IFERROR(VLOOKUP(B49,'[1]DADOS (OCULTAR)'!$P$3:$R$53,3,0),"")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>GIOVANI THIAGO CARDOSO DE SOUZA</v>
      </c>
      <c r="E49" s="10" t="str">
        <f>IF('[1]TCE - ANEXO III - Preencher'!F58="4 - Assistência Odontológica","2 - Outros Profissionais da Saúde",'[1]TCE - ANEXO II - Enviar TCE'!E48)</f>
        <v>1 - Médico</v>
      </c>
      <c r="F49" s="13" t="str">
        <f>'[1]TCE - ANEXO III - Preencher'!G58</f>
        <v>2252-25</v>
      </c>
      <c r="G49" s="14">
        <f>IF('[1]TCE - ANEXO III - Preencher'!H58="","",'[1]TCE - ANEXO III - Preencher'!H58)</f>
        <v>43891</v>
      </c>
      <c r="H49" s="15">
        <f>'[1]TCE - ANEXO III - Preencher'!I58</f>
        <v>34.485900000000001</v>
      </c>
      <c r="I49" s="15">
        <f>'[1]TCE - ANEXO III - Preencher'!J58</f>
        <v>275.88</v>
      </c>
      <c r="J49" s="15">
        <f>'[1]TCE - ANEXO III - Preencher'!K58</f>
        <v>0</v>
      </c>
      <c r="K49" s="16">
        <f>'[1]TCE - ANEXO III - Preencher'!L58</f>
        <v>134.52000000000001</v>
      </c>
      <c r="L49" s="16">
        <f>'[1]TCE - ANEXO III - Preencher'!M58</f>
        <v>0</v>
      </c>
      <c r="M49" s="16">
        <f t="shared" si="1"/>
        <v>134.52000000000001</v>
      </c>
      <c r="N49" s="16">
        <f>'[1]TCE - ANEXO III - Preencher'!O58</f>
        <v>7.49</v>
      </c>
      <c r="O49" s="16">
        <f>'[1]TCE - ANEXO III - Preencher'!P58</f>
        <v>0</v>
      </c>
      <c r="P49" s="17">
        <f t="shared" si="2"/>
        <v>7.49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452.3759</v>
      </c>
    </row>
    <row r="50" spans="1:28" s="4" customFormat="1" x14ac:dyDescent="0.2">
      <c r="A50" s="9">
        <f>IFERROR(VLOOKUP(B50,'[1]DADOS (OCULTAR)'!$P$3:$R$53,3,0),"")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GISELLE FERREIRA DE OLIVEIRA</v>
      </c>
      <c r="E50" s="10" t="str">
        <f>IF('[1]TCE - ANEXO III - Preencher'!F59="4 - Assistência Odontológica","2 - Outros Profissionais da Saúde",'[1]TCE - ANEXO II - Enviar TCE'!E49)</f>
        <v>1 - Médico</v>
      </c>
      <c r="F50" s="13" t="str">
        <f>'[1]TCE - ANEXO III - Preencher'!G59</f>
        <v>2252-65</v>
      </c>
      <c r="G50" s="14">
        <f>IF('[1]TCE - ANEXO III - Preencher'!H59="","",'[1]TCE - ANEXO III - Preencher'!H59)</f>
        <v>43891</v>
      </c>
      <c r="H50" s="15">
        <f>'[1]TCE - ANEXO III - Preencher'!I59</f>
        <v>119.61</v>
      </c>
      <c r="I50" s="15">
        <f>'[1]TCE - ANEXO III - Preencher'!J59</f>
        <v>956.88</v>
      </c>
      <c r="J50" s="15">
        <f>'[1]TCE - ANEXO III - Preencher'!K59</f>
        <v>0</v>
      </c>
      <c r="K50" s="16">
        <f>'[1]TCE - ANEXO III - Preencher'!L59</f>
        <v>134.52000000000001</v>
      </c>
      <c r="L50" s="16">
        <f>'[1]TCE - ANEXO III - Preencher'!M59</f>
        <v>0</v>
      </c>
      <c r="M50" s="16">
        <f t="shared" si="1"/>
        <v>134.52000000000001</v>
      </c>
      <c r="N50" s="16">
        <f>'[1]TCE - ANEXO III - Preencher'!O59</f>
        <v>7.49</v>
      </c>
      <c r="O50" s="16">
        <f>'[1]TCE - ANEXO III - Preencher'!P59</f>
        <v>0</v>
      </c>
      <c r="P50" s="17">
        <f t="shared" si="2"/>
        <v>7.49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1218.5</v>
      </c>
    </row>
    <row r="51" spans="1:28" s="4" customFormat="1" x14ac:dyDescent="0.2">
      <c r="A51" s="9">
        <f>IFERROR(VLOOKUP(B51,'[1]DADOS (OCULTAR)'!$P$3:$R$53,3,0),"")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GISLANE SILVA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43891</v>
      </c>
      <c r="H51" s="15">
        <f>'[1]TCE - ANEXO III - Preencher'!I60</f>
        <v>14.644600000000001</v>
      </c>
      <c r="I51" s="15">
        <f>'[1]TCE - ANEXO III - Preencher'!J60</f>
        <v>117.15</v>
      </c>
      <c r="J51" s="15">
        <f>'[1]TCE - ANEXO III - Preencher'!K60</f>
        <v>0</v>
      </c>
      <c r="K51" s="16">
        <f>'[1]TCE - ANEXO III - Preencher'!L60</f>
        <v>134.52000000000001</v>
      </c>
      <c r="L51" s="16">
        <f>'[1]TCE - ANEXO III - Preencher'!M60</f>
        <v>0</v>
      </c>
      <c r="M51" s="16">
        <f t="shared" si="1"/>
        <v>134.52000000000001</v>
      </c>
      <c r="N51" s="16">
        <f>'[1]TCE - ANEXO III - Preencher'!O60</f>
        <v>0.56000000000000005</v>
      </c>
      <c r="O51" s="16">
        <f>'[1]TCE - ANEXO III - Preencher'!P60</f>
        <v>0</v>
      </c>
      <c r="P51" s="17">
        <f t="shared" si="2"/>
        <v>0.56000000000000005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266.87460000000004</v>
      </c>
    </row>
    <row r="52" spans="1:28" s="4" customFormat="1" x14ac:dyDescent="0.2">
      <c r="A52" s="9">
        <f>IFERROR(VLOOKUP(B52,'[1]DADOS (OCULTAR)'!$P$3:$R$53,3,0),"")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GLEYSON RAFAEL DE SOUZA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43891</v>
      </c>
      <c r="H52" s="15">
        <f>'[1]TCE - ANEXO III - Preencher'!I61</f>
        <v>14.644600000000001</v>
      </c>
      <c r="I52" s="15">
        <f>'[1]TCE - ANEXO III - Preencher'!J61</f>
        <v>117.15</v>
      </c>
      <c r="J52" s="15">
        <f>'[1]TCE - ANEXO III - Preencher'!K61</f>
        <v>0</v>
      </c>
      <c r="K52" s="16">
        <f>'[1]TCE - ANEXO III - Preencher'!L61</f>
        <v>134.52000000000001</v>
      </c>
      <c r="L52" s="16">
        <f>'[1]TCE - ANEXO III - Preencher'!M61</f>
        <v>0</v>
      </c>
      <c r="M52" s="16">
        <f t="shared" si="1"/>
        <v>134.52000000000001</v>
      </c>
      <c r="N52" s="16">
        <f>'[1]TCE - ANEXO III - Preencher'!O61</f>
        <v>0.56000000000000005</v>
      </c>
      <c r="O52" s="16">
        <f>'[1]TCE - ANEXO III - Preencher'!P61</f>
        <v>0</v>
      </c>
      <c r="P52" s="17">
        <f t="shared" si="2"/>
        <v>0.56000000000000005</v>
      </c>
      <c r="Q52" s="16">
        <f>'[1]TCE - ANEXO III - Preencher'!R61</f>
        <v>277.2</v>
      </c>
      <c r="R52" s="16">
        <f>'[1]TCE - ANEXO III - Preencher'!S61</f>
        <v>75.33</v>
      </c>
      <c r="S52" s="17">
        <f t="shared" si="3"/>
        <v>201.87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468.74460000000005</v>
      </c>
    </row>
    <row r="53" spans="1:28" s="4" customFormat="1" x14ac:dyDescent="0.2">
      <c r="A53" s="9">
        <f>IFERROR(VLOOKUP(B53,'[1]DADOS (OCULTAR)'!$P$3:$R$53,3,0),"")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 xml:space="preserve">GUILHERME CAMAROTTI DE OLIVEIRA CANEJO </v>
      </c>
      <c r="E53" s="10" t="str">
        <f>IF('[1]TCE - ANEXO III - Preencher'!F62="4 - Assistência Odontológica","2 - Outros Profissionais da Saúde",'[1]TCE - ANEXO II - Enviar TCE'!E52)</f>
        <v>1 - Médico</v>
      </c>
      <c r="F53" s="13" t="str">
        <f>'[1]TCE - ANEXO III - Preencher'!G62</f>
        <v>2251-65</v>
      </c>
      <c r="G53" s="14">
        <f>IF('[1]TCE - ANEXO III - Preencher'!H62="","",'[1]TCE - ANEXO III - Preencher'!H62)</f>
        <v>43891</v>
      </c>
      <c r="H53" s="15">
        <f>'[1]TCE - ANEXO III - Preencher'!I62</f>
        <v>202.13840000000002</v>
      </c>
      <c r="I53" s="15">
        <f>'[1]TCE - ANEXO III - Preencher'!J62</f>
        <v>1617.11</v>
      </c>
      <c r="J53" s="15">
        <f>'[1]TCE - ANEXO III - Preencher'!K62</f>
        <v>0</v>
      </c>
      <c r="K53" s="16">
        <f>'[1]TCE - ANEXO III - Preencher'!L62</f>
        <v>135.02000000000001</v>
      </c>
      <c r="L53" s="16">
        <f>'[1]TCE - ANEXO III - Preencher'!M62</f>
        <v>0</v>
      </c>
      <c r="M53" s="16">
        <f t="shared" si="1"/>
        <v>135.02000000000001</v>
      </c>
      <c r="N53" s="16">
        <f>'[1]TCE - ANEXO III - Preencher'!O62</f>
        <v>0.56000000000000005</v>
      </c>
      <c r="O53" s="16">
        <f>'[1]TCE - ANEXO III - Preencher'!P62</f>
        <v>0</v>
      </c>
      <c r="P53" s="17">
        <f t="shared" si="2"/>
        <v>0.56000000000000005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1954.8283999999999</v>
      </c>
    </row>
    <row r="54" spans="1:28" s="4" customFormat="1" x14ac:dyDescent="0.2">
      <c r="A54" s="9">
        <f>IFERROR(VLOOKUP(B54,'[1]DADOS (OCULTAR)'!$P$3:$R$53,3,0),"")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IGOR EDUARDO DE OLIVEIRA SOUZA</v>
      </c>
      <c r="E54" s="10" t="str">
        <f>IF('[1]TCE - ANEXO III - Preencher'!F63="4 - Assistência Odontológica","2 - Outros Profissionais da Saúde",'[1]TCE - ANEXO II - Enviar TCE'!E53)</f>
        <v>1 - Médico</v>
      </c>
      <c r="F54" s="13" t="str">
        <f>'[1]TCE - ANEXO III - Preencher'!G63</f>
        <v>2252-75</v>
      </c>
      <c r="G54" s="14">
        <f>IF('[1]TCE - ANEXO III - Preencher'!H63="","",'[1]TCE - ANEXO III - Preencher'!H63)</f>
        <v>43891</v>
      </c>
      <c r="H54" s="15">
        <f>'[1]TCE - ANEXO III - Preencher'!I63</f>
        <v>119.6216</v>
      </c>
      <c r="I54" s="15">
        <f>'[1]TCE - ANEXO III - Preencher'!J63</f>
        <v>956.98</v>
      </c>
      <c r="J54" s="15">
        <f>'[1]TCE - ANEXO III - Preencher'!K63</f>
        <v>0</v>
      </c>
      <c r="K54" s="16">
        <f>'[1]TCE - ANEXO III - Preencher'!L63</f>
        <v>134.52000000000001</v>
      </c>
      <c r="L54" s="16">
        <f>'[1]TCE - ANEXO III - Preencher'!M63</f>
        <v>0</v>
      </c>
      <c r="M54" s="16">
        <f t="shared" si="1"/>
        <v>134.52000000000001</v>
      </c>
      <c r="N54" s="16">
        <f>'[1]TCE - ANEXO III - Preencher'!O63</f>
        <v>7.49</v>
      </c>
      <c r="O54" s="16">
        <f>'[1]TCE - ANEXO III - Preencher'!P63</f>
        <v>0</v>
      </c>
      <c r="P54" s="17">
        <f t="shared" si="2"/>
        <v>7.49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1218.6116</v>
      </c>
    </row>
    <row r="55" spans="1:28" s="4" customFormat="1" x14ac:dyDescent="0.2">
      <c r="A55" s="9">
        <f>IFERROR(VLOOKUP(B55,'[1]DADOS (OCULTAR)'!$P$3:$R$53,3,0),"")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 xml:space="preserve">INGRID ALINE ALMEIDA DE MOURA 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43891</v>
      </c>
      <c r="H55" s="15">
        <f>'[1]TCE - ANEXO III - Preencher'!I64</f>
        <v>14.644600000000001</v>
      </c>
      <c r="I55" s="15">
        <f>'[1]TCE - ANEXO III - Preencher'!J64</f>
        <v>117.16</v>
      </c>
      <c r="J55" s="15">
        <f>'[1]TCE - ANEXO III - Preencher'!K64</f>
        <v>0</v>
      </c>
      <c r="K55" s="16">
        <f>'[1]TCE - ANEXO III - Preencher'!L64</f>
        <v>135.04</v>
      </c>
      <c r="L55" s="16">
        <f>'[1]TCE - ANEXO III - Preencher'!M64</f>
        <v>0</v>
      </c>
      <c r="M55" s="16">
        <f t="shared" si="1"/>
        <v>135.04</v>
      </c>
      <c r="N55" s="16">
        <f>'[1]TCE - ANEXO III - Preencher'!O64</f>
        <v>0.56000000000000005</v>
      </c>
      <c r="O55" s="16">
        <f>'[1]TCE - ANEXO III - Preencher'!P64</f>
        <v>0</v>
      </c>
      <c r="P55" s="17">
        <f t="shared" si="2"/>
        <v>0.56000000000000005</v>
      </c>
      <c r="Q55" s="16">
        <f>'[1]TCE - ANEXO III - Preencher'!R64</f>
        <v>277.2</v>
      </c>
      <c r="R55" s="16">
        <f>'[1]TCE - ANEXO III - Preencher'!S64</f>
        <v>75.33</v>
      </c>
      <c r="S55" s="17">
        <f t="shared" si="3"/>
        <v>201.87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469.27460000000002</v>
      </c>
    </row>
    <row r="56" spans="1:28" s="4" customFormat="1" x14ac:dyDescent="0.2">
      <c r="A56" s="9">
        <f>IFERROR(VLOOKUP(B56,'[1]DADOS (OCULTAR)'!$P$3:$R$53,3,0),"")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>ISABELLA CARDOSO PEREIRA</v>
      </c>
      <c r="E56" s="10" t="str">
        <f>IF('[1]TCE - ANEXO III - Preencher'!F65="4 - Assistência Odontológica","2 - Outros Profissionais da Saúde",'[1]TCE - ANEXO II - Enviar TCE'!E55)</f>
        <v>1 - Médico</v>
      </c>
      <c r="F56" s="13" t="str">
        <f>'[1]TCE - ANEXO III - Preencher'!G65</f>
        <v>2251-20</v>
      </c>
      <c r="G56" s="14">
        <f>IF('[1]TCE - ANEXO III - Preencher'!H65="","",'[1]TCE - ANEXO III - Preencher'!H65)</f>
        <v>43891</v>
      </c>
      <c r="H56" s="15">
        <f>'[1]TCE - ANEXO III - Preencher'!I65</f>
        <v>60.85</v>
      </c>
      <c r="I56" s="15">
        <f>'[1]TCE - ANEXO III - Preencher'!J65</f>
        <v>486.81</v>
      </c>
      <c r="J56" s="15">
        <f>'[1]TCE - ANEXO III - Preencher'!K65</f>
        <v>0</v>
      </c>
      <c r="K56" s="16">
        <f>'[1]TCE - ANEXO III - Preencher'!L65</f>
        <v>134.52000000000001</v>
      </c>
      <c r="L56" s="16">
        <f>'[1]TCE - ANEXO III - Preencher'!M65</f>
        <v>0</v>
      </c>
      <c r="M56" s="16">
        <f t="shared" si="1"/>
        <v>134.52000000000001</v>
      </c>
      <c r="N56" s="16">
        <f>'[1]TCE - ANEXO III - Preencher'!O65</f>
        <v>7.49</v>
      </c>
      <c r="O56" s="16">
        <f>'[1]TCE - ANEXO III - Preencher'!P65</f>
        <v>0</v>
      </c>
      <c r="P56" s="17">
        <f t="shared" si="2"/>
        <v>7.49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689.67</v>
      </c>
    </row>
    <row r="57" spans="1:28" s="4" customFormat="1" x14ac:dyDescent="0.2">
      <c r="A57" s="9">
        <f>IFERROR(VLOOKUP(B57,'[1]DADOS (OCULTAR)'!$P$3:$R$53,3,0),"")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ISABELLA NAYARA SANTOS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2234-05</v>
      </c>
      <c r="G57" s="14">
        <f>IF('[1]TCE - ANEXO III - Preencher'!H66="","",'[1]TCE - ANEXO III - Preencher'!H66)</f>
        <v>43891</v>
      </c>
      <c r="H57" s="15">
        <f>'[1]TCE - ANEXO III - Preencher'!I66</f>
        <v>40.171399999999998</v>
      </c>
      <c r="I57" s="15">
        <f>'[1]TCE - ANEXO III - Preencher'!J66</f>
        <v>321.38</v>
      </c>
      <c r="J57" s="15">
        <f>'[1]TCE - ANEXO III - Preencher'!K66</f>
        <v>0</v>
      </c>
      <c r="K57" s="16">
        <f>'[1]TCE - ANEXO III - Preencher'!L66</f>
        <v>134.52000000000001</v>
      </c>
      <c r="L57" s="16">
        <f>'[1]TCE - ANEXO III - Preencher'!M66</f>
        <v>0</v>
      </c>
      <c r="M57" s="16">
        <f t="shared" si="1"/>
        <v>134.52000000000001</v>
      </c>
      <c r="N57" s="16">
        <f>'[1]TCE - ANEXO III - Preencher'!O66</f>
        <v>0.56000000000000005</v>
      </c>
      <c r="O57" s="16">
        <f>'[1]TCE - ANEXO III - Preencher'!P66</f>
        <v>0</v>
      </c>
      <c r="P57" s="17">
        <f t="shared" si="2"/>
        <v>0.56000000000000005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496.63140000000004</v>
      </c>
    </row>
    <row r="58" spans="1:28" s="4" customFormat="1" x14ac:dyDescent="0.2">
      <c r="A58" s="9">
        <f>IFERROR(VLOOKUP(B58,'[1]DADOS (OCULTAR)'!$P$3:$R$53,3,0),"")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 xml:space="preserve">ISABELY TAMYRES DOS SANTOS LIMA 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 t="str">
        <f>'[1]TCE - ANEXO III - Preencher'!G67</f>
        <v>4110-05</v>
      </c>
      <c r="G58" s="14">
        <f>IF('[1]TCE - ANEXO III - Preencher'!H67="","",'[1]TCE - ANEXO III - Preencher'!H67)</f>
        <v>43891</v>
      </c>
      <c r="H58" s="15">
        <f>'[1]TCE - ANEXO III - Preencher'!I67</f>
        <v>13.3508</v>
      </c>
      <c r="I58" s="15">
        <f>'[1]TCE - ANEXO III - Preencher'!J67</f>
        <v>106.8</v>
      </c>
      <c r="J58" s="15">
        <f>'[1]TCE - ANEXO III - Preencher'!K67</f>
        <v>0</v>
      </c>
      <c r="K58" s="16">
        <f>'[1]TCE - ANEXO III - Preencher'!L67</f>
        <v>134.52000000000001</v>
      </c>
      <c r="L58" s="16">
        <f>'[1]TCE - ANEXO III - Preencher'!M67</f>
        <v>0</v>
      </c>
      <c r="M58" s="16">
        <f t="shared" si="1"/>
        <v>134.52000000000001</v>
      </c>
      <c r="N58" s="16">
        <f>'[1]TCE - ANEXO III - Preencher'!O67</f>
        <v>0.56000000000000005</v>
      </c>
      <c r="O58" s="16">
        <f>'[1]TCE - ANEXO III - Preencher'!P67</f>
        <v>0</v>
      </c>
      <c r="P58" s="17">
        <f t="shared" si="2"/>
        <v>0.56000000000000005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255.23080000000002</v>
      </c>
    </row>
    <row r="59" spans="1:28" s="4" customFormat="1" x14ac:dyDescent="0.2">
      <c r="A59" s="9">
        <f>IFERROR(VLOOKUP(B59,'[1]DADOS (OCULTAR)'!$P$3:$R$53,3,0),"")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>IZABELA OLIVEIRA NASCIMENTO BARBOSA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2236-05</v>
      </c>
      <c r="G59" s="14">
        <f>IF('[1]TCE - ANEXO III - Preencher'!H68="","",'[1]TCE - ANEXO III - Preencher'!H68)</f>
        <v>43891</v>
      </c>
      <c r="H59" s="15">
        <f>'[1]TCE - ANEXO III - Preencher'!I68</f>
        <v>25.026799999999998</v>
      </c>
      <c r="I59" s="15">
        <f>'[1]TCE - ANEXO III - Preencher'!J68</f>
        <v>200.22</v>
      </c>
      <c r="J59" s="15">
        <f>'[1]TCE - ANEXO III - Preencher'!K68</f>
        <v>0</v>
      </c>
      <c r="K59" s="16">
        <f>'[1]TCE - ANEXO III - Preencher'!L68</f>
        <v>134.52000000000001</v>
      </c>
      <c r="L59" s="16">
        <f>'[1]TCE - ANEXO III - Preencher'!M68</f>
        <v>0</v>
      </c>
      <c r="M59" s="16">
        <f t="shared" si="1"/>
        <v>134.52000000000001</v>
      </c>
      <c r="N59" s="16">
        <f>'[1]TCE - ANEXO III - Preencher'!O68</f>
        <v>0.56000000000000005</v>
      </c>
      <c r="O59" s="16">
        <f>'[1]TCE - ANEXO III - Preencher'!P68</f>
        <v>0</v>
      </c>
      <c r="P59" s="17">
        <f t="shared" si="2"/>
        <v>0.56000000000000005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360.32679999999999</v>
      </c>
    </row>
    <row r="60" spans="1:28" s="4" customFormat="1" x14ac:dyDescent="0.2">
      <c r="A60" s="9">
        <f>IFERROR(VLOOKUP(B60,'[1]DADOS (OCULTAR)'!$P$3:$R$53,3,0),"")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JANAINA DA SILVA ALVES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 t="str">
        <f>'[1]TCE - ANEXO III - Preencher'!G69</f>
        <v>5143-20</v>
      </c>
      <c r="G60" s="14">
        <f>IF('[1]TCE - ANEXO III - Preencher'!H69="","",'[1]TCE - ANEXO III - Preencher'!H69)</f>
        <v>43891</v>
      </c>
      <c r="H60" s="15">
        <f>'[1]TCE - ANEXO III - Preencher'!I69</f>
        <v>12.540000000000001</v>
      </c>
      <c r="I60" s="15">
        <f>'[1]TCE - ANEXO III - Preencher'!J69</f>
        <v>100.33</v>
      </c>
      <c r="J60" s="15">
        <f>'[1]TCE - ANEXO III - Preencher'!K69</f>
        <v>0</v>
      </c>
      <c r="K60" s="16">
        <f>'[1]TCE - ANEXO III - Preencher'!L69</f>
        <v>134.52000000000001</v>
      </c>
      <c r="L60" s="16">
        <f>'[1]TCE - ANEXO III - Preencher'!M69</f>
        <v>0</v>
      </c>
      <c r="M60" s="16">
        <f t="shared" si="1"/>
        <v>134.52000000000001</v>
      </c>
      <c r="N60" s="16">
        <f>'[1]TCE - ANEXO III - Preencher'!O69</f>
        <v>7.49</v>
      </c>
      <c r="O60" s="16">
        <f>'[1]TCE - ANEXO III - Preencher'!P69</f>
        <v>0</v>
      </c>
      <c r="P60" s="17">
        <f t="shared" si="2"/>
        <v>7.49</v>
      </c>
      <c r="Q60" s="16">
        <f>'[1]TCE - ANEXO III - Preencher'!R69</f>
        <v>277.2</v>
      </c>
      <c r="R60" s="16">
        <f>'[1]TCE - ANEXO III - Preencher'!S69</f>
        <v>62.7</v>
      </c>
      <c r="S60" s="17">
        <f t="shared" si="3"/>
        <v>214.5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469.38</v>
      </c>
    </row>
    <row r="61" spans="1:28" s="4" customFormat="1" x14ac:dyDescent="0.2">
      <c r="A61" s="9">
        <f>IFERROR(VLOOKUP(B61,'[1]DADOS (OCULTAR)'!$P$3:$R$53,3,0),"")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JANIERE MARIA DE MACEDO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43891</v>
      </c>
      <c r="H61" s="15">
        <f>'[1]TCE - ANEXO III - Preencher'!I70</f>
        <v>14.644600000000001</v>
      </c>
      <c r="I61" s="15">
        <f>'[1]TCE - ANEXO III - Preencher'!J70</f>
        <v>117.16</v>
      </c>
      <c r="J61" s="15">
        <f>'[1]TCE - ANEXO III - Preencher'!K70</f>
        <v>0</v>
      </c>
      <c r="K61" s="16">
        <f>'[1]TCE - ANEXO III - Preencher'!L70</f>
        <v>134.52000000000001</v>
      </c>
      <c r="L61" s="16">
        <f>'[1]TCE - ANEXO III - Preencher'!M70</f>
        <v>0</v>
      </c>
      <c r="M61" s="16">
        <f t="shared" si="1"/>
        <v>134.52000000000001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266.32460000000003</v>
      </c>
    </row>
    <row r="62" spans="1:28" s="4" customFormat="1" x14ac:dyDescent="0.2">
      <c r="A62" s="9">
        <f>IFERROR(VLOOKUP(B62,'[1]DADOS (OCULTAR)'!$P$3:$R$53,3,0),"")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JAQUELINE IZABEL TORRES FIGUEIRA DE OLIVEIRA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4101-05</v>
      </c>
      <c r="G62" s="14">
        <f>IF('[1]TCE - ANEXO III - Preencher'!H71="","",'[1]TCE - ANEXO III - Preencher'!H71)</f>
        <v>43891</v>
      </c>
      <c r="H62" s="15">
        <f>'[1]TCE - ANEXO III - Preencher'!I71</f>
        <v>70.276499999999999</v>
      </c>
      <c r="I62" s="15">
        <f>'[1]TCE - ANEXO III - Preencher'!J71</f>
        <v>562.22</v>
      </c>
      <c r="J62" s="15">
        <f>'[1]TCE - ANEXO III - Preencher'!K71</f>
        <v>0</v>
      </c>
      <c r="K62" s="16">
        <f>'[1]TCE - ANEXO III - Preencher'!L71</f>
        <v>134.52000000000001</v>
      </c>
      <c r="L62" s="16">
        <f>'[1]TCE - ANEXO III - Preencher'!M71</f>
        <v>0</v>
      </c>
      <c r="M62" s="16">
        <f t="shared" si="1"/>
        <v>134.52000000000001</v>
      </c>
      <c r="N62" s="16">
        <f>'[1]TCE - ANEXO III - Preencher'!O71</f>
        <v>7.49</v>
      </c>
      <c r="O62" s="16">
        <f>'[1]TCE - ANEXO III - Preencher'!P71</f>
        <v>0</v>
      </c>
      <c r="P62" s="17">
        <f t="shared" si="2"/>
        <v>7.49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774.50649999999996</v>
      </c>
    </row>
    <row r="63" spans="1:28" s="4" customFormat="1" x14ac:dyDescent="0.2">
      <c r="A63" s="9">
        <f>IFERROR(VLOOKUP(B63,'[1]DADOS (OCULTAR)'!$P$3:$R$53,3,0),"")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 xml:space="preserve">JAQUELINE SILVEIRA PERONICO DA SILVA 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 t="str">
        <f>'[1]TCE - ANEXO III - Preencher'!G72</f>
        <v>4110-05</v>
      </c>
      <c r="G63" s="14">
        <f>IF('[1]TCE - ANEXO III - Preencher'!H72="","",'[1]TCE - ANEXO III - Preencher'!H72)</f>
        <v>43891</v>
      </c>
      <c r="H63" s="15">
        <f>'[1]TCE - ANEXO III - Preencher'!I72</f>
        <v>13.3508</v>
      </c>
      <c r="I63" s="15">
        <f>'[1]TCE - ANEXO III - Preencher'!J72</f>
        <v>106.8</v>
      </c>
      <c r="J63" s="15">
        <f>'[1]TCE - ANEXO III - Preencher'!K72</f>
        <v>0</v>
      </c>
      <c r="K63" s="16">
        <f>'[1]TCE - ANEXO III - Preencher'!L72</f>
        <v>134.52000000000001</v>
      </c>
      <c r="L63" s="16">
        <f>'[1]TCE - ANEXO III - Preencher'!M72</f>
        <v>0</v>
      </c>
      <c r="M63" s="16">
        <f t="shared" si="1"/>
        <v>134.52000000000001</v>
      </c>
      <c r="N63" s="16">
        <f>'[1]TCE - ANEXO III - Preencher'!O72</f>
        <v>0.56000000000000005</v>
      </c>
      <c r="O63" s="16">
        <f>'[1]TCE - ANEXO III - Preencher'!P72</f>
        <v>0</v>
      </c>
      <c r="P63" s="17">
        <f t="shared" si="2"/>
        <v>0.56000000000000005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255.23080000000002</v>
      </c>
    </row>
    <row r="64" spans="1:28" s="4" customFormat="1" x14ac:dyDescent="0.2">
      <c r="A64" s="9">
        <f>IFERROR(VLOOKUP(B64,'[1]DADOS (OCULTAR)'!$P$3:$R$53,3,0),"")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JEFFERSON CARLOS SOBRAL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5151-10</v>
      </c>
      <c r="G64" s="14">
        <f>IF('[1]TCE - ANEXO III - Preencher'!H73="","",'[1]TCE - ANEXO III - Preencher'!H73)</f>
        <v>43891</v>
      </c>
      <c r="H64" s="15">
        <f>'[1]TCE - ANEXO III - Preencher'!I73</f>
        <v>12.540000000000001</v>
      </c>
      <c r="I64" s="15">
        <f>'[1]TCE - ANEXO III - Preencher'!J73</f>
        <v>100.32</v>
      </c>
      <c r="J64" s="15">
        <f>'[1]TCE - ANEXO III - Preencher'!K73</f>
        <v>0</v>
      </c>
      <c r="K64" s="16">
        <f>'[1]TCE - ANEXO III - Preencher'!L73</f>
        <v>134.52000000000001</v>
      </c>
      <c r="L64" s="16">
        <f>'[1]TCE - ANEXO III - Preencher'!M73</f>
        <v>0</v>
      </c>
      <c r="M64" s="16">
        <f t="shared" si="1"/>
        <v>134.52000000000001</v>
      </c>
      <c r="N64" s="16">
        <f>'[1]TCE - ANEXO III - Preencher'!O73</f>
        <v>0.56000000000000005</v>
      </c>
      <c r="O64" s="16">
        <f>'[1]TCE - ANEXO III - Preencher'!P73</f>
        <v>0</v>
      </c>
      <c r="P64" s="17">
        <f t="shared" si="2"/>
        <v>0.56000000000000005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247.94</v>
      </c>
    </row>
    <row r="65" spans="1:28" s="4" customFormat="1" x14ac:dyDescent="0.2">
      <c r="A65" s="9">
        <f>IFERROR(VLOOKUP(B65,'[1]DADOS (OCULTAR)'!$P$3:$R$53,3,0),"")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JESSIKA KALINNY BATISTA SOBRAL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2238-10</v>
      </c>
      <c r="G65" s="14">
        <f>IF('[1]TCE - ANEXO III - Preencher'!H74="","",'[1]TCE - ANEXO III - Preencher'!H74)</f>
        <v>43891</v>
      </c>
      <c r="H65" s="15">
        <f>'[1]TCE - ANEXO III - Preencher'!I74</f>
        <v>29.845700000000001</v>
      </c>
      <c r="I65" s="15">
        <f>'[1]TCE - ANEXO III - Preencher'!J74</f>
        <v>238.76</v>
      </c>
      <c r="J65" s="15">
        <f>'[1]TCE - ANEXO III - Preencher'!K74</f>
        <v>0</v>
      </c>
      <c r="K65" s="16">
        <f>'[1]TCE - ANEXO III - Preencher'!L74</f>
        <v>134.52000000000001</v>
      </c>
      <c r="L65" s="16">
        <f>'[1]TCE - ANEXO III - Preencher'!M74</f>
        <v>0</v>
      </c>
      <c r="M65" s="16">
        <f t="shared" si="1"/>
        <v>134.52000000000001</v>
      </c>
      <c r="N65" s="16">
        <f>'[1]TCE - ANEXO III - Preencher'!O74</f>
        <v>1.87</v>
      </c>
      <c r="O65" s="16">
        <f>'[1]TCE - ANEXO III - Preencher'!P74</f>
        <v>0</v>
      </c>
      <c r="P65" s="17">
        <f t="shared" si="2"/>
        <v>1.87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404.99570000000006</v>
      </c>
    </row>
    <row r="66" spans="1:28" s="4" customFormat="1" x14ac:dyDescent="0.2">
      <c r="A66" s="9">
        <f>IFERROR(VLOOKUP(B66,'[1]DADOS (OCULTAR)'!$P$3:$R$53,3,0),"")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JESSILY CAROLINY DA SILVA SANTOS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43891</v>
      </c>
      <c r="H66" s="15">
        <f>'[1]TCE - ANEXO III - Preencher'!I75</f>
        <v>14.644600000000001</v>
      </c>
      <c r="I66" s="15">
        <f>'[1]TCE - ANEXO III - Preencher'!J75</f>
        <v>117.15</v>
      </c>
      <c r="J66" s="15">
        <f>'[1]TCE - ANEXO III - Preencher'!K75</f>
        <v>0</v>
      </c>
      <c r="K66" s="16">
        <f>'[1]TCE - ANEXO III - Preencher'!L75</f>
        <v>134.52000000000001</v>
      </c>
      <c r="L66" s="16">
        <f>'[1]TCE - ANEXO III - Preencher'!M75</f>
        <v>0</v>
      </c>
      <c r="M66" s="16">
        <f t="shared" si="1"/>
        <v>134.52000000000001</v>
      </c>
      <c r="N66" s="16">
        <f>'[1]TCE - ANEXO III - Preencher'!O75</f>
        <v>7.49</v>
      </c>
      <c r="O66" s="16">
        <f>'[1]TCE - ANEXO III - Preencher'!P75</f>
        <v>0</v>
      </c>
      <c r="P66" s="17">
        <f t="shared" si="2"/>
        <v>7.49</v>
      </c>
      <c r="Q66" s="16">
        <f>'[1]TCE - ANEXO III - Preencher'!R75</f>
        <v>207.9</v>
      </c>
      <c r="R66" s="16">
        <f>'[1]TCE - ANEXO III - Preencher'!S75</f>
        <v>75.33</v>
      </c>
      <c r="S66" s="17">
        <f t="shared" si="3"/>
        <v>132.57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406.37460000000004</v>
      </c>
    </row>
    <row r="67" spans="1:28" s="4" customFormat="1" x14ac:dyDescent="0.2">
      <c r="A67" s="9">
        <f>IFERROR(VLOOKUP(B67,'[1]DADOS (OCULTAR)'!$P$3:$R$53,3,0),"")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JOAO CLAUDIO FERREIRA PEIXOTO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4101-05</v>
      </c>
      <c r="G67" s="14">
        <f>IF('[1]TCE - ANEXO III - Preencher'!H76="","",'[1]TCE - ANEXO III - Preencher'!H76)</f>
        <v>43891</v>
      </c>
      <c r="H67" s="15">
        <f>'[1]TCE - ANEXO III - Preencher'!I76</f>
        <v>133.87899999999999</v>
      </c>
      <c r="I67" s="15">
        <f>'[1]TCE - ANEXO III - Preencher'!J76</f>
        <v>1071.04</v>
      </c>
      <c r="J67" s="15">
        <f>'[1]TCE - ANEXO III - Preencher'!K76</f>
        <v>0</v>
      </c>
      <c r="K67" s="16">
        <f>'[1]TCE - ANEXO III - Preencher'!L76</f>
        <v>134.52000000000001</v>
      </c>
      <c r="L67" s="16">
        <f>'[1]TCE - ANEXO III - Preencher'!M76</f>
        <v>0</v>
      </c>
      <c r="M67" s="16">
        <f t="shared" si="1"/>
        <v>134.52000000000001</v>
      </c>
      <c r="N67" s="16">
        <f>'[1]TCE - ANEXO III - Preencher'!O76</f>
        <v>0.56000000000000005</v>
      </c>
      <c r="O67" s="16">
        <f>'[1]TCE - ANEXO III - Preencher'!P76</f>
        <v>0</v>
      </c>
      <c r="P67" s="17">
        <f t="shared" si="2"/>
        <v>0.56000000000000005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1339.9989999999998</v>
      </c>
    </row>
    <row r="68" spans="1:28" s="4" customFormat="1" x14ac:dyDescent="0.2">
      <c r="A68" s="9">
        <f>IFERROR(VLOOKUP(B68,'[1]DADOS (OCULTAR)'!$P$3:$R$53,3,0),"")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JOAO RICARDO VILAR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 t="str">
        <f>'[1]TCE - ANEXO III - Preencher'!G77</f>
        <v>4110-05</v>
      </c>
      <c r="G68" s="14">
        <f>IF('[1]TCE - ANEXO III - Preencher'!H77="","",'[1]TCE - ANEXO III - Preencher'!H77)</f>
        <v>43891</v>
      </c>
      <c r="H68" s="15">
        <f>'[1]TCE - ANEXO III - Preencher'!I77</f>
        <v>5.7854000000000001</v>
      </c>
      <c r="I68" s="15">
        <f>'[1]TCE - ANEXO III - Preencher'!J77</f>
        <v>46.29</v>
      </c>
      <c r="J68" s="15">
        <f>'[1]TCE - ANEXO III - Preencher'!K77</f>
        <v>0</v>
      </c>
      <c r="K68" s="16">
        <f>'[1]TCE - ANEXO III - Preencher'!L77</f>
        <v>134.52000000000001</v>
      </c>
      <c r="L68" s="16">
        <f>'[1]TCE - ANEXO III - Preencher'!M77</f>
        <v>0</v>
      </c>
      <c r="M68" s="16">
        <f t="shared" ref="M68:M131" si="7">K68-L68</f>
        <v>134.52000000000001</v>
      </c>
      <c r="N68" s="16">
        <f>'[1]TCE - ANEXO III - Preencher'!O77</f>
        <v>7.49</v>
      </c>
      <c r="O68" s="16">
        <f>'[1]TCE - ANEXO III - Preencher'!P77</f>
        <v>0</v>
      </c>
      <c r="P68" s="17">
        <f t="shared" ref="P68:P131" si="8">N68-O68</f>
        <v>7.49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194.08540000000002</v>
      </c>
    </row>
    <row r="69" spans="1:28" s="4" customFormat="1" x14ac:dyDescent="0.2">
      <c r="A69" s="9">
        <f>IFERROR(VLOOKUP(B69,'[1]DADOS (OCULTAR)'!$P$3:$R$53,3,0),"")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JOAO VITOR QUEIROZ FERREIRA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 t="str">
        <f>'[1]TCE - ANEXO III - Preencher'!G78</f>
        <v>3134-15</v>
      </c>
      <c r="G69" s="14">
        <f>IF('[1]TCE - ANEXO III - Preencher'!H78="","",'[1]TCE - ANEXO III - Preencher'!H78)</f>
        <v>43891</v>
      </c>
      <c r="H69" s="15">
        <f>'[1]TCE - ANEXO III - Preencher'!I78</f>
        <v>26.908200000000001</v>
      </c>
      <c r="I69" s="15">
        <f>'[1]TCE - ANEXO III - Preencher'!J78</f>
        <v>215.26</v>
      </c>
      <c r="J69" s="15">
        <f>'[1]TCE - ANEXO III - Preencher'!K78</f>
        <v>0</v>
      </c>
      <c r="K69" s="16">
        <f>'[1]TCE - ANEXO III - Preencher'!L78</f>
        <v>134.52000000000001</v>
      </c>
      <c r="L69" s="16">
        <f>'[1]TCE - ANEXO III - Preencher'!M78</f>
        <v>0</v>
      </c>
      <c r="M69" s="16">
        <f t="shared" si="7"/>
        <v>134.52000000000001</v>
      </c>
      <c r="N69" s="16">
        <f>'[1]TCE - ANEXO III - Preencher'!O78</f>
        <v>7.49</v>
      </c>
      <c r="O69" s="16">
        <f>'[1]TCE - ANEXO III - Preencher'!P78</f>
        <v>0</v>
      </c>
      <c r="P69" s="17">
        <f t="shared" si="8"/>
        <v>7.49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384.1782</v>
      </c>
    </row>
    <row r="70" spans="1:28" s="4" customFormat="1" x14ac:dyDescent="0.2">
      <c r="A70" s="9">
        <f>IFERROR(VLOOKUP(B70,'[1]DADOS (OCULTAR)'!$P$3:$R$53,3,0),"")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JOSE CARLOS DOS SANTOS SILVA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 t="str">
        <f>'[1]TCE - ANEXO III - Preencher'!G79</f>
        <v>4110-10</v>
      </c>
      <c r="G70" s="14">
        <f>IF('[1]TCE - ANEXO III - Preencher'!H79="","",'[1]TCE - ANEXO III - Preencher'!H79)</f>
        <v>43891</v>
      </c>
      <c r="H70" s="15">
        <f>'[1]TCE - ANEXO III - Preencher'!I79</f>
        <v>14.069900000000001</v>
      </c>
      <c r="I70" s="15">
        <f>'[1]TCE - ANEXO III - Preencher'!J79</f>
        <v>112.55</v>
      </c>
      <c r="J70" s="15">
        <f>'[1]TCE - ANEXO III - Preencher'!K79</f>
        <v>0</v>
      </c>
      <c r="K70" s="16">
        <f>'[1]TCE - ANEXO III - Preencher'!L79</f>
        <v>134.52000000000001</v>
      </c>
      <c r="L70" s="16">
        <f>'[1]TCE - ANEXO III - Preencher'!M79</f>
        <v>0</v>
      </c>
      <c r="M70" s="16">
        <f t="shared" si="7"/>
        <v>134.52000000000001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138.6</v>
      </c>
      <c r="R70" s="16">
        <f>'[1]TCE - ANEXO III - Preencher'!S79</f>
        <v>0</v>
      </c>
      <c r="S70" s="17">
        <f t="shared" si="9"/>
        <v>138.6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399.73990000000003</v>
      </c>
    </row>
    <row r="71" spans="1:28" s="4" customFormat="1" x14ac:dyDescent="0.2">
      <c r="A71" s="9">
        <f>IFERROR(VLOOKUP(B71,'[1]DADOS (OCULTAR)'!$P$3:$R$53,3,0),"")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JOSEILDA MARIA DE LIMA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 t="str">
        <f>'[1]TCE - ANEXO III - Preencher'!G80</f>
        <v>4110-05</v>
      </c>
      <c r="G71" s="14">
        <f>IF('[1]TCE - ANEXO III - Preencher'!H80="","",'[1]TCE - ANEXO III - Preencher'!H80)</f>
        <v>43891</v>
      </c>
      <c r="H71" s="15">
        <f>'[1]TCE - ANEXO III - Preencher'!I80</f>
        <v>5.2721000000000009</v>
      </c>
      <c r="I71" s="15">
        <f>'[1]TCE - ANEXO III - Preencher'!J80</f>
        <v>42.18</v>
      </c>
      <c r="J71" s="15">
        <f>'[1]TCE - ANEXO III - Preencher'!K80</f>
        <v>0</v>
      </c>
      <c r="K71" s="16">
        <f>'[1]TCE - ANEXO III - Preencher'!L80</f>
        <v>134.52000000000001</v>
      </c>
      <c r="L71" s="16">
        <f>'[1]TCE - ANEXO III - Preencher'!M80</f>
        <v>0</v>
      </c>
      <c r="M71" s="16">
        <f t="shared" si="7"/>
        <v>134.52000000000001</v>
      </c>
      <c r="N71" s="16">
        <f>'[1]TCE - ANEXO III - Preencher'!O80</f>
        <v>7.49</v>
      </c>
      <c r="O71" s="16">
        <f>'[1]TCE - ANEXO III - Preencher'!P80</f>
        <v>0</v>
      </c>
      <c r="P71" s="17">
        <f t="shared" si="8"/>
        <v>7.49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189.46210000000002</v>
      </c>
    </row>
    <row r="72" spans="1:28" s="4" customFormat="1" x14ac:dyDescent="0.2">
      <c r="A72" s="9">
        <f>IFERROR(VLOOKUP(B72,'[1]DADOS (OCULTAR)'!$P$3:$R$53,3,0),"")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JOSENILDO AMARAL DO NASCIMENTO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 t="str">
        <f>'[1]TCE - ANEXO III - Preencher'!G81</f>
        <v>3222-25</v>
      </c>
      <c r="G72" s="14">
        <f>IF('[1]TCE - ANEXO III - Preencher'!H81="","",'[1]TCE - ANEXO III - Preencher'!H81)</f>
        <v>43891</v>
      </c>
      <c r="H72" s="15">
        <f>'[1]TCE - ANEXO III - Preencher'!I81</f>
        <v>16.5593</v>
      </c>
      <c r="I72" s="15">
        <f>'[1]TCE - ANEXO III - Preencher'!J81</f>
        <v>132.47999999999999</v>
      </c>
      <c r="J72" s="15">
        <f>'[1]TCE - ANEXO III - Preencher'!K81</f>
        <v>0</v>
      </c>
      <c r="K72" s="16">
        <f>'[1]TCE - ANEXO III - Preencher'!L81</f>
        <v>134.52000000000001</v>
      </c>
      <c r="L72" s="16">
        <f>'[1]TCE - ANEXO III - Preencher'!M81</f>
        <v>0</v>
      </c>
      <c r="M72" s="16">
        <f t="shared" si="7"/>
        <v>134.52000000000001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277.2</v>
      </c>
      <c r="R72" s="16">
        <f>'[1]TCE - ANEXO III - Preencher'!S81</f>
        <v>86.82</v>
      </c>
      <c r="S72" s="17">
        <f t="shared" si="9"/>
        <v>190.38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473.9393</v>
      </c>
    </row>
    <row r="73" spans="1:28" s="4" customFormat="1" x14ac:dyDescent="0.2">
      <c r="A73" s="9">
        <f>IFERROR(VLOOKUP(B73,'[1]DADOS (OCULTAR)'!$P$3:$R$53,3,0),"")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JUCICLEIDE BEZERRA DE OLIVEIRA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43891</v>
      </c>
      <c r="H73" s="15">
        <f>'[1]TCE - ANEXO III - Preencher'!I82</f>
        <v>13.503299999999999</v>
      </c>
      <c r="I73" s="15">
        <f>'[1]TCE - ANEXO III - Preencher'!J82</f>
        <v>108.03</v>
      </c>
      <c r="J73" s="15">
        <f>'[1]TCE - ANEXO III - Preencher'!K82</f>
        <v>0</v>
      </c>
      <c r="K73" s="16">
        <f>'[1]TCE - ANEXO III - Preencher'!L82</f>
        <v>134.52000000000001</v>
      </c>
      <c r="L73" s="16">
        <f>'[1]TCE - ANEXO III - Preencher'!M82</f>
        <v>0</v>
      </c>
      <c r="M73" s="16">
        <f t="shared" si="7"/>
        <v>134.52000000000001</v>
      </c>
      <c r="N73" s="16">
        <f>'[1]TCE - ANEXO III - Preencher'!O82</f>
        <v>0.56000000000000005</v>
      </c>
      <c r="O73" s="16">
        <f>'[1]TCE - ANEXO III - Preencher'!P82</f>
        <v>0</v>
      </c>
      <c r="P73" s="17">
        <f t="shared" si="8"/>
        <v>0.56000000000000005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256.61330000000004</v>
      </c>
    </row>
    <row r="74" spans="1:28" s="4" customFormat="1" x14ac:dyDescent="0.2">
      <c r="A74" s="9">
        <f>IFERROR(VLOOKUP(B74,'[1]DADOS (OCULTAR)'!$P$3:$R$53,3,0),"")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JULIA GABRIELLE DE SOUZA FORTUNATO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43891</v>
      </c>
      <c r="H74" s="15">
        <f>'[1]TCE - ANEXO III - Preencher'!I83</f>
        <v>14.644600000000001</v>
      </c>
      <c r="I74" s="15">
        <f>'[1]TCE - ANEXO III - Preencher'!J83</f>
        <v>117.15</v>
      </c>
      <c r="J74" s="15">
        <f>'[1]TCE - ANEXO III - Preencher'!K83</f>
        <v>0</v>
      </c>
      <c r="K74" s="16">
        <f>'[1]TCE - ANEXO III - Preencher'!L83</f>
        <v>134.52000000000001</v>
      </c>
      <c r="L74" s="16">
        <f>'[1]TCE - ANEXO III - Preencher'!M83</f>
        <v>0</v>
      </c>
      <c r="M74" s="16">
        <f t="shared" si="7"/>
        <v>134.52000000000001</v>
      </c>
      <c r="N74" s="16">
        <f>'[1]TCE - ANEXO III - Preencher'!O83</f>
        <v>0.56000000000000005</v>
      </c>
      <c r="O74" s="16">
        <f>'[1]TCE - ANEXO III - Preencher'!P83</f>
        <v>0</v>
      </c>
      <c r="P74" s="17">
        <f t="shared" si="8"/>
        <v>0.56000000000000005</v>
      </c>
      <c r="Q74" s="16">
        <f>'[1]TCE - ANEXO III - Preencher'!R83</f>
        <v>138.6</v>
      </c>
      <c r="R74" s="16">
        <f>'[1]TCE - ANEXO III - Preencher'!S83</f>
        <v>75.33</v>
      </c>
      <c r="S74" s="17">
        <f t="shared" si="9"/>
        <v>63.269999999999996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330.14460000000003</v>
      </c>
    </row>
    <row r="75" spans="1:28" s="4" customFormat="1" x14ac:dyDescent="0.2">
      <c r="A75" s="9">
        <f>IFERROR(VLOOKUP(B75,'[1]DADOS (OCULTAR)'!$P$3:$R$53,3,0),"")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JULIANA BORGES CASE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 t="str">
        <f>'[1]TCE - ANEXO III - Preencher'!G84</f>
        <v>2236-05</v>
      </c>
      <c r="G75" s="14">
        <f>IF('[1]TCE - ANEXO III - Preencher'!H84="","",'[1]TCE - ANEXO III - Preencher'!H84)</f>
        <v>43891</v>
      </c>
      <c r="H75" s="15">
        <f>'[1]TCE - ANEXO III - Preencher'!I84</f>
        <v>22.76</v>
      </c>
      <c r="I75" s="15">
        <f>'[1]TCE - ANEXO III - Preencher'!J84</f>
        <v>182.09</v>
      </c>
      <c r="J75" s="15">
        <f>'[1]TCE - ANEXO III - Preencher'!K84</f>
        <v>0</v>
      </c>
      <c r="K75" s="16">
        <f>'[1]TCE - ANEXO III - Preencher'!L84</f>
        <v>134.52000000000001</v>
      </c>
      <c r="L75" s="16">
        <f>'[1]TCE - ANEXO III - Preencher'!M84</f>
        <v>0</v>
      </c>
      <c r="M75" s="16">
        <f t="shared" si="7"/>
        <v>134.52000000000001</v>
      </c>
      <c r="N75" s="16">
        <f>'[1]TCE - ANEXO III - Preencher'!O84</f>
        <v>0.56000000000000005</v>
      </c>
      <c r="O75" s="16">
        <f>'[1]TCE - ANEXO III - Preencher'!P84</f>
        <v>0</v>
      </c>
      <c r="P75" s="17">
        <f t="shared" si="8"/>
        <v>0.56000000000000005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339.93</v>
      </c>
    </row>
    <row r="76" spans="1:28" s="4" customFormat="1" x14ac:dyDescent="0.2">
      <c r="A76" s="9">
        <f>IFERROR(VLOOKUP(B76,'[1]DADOS (OCULTAR)'!$P$3:$R$53,3,0),"")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KARINA LINS GOMES DA SILVA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43891</v>
      </c>
      <c r="H76" s="15">
        <f>'[1]TCE - ANEXO III - Preencher'!I85</f>
        <v>14.644600000000001</v>
      </c>
      <c r="I76" s="15">
        <f>'[1]TCE - ANEXO III - Preencher'!J85</f>
        <v>117.15</v>
      </c>
      <c r="J76" s="15">
        <f>'[1]TCE - ANEXO III - Preencher'!K85</f>
        <v>0</v>
      </c>
      <c r="K76" s="16">
        <f>'[1]TCE - ANEXO III - Preencher'!L85</f>
        <v>134.52000000000001</v>
      </c>
      <c r="L76" s="16">
        <f>'[1]TCE - ANEXO III - Preencher'!M85</f>
        <v>0</v>
      </c>
      <c r="M76" s="16">
        <f t="shared" si="7"/>
        <v>134.52000000000001</v>
      </c>
      <c r="N76" s="16">
        <f>'[1]TCE - ANEXO III - Preencher'!O85</f>
        <v>0.56000000000000005</v>
      </c>
      <c r="O76" s="16">
        <f>'[1]TCE - ANEXO III - Preencher'!P85</f>
        <v>0</v>
      </c>
      <c r="P76" s="17">
        <f t="shared" si="8"/>
        <v>0.56000000000000005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266.87460000000004</v>
      </c>
    </row>
    <row r="77" spans="1:28" s="4" customFormat="1" x14ac:dyDescent="0.2">
      <c r="A77" s="9">
        <f>IFERROR(VLOOKUP(B77,'[1]DADOS (OCULTAR)'!$P$3:$R$53,3,0),"")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LAURA TEREZA ARAUJO GALINDO DE LIRA BARROS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2234-05</v>
      </c>
      <c r="G77" s="14">
        <f>IF('[1]TCE - ANEXO III - Preencher'!H86="","",'[1]TCE - ANEXO III - Preencher'!H86)</f>
        <v>43891</v>
      </c>
      <c r="H77" s="15">
        <f>'[1]TCE - ANEXO III - Preencher'!I86</f>
        <v>32.895400000000002</v>
      </c>
      <c r="I77" s="15">
        <f>'[1]TCE - ANEXO III - Preencher'!J86</f>
        <v>263.16000000000003</v>
      </c>
      <c r="J77" s="15">
        <f>'[1]TCE - ANEXO III - Preencher'!K86</f>
        <v>0</v>
      </c>
      <c r="K77" s="16">
        <f>'[1]TCE - ANEXO III - Preencher'!L86</f>
        <v>134.52000000000001</v>
      </c>
      <c r="L77" s="16">
        <f>'[1]TCE - ANEXO III - Preencher'!M86</f>
        <v>0</v>
      </c>
      <c r="M77" s="16">
        <f t="shared" si="7"/>
        <v>134.52000000000001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430.57540000000006</v>
      </c>
    </row>
    <row r="78" spans="1:28" s="4" customFormat="1" x14ac:dyDescent="0.2">
      <c r="A78" s="9">
        <f>IFERROR(VLOOKUP(B78,'[1]DADOS (OCULTAR)'!$P$3:$R$53,3,0),"")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LEANDRO DA SILVA BRITO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 t="str">
        <f>'[1]TCE - ANEXO III - Preencher'!G87</f>
        <v>4110-05</v>
      </c>
      <c r="G78" s="14">
        <f>IF('[1]TCE - ANEXO III - Preencher'!H87="","",'[1]TCE - ANEXO III - Preencher'!H87)</f>
        <v>43891</v>
      </c>
      <c r="H78" s="15">
        <f>'[1]TCE - ANEXO III - Preencher'!I87</f>
        <v>13.3508</v>
      </c>
      <c r="I78" s="15">
        <f>'[1]TCE - ANEXO III - Preencher'!J87</f>
        <v>106.8</v>
      </c>
      <c r="J78" s="15">
        <f>'[1]TCE - ANEXO III - Preencher'!K87</f>
        <v>0</v>
      </c>
      <c r="K78" s="16">
        <f>'[1]TCE - ANEXO III - Preencher'!L87</f>
        <v>134.52000000000001</v>
      </c>
      <c r="L78" s="16">
        <f>'[1]TCE - ANEXO III - Preencher'!M87</f>
        <v>0</v>
      </c>
      <c r="M78" s="16">
        <f t="shared" si="7"/>
        <v>134.52000000000001</v>
      </c>
      <c r="N78" s="16">
        <f>'[1]TCE - ANEXO III - Preencher'!O87</f>
        <v>7.49</v>
      </c>
      <c r="O78" s="16">
        <f>'[1]TCE - ANEXO III - Preencher'!P87</f>
        <v>0</v>
      </c>
      <c r="P78" s="17">
        <f t="shared" si="8"/>
        <v>7.49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262.16079999999999</v>
      </c>
    </row>
    <row r="79" spans="1:28" s="4" customFormat="1" x14ac:dyDescent="0.2">
      <c r="A79" s="9">
        <f>IFERROR(VLOOKUP(B79,'[1]DADOS (OCULTAR)'!$P$3:$R$53,3,0),"")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LEIDIANNY FIRMINO COSTA</v>
      </c>
      <c r="E79" s="10" t="str">
        <f>IF('[1]TCE - ANEXO III - Preencher'!F88="4 - Assistência Odontológica","2 - Outros Profissionais da Saúde",'[1]TCE - ANEXO II - Enviar TCE'!E78)</f>
        <v>1 - Médico</v>
      </c>
      <c r="F79" s="13" t="str">
        <f>'[1]TCE - ANEXO III - Preencher'!G88</f>
        <v>2252-75</v>
      </c>
      <c r="G79" s="14">
        <f>IF('[1]TCE - ANEXO III - Preencher'!H88="","",'[1]TCE - ANEXO III - Preencher'!H88)</f>
        <v>43891</v>
      </c>
      <c r="H79" s="15">
        <f>'[1]TCE - ANEXO III - Preencher'!I88</f>
        <v>60.855800000000002</v>
      </c>
      <c r="I79" s="15">
        <f>'[1]TCE - ANEXO III - Preencher'!J88</f>
        <v>486.85</v>
      </c>
      <c r="J79" s="15">
        <f>'[1]TCE - ANEXO III - Preencher'!K88</f>
        <v>0</v>
      </c>
      <c r="K79" s="16">
        <f>'[1]TCE - ANEXO III - Preencher'!L88</f>
        <v>134.52000000000001</v>
      </c>
      <c r="L79" s="16">
        <f>'[1]TCE - ANEXO III - Preencher'!M88</f>
        <v>0</v>
      </c>
      <c r="M79" s="16">
        <f t="shared" si="7"/>
        <v>134.52000000000001</v>
      </c>
      <c r="N79" s="16">
        <f>'[1]TCE - ANEXO III - Preencher'!O88</f>
        <v>0.56000000000000005</v>
      </c>
      <c r="O79" s="16">
        <f>'[1]TCE - ANEXO III - Preencher'!P88</f>
        <v>0</v>
      </c>
      <c r="P79" s="17">
        <f t="shared" si="8"/>
        <v>0.56000000000000005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682.78579999999999</v>
      </c>
    </row>
    <row r="80" spans="1:28" s="4" customFormat="1" x14ac:dyDescent="0.2">
      <c r="A80" s="9">
        <f>IFERROR(VLOOKUP(B80,'[1]DADOS (OCULTAR)'!$P$3:$R$53,3,0),"")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LEILA ISABELE DE SOUZA MOTA</v>
      </c>
      <c r="E80" s="10" t="str">
        <f>IF('[1]TCE - ANEXO III - Preencher'!F89="4 - Assistência Odontológica","2 - Outros Profissionais da Saúde",'[1]TCE - ANEXO II - Enviar TCE'!E79)</f>
        <v>1 - Médico</v>
      </c>
      <c r="F80" s="13" t="str">
        <f>'[1]TCE - ANEXO III - Preencher'!G89</f>
        <v>2251-35</v>
      </c>
      <c r="G80" s="14">
        <f>IF('[1]TCE - ANEXO III - Preencher'!H89="","",'[1]TCE - ANEXO III - Preencher'!H89)</f>
        <v>43891</v>
      </c>
      <c r="H80" s="15">
        <f>'[1]TCE - ANEXO III - Preencher'!I89</f>
        <v>60.855800000000002</v>
      </c>
      <c r="I80" s="15">
        <f>'[1]TCE - ANEXO III - Preencher'!J89</f>
        <v>486.85</v>
      </c>
      <c r="J80" s="15">
        <f>'[1]TCE - ANEXO III - Preencher'!K89</f>
        <v>0</v>
      </c>
      <c r="K80" s="16">
        <f>'[1]TCE - ANEXO III - Preencher'!L89</f>
        <v>134.52000000000001</v>
      </c>
      <c r="L80" s="16">
        <f>'[1]TCE - ANEXO III - Preencher'!M89</f>
        <v>0</v>
      </c>
      <c r="M80" s="16">
        <f t="shared" si="7"/>
        <v>134.52000000000001</v>
      </c>
      <c r="N80" s="16">
        <f>'[1]TCE - ANEXO III - Preencher'!O89</f>
        <v>7.49</v>
      </c>
      <c r="O80" s="16">
        <f>'[1]TCE - ANEXO III - Preencher'!P89</f>
        <v>0</v>
      </c>
      <c r="P80" s="17">
        <f t="shared" si="8"/>
        <v>7.49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689.71580000000006</v>
      </c>
    </row>
    <row r="81" spans="1:28" s="4" customFormat="1" x14ac:dyDescent="0.2">
      <c r="A81" s="9">
        <f>IFERROR(VLOOKUP(B81,'[1]DADOS (OCULTAR)'!$P$3:$R$53,3,0),"")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LEILA MARIA GALVAO SILVA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 t="str">
        <f>'[1]TCE - ANEXO III - Preencher'!G90</f>
        <v>3241-15</v>
      </c>
      <c r="G81" s="14">
        <f>IF('[1]TCE - ANEXO III - Preencher'!H90="","",'[1]TCE - ANEXO III - Preencher'!H90)</f>
        <v>43891</v>
      </c>
      <c r="H81" s="15">
        <f>'[1]TCE - ANEXO III - Preencher'!I90</f>
        <v>33.19</v>
      </c>
      <c r="I81" s="15">
        <f>'[1]TCE - ANEXO III - Preencher'!J90</f>
        <v>265.52</v>
      </c>
      <c r="J81" s="15">
        <f>'[1]TCE - ANEXO III - Preencher'!K90</f>
        <v>0</v>
      </c>
      <c r="K81" s="16">
        <f>'[1]TCE - ANEXO III - Preencher'!L90</f>
        <v>134.52000000000001</v>
      </c>
      <c r="L81" s="16">
        <f>'[1]TCE - ANEXO III - Preencher'!M90</f>
        <v>0</v>
      </c>
      <c r="M81" s="16">
        <f t="shared" si="7"/>
        <v>134.52000000000001</v>
      </c>
      <c r="N81" s="16">
        <f>'[1]TCE - ANEXO III - Preencher'!O90</f>
        <v>7.49</v>
      </c>
      <c r="O81" s="16">
        <f>'[1]TCE - ANEXO III - Preencher'!P90</f>
        <v>0</v>
      </c>
      <c r="P81" s="17">
        <f t="shared" si="8"/>
        <v>7.49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440.72</v>
      </c>
    </row>
    <row r="82" spans="1:28" s="4" customFormat="1" x14ac:dyDescent="0.2">
      <c r="A82" s="9">
        <f>IFERROR(VLOOKUP(B82,'[1]DADOS (OCULTAR)'!$P$3:$R$53,3,0),"")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LETICIA KARINE DA SILVA MOTA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43891</v>
      </c>
      <c r="H82" s="15">
        <f>'[1]TCE - ANEXO III - Preencher'!I91</f>
        <v>14.644600000000001</v>
      </c>
      <c r="I82" s="15">
        <f>'[1]TCE - ANEXO III - Preencher'!J91</f>
        <v>117.15</v>
      </c>
      <c r="J82" s="15">
        <f>'[1]TCE - ANEXO III - Preencher'!K91</f>
        <v>0</v>
      </c>
      <c r="K82" s="16">
        <f>'[1]TCE - ANEXO III - Preencher'!L91</f>
        <v>134.52000000000001</v>
      </c>
      <c r="L82" s="16">
        <f>'[1]TCE - ANEXO III - Preencher'!M91</f>
        <v>0</v>
      </c>
      <c r="M82" s="16">
        <f t="shared" si="7"/>
        <v>134.52000000000001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266.31460000000004</v>
      </c>
    </row>
    <row r="83" spans="1:28" s="4" customFormat="1" x14ac:dyDescent="0.2">
      <c r="A83" s="9">
        <f>IFERROR(VLOOKUP(B83,'[1]DADOS (OCULTAR)'!$P$3:$R$53,3,0),"")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>LILAINE PEREIRA DA SILVA GONÇALO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43891</v>
      </c>
      <c r="H83" s="15">
        <f>'[1]TCE - ANEXO III - Preencher'!I92</f>
        <v>14.644600000000001</v>
      </c>
      <c r="I83" s="15">
        <f>'[1]TCE - ANEXO III - Preencher'!J92</f>
        <v>117.15</v>
      </c>
      <c r="J83" s="15">
        <f>'[1]TCE - ANEXO III - Preencher'!K92</f>
        <v>0</v>
      </c>
      <c r="K83" s="16">
        <f>'[1]TCE - ANEXO III - Preencher'!L92</f>
        <v>134.52000000000001</v>
      </c>
      <c r="L83" s="16">
        <f>'[1]TCE - ANEXO III - Preencher'!M92</f>
        <v>0</v>
      </c>
      <c r="M83" s="16">
        <f t="shared" si="7"/>
        <v>134.52000000000001</v>
      </c>
      <c r="N83" s="16">
        <f>'[1]TCE - ANEXO III - Preencher'!O92</f>
        <v>0.56000000000000005</v>
      </c>
      <c r="O83" s="16">
        <f>'[1]TCE - ANEXO III - Preencher'!P92</f>
        <v>0</v>
      </c>
      <c r="P83" s="17">
        <f t="shared" si="8"/>
        <v>0.56000000000000005</v>
      </c>
      <c r="Q83" s="16">
        <f>'[1]TCE - ANEXO III - Preencher'!R92</f>
        <v>277.2</v>
      </c>
      <c r="R83" s="16">
        <f>'[1]TCE - ANEXO III - Preencher'!S92</f>
        <v>75.33</v>
      </c>
      <c r="S83" s="17">
        <f t="shared" si="9"/>
        <v>201.87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468.74460000000005</v>
      </c>
    </row>
    <row r="84" spans="1:28" s="4" customFormat="1" x14ac:dyDescent="0.2">
      <c r="A84" s="9">
        <f>IFERROR(VLOOKUP(B84,'[1]DADOS (OCULTAR)'!$P$3:$R$53,3,0),"")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LISLEY KAWANA NICACIO PEREIRA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43891</v>
      </c>
      <c r="H84" s="15">
        <f>'[1]TCE - ANEXO III - Preencher'!I93</f>
        <v>39.06</v>
      </c>
      <c r="I84" s="15">
        <f>'[1]TCE - ANEXO III - Preencher'!J93</f>
        <v>312.48</v>
      </c>
      <c r="J84" s="15">
        <f>'[1]TCE - ANEXO III - Preencher'!K93</f>
        <v>0</v>
      </c>
      <c r="K84" s="16">
        <f>'[1]TCE - ANEXO III - Preencher'!L93</f>
        <v>134.52000000000001</v>
      </c>
      <c r="L84" s="16">
        <f>'[1]TCE - ANEXO III - Preencher'!M93</f>
        <v>0</v>
      </c>
      <c r="M84" s="16">
        <f t="shared" si="7"/>
        <v>134.52000000000001</v>
      </c>
      <c r="N84" s="16">
        <f>'[1]TCE - ANEXO III - Preencher'!O93</f>
        <v>0.56000000000000005</v>
      </c>
      <c r="O84" s="16">
        <f>'[1]TCE - ANEXO III - Preencher'!P93</f>
        <v>0</v>
      </c>
      <c r="P84" s="17">
        <f t="shared" si="8"/>
        <v>0.56000000000000005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486.62000000000006</v>
      </c>
    </row>
    <row r="85" spans="1:28" s="4" customFormat="1" x14ac:dyDescent="0.2">
      <c r="A85" s="9">
        <f>IFERROR(VLOOKUP(B85,'[1]DADOS (OCULTAR)'!$P$3:$R$53,3,0),"")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>LUANA RUTHIELE CHAGAS LUCENA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 t="str">
        <f>'[1]TCE - ANEXO III - Preencher'!G94</f>
        <v>4110-10</v>
      </c>
      <c r="G85" s="14">
        <f>IF('[1]TCE - ANEXO III - Preencher'!H94="","",'[1]TCE - ANEXO III - Preencher'!H94)</f>
        <v>43891</v>
      </c>
      <c r="H85" s="15">
        <f>'[1]TCE - ANEXO III - Preencher'!I94</f>
        <v>20.130099999999999</v>
      </c>
      <c r="I85" s="15">
        <f>'[1]TCE - ANEXO III - Preencher'!J94</f>
        <v>161.05000000000001</v>
      </c>
      <c r="J85" s="15">
        <f>'[1]TCE - ANEXO III - Preencher'!K94</f>
        <v>0</v>
      </c>
      <c r="K85" s="16">
        <f>'[1]TCE - ANEXO III - Preencher'!L94</f>
        <v>134.52000000000001</v>
      </c>
      <c r="L85" s="16">
        <f>'[1]TCE - ANEXO III - Preencher'!M94</f>
        <v>0</v>
      </c>
      <c r="M85" s="16">
        <f t="shared" si="7"/>
        <v>134.52000000000001</v>
      </c>
      <c r="N85" s="16">
        <f>'[1]TCE - ANEXO III - Preencher'!O94</f>
        <v>0.56000000000000005</v>
      </c>
      <c r="O85" s="16">
        <f>'[1]TCE - ANEXO III - Preencher'!P94</f>
        <v>0</v>
      </c>
      <c r="P85" s="17">
        <f t="shared" si="8"/>
        <v>0.56000000000000005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316.26010000000002</v>
      </c>
    </row>
    <row r="86" spans="1:28" s="4" customFormat="1" x14ac:dyDescent="0.2">
      <c r="A86" s="9">
        <f>IFERROR(VLOOKUP(B86,'[1]DADOS (OCULTAR)'!$P$3:$R$53,3,0),"")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LUIZ CARLOS SOUZA BANDIM</v>
      </c>
      <c r="E86" s="10" t="str">
        <f>IF('[1]TCE - ANEXO III - Preencher'!F95="4 - Assistência Odontológica","2 - Outros Profissionais da Saúde",'[1]TCE - ANEXO II - Enviar TCE'!E85)</f>
        <v>1 - Médico</v>
      </c>
      <c r="F86" s="13" t="str">
        <f>'[1]TCE - ANEXO III - Preencher'!G95</f>
        <v>2251-10</v>
      </c>
      <c r="G86" s="14">
        <f>IF('[1]TCE - ANEXO III - Preencher'!H95="","",'[1]TCE - ANEXO III - Preencher'!H95)</f>
        <v>43891</v>
      </c>
      <c r="H86" s="15">
        <f>'[1]TCE - ANEXO III - Preencher'!I95</f>
        <v>60.855800000000002</v>
      </c>
      <c r="I86" s="15">
        <f>'[1]TCE - ANEXO III - Preencher'!J95</f>
        <v>486.84</v>
      </c>
      <c r="J86" s="15">
        <f>'[1]TCE - ANEXO III - Preencher'!K95</f>
        <v>0</v>
      </c>
      <c r="K86" s="16">
        <f>'[1]TCE - ANEXO III - Preencher'!L95</f>
        <v>134.52000000000001</v>
      </c>
      <c r="L86" s="16">
        <f>'[1]TCE - ANEXO III - Preencher'!M95</f>
        <v>0</v>
      </c>
      <c r="M86" s="16">
        <f t="shared" si="7"/>
        <v>134.52000000000001</v>
      </c>
      <c r="N86" s="16">
        <f>'[1]TCE - ANEXO III - Preencher'!O95</f>
        <v>7.49</v>
      </c>
      <c r="O86" s="16">
        <f>'[1]TCE - ANEXO III - Preencher'!P95</f>
        <v>0</v>
      </c>
      <c r="P86" s="17">
        <f t="shared" si="8"/>
        <v>7.49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689.70579999999995</v>
      </c>
    </row>
    <row r="87" spans="1:28" s="4" customFormat="1" x14ac:dyDescent="0.2">
      <c r="A87" s="9">
        <f>IFERROR(VLOOKUP(B87,'[1]DADOS (OCULTAR)'!$P$3:$R$53,3,0),"")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LYLIAN FREIRE DE FREITAS CAVALCANTE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 t="str">
        <f>'[1]TCE - ANEXO III - Preencher'!G96</f>
        <v>2516-05</v>
      </c>
      <c r="G87" s="14">
        <f>IF('[1]TCE - ANEXO III - Preencher'!H96="","",'[1]TCE - ANEXO III - Preencher'!H96)</f>
        <v>43891</v>
      </c>
      <c r="H87" s="15">
        <f>'[1]TCE - ANEXO III - Preencher'!I96</f>
        <v>15.516300000000001</v>
      </c>
      <c r="I87" s="15">
        <f>'[1]TCE - ANEXO III - Preencher'!J96</f>
        <v>124.13</v>
      </c>
      <c r="J87" s="15">
        <f>'[1]TCE - ANEXO III - Preencher'!K96</f>
        <v>0</v>
      </c>
      <c r="K87" s="16">
        <f>'[1]TCE - ANEXO III - Preencher'!L96</f>
        <v>134.52000000000001</v>
      </c>
      <c r="L87" s="16">
        <f>'[1]TCE - ANEXO III - Preencher'!M96</f>
        <v>0</v>
      </c>
      <c r="M87" s="16">
        <f t="shared" si="7"/>
        <v>134.52000000000001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274.16629999999998</v>
      </c>
    </row>
    <row r="88" spans="1:28" s="4" customFormat="1" x14ac:dyDescent="0.2">
      <c r="A88" s="9">
        <f>IFERROR(VLOOKUP(B88,'[1]DADOS (OCULTAR)'!$P$3:$R$53,3,0),"")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MARCIA MARIA DE LIMA E SILVA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3222-05</v>
      </c>
      <c r="G88" s="14">
        <f>IF('[1]TCE - ANEXO III - Preencher'!H97="","",'[1]TCE - ANEXO III - Preencher'!H97)</f>
        <v>43891</v>
      </c>
      <c r="H88" s="15">
        <f>'[1]TCE - ANEXO III - Preencher'!I97</f>
        <v>14.644600000000001</v>
      </c>
      <c r="I88" s="15">
        <f>'[1]TCE - ANEXO III - Preencher'!J97</f>
        <v>117.15</v>
      </c>
      <c r="J88" s="15">
        <f>'[1]TCE - ANEXO III - Preencher'!K97</f>
        <v>0</v>
      </c>
      <c r="K88" s="16">
        <f>'[1]TCE - ANEXO III - Preencher'!L97</f>
        <v>134.52000000000001</v>
      </c>
      <c r="L88" s="16">
        <f>'[1]TCE - ANEXO III - Preencher'!M97</f>
        <v>0</v>
      </c>
      <c r="M88" s="16">
        <f t="shared" si="7"/>
        <v>134.52000000000001</v>
      </c>
      <c r="N88" s="16">
        <f>'[1]TCE - ANEXO III - Preencher'!O97</f>
        <v>7.49</v>
      </c>
      <c r="O88" s="16">
        <f>'[1]TCE - ANEXO III - Preencher'!P97</f>
        <v>0</v>
      </c>
      <c r="P88" s="17">
        <f t="shared" si="8"/>
        <v>7.49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273.80460000000005</v>
      </c>
    </row>
    <row r="89" spans="1:28" s="4" customFormat="1" x14ac:dyDescent="0.2">
      <c r="A89" s="9">
        <f>IFERROR(VLOOKUP(B89,'[1]DADOS (OCULTAR)'!$P$3:$R$53,3,0),"")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>MARCUS VINICIUS SILVA BEZERRA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 t="str">
        <f>'[1]TCE - ANEXO III - Preencher'!G98</f>
        <v>3132-20</v>
      </c>
      <c r="G89" s="14">
        <f>IF('[1]TCE - ANEXO III - Preencher'!H98="","",'[1]TCE - ANEXO III - Preencher'!H98)</f>
        <v>43891</v>
      </c>
      <c r="H89" s="15">
        <f>'[1]TCE - ANEXO III - Preencher'!I98</f>
        <v>16.212900000000001</v>
      </c>
      <c r="I89" s="15">
        <f>'[1]TCE - ANEXO III - Preencher'!J98</f>
        <v>129.69999999999999</v>
      </c>
      <c r="J89" s="15">
        <f>'[1]TCE - ANEXO III - Preencher'!K98</f>
        <v>0</v>
      </c>
      <c r="K89" s="16">
        <f>'[1]TCE - ANEXO III - Preencher'!L98</f>
        <v>134.52000000000001</v>
      </c>
      <c r="L89" s="16">
        <f>'[1]TCE - ANEXO III - Preencher'!M98</f>
        <v>0</v>
      </c>
      <c r="M89" s="16">
        <f t="shared" si="7"/>
        <v>134.52000000000001</v>
      </c>
      <c r="N89" s="16">
        <f>'[1]TCE - ANEXO III - Preencher'!O98</f>
        <v>7.49</v>
      </c>
      <c r="O89" s="16">
        <f>'[1]TCE - ANEXO III - Preencher'!P98</f>
        <v>0</v>
      </c>
      <c r="P89" s="17">
        <f t="shared" si="8"/>
        <v>7.49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287.92290000000003</v>
      </c>
    </row>
    <row r="90" spans="1:28" s="4" customFormat="1" x14ac:dyDescent="0.2">
      <c r="A90" s="9">
        <f>IFERROR(VLOOKUP(B90,'[1]DADOS (OCULTAR)'!$P$3:$R$53,3,0),"")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MARIA ELIVANIA TABOSA SILVA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 t="str">
        <f>'[1]TCE - ANEXO III - Preencher'!G99</f>
        <v>3241-15</v>
      </c>
      <c r="G90" s="14">
        <f>IF('[1]TCE - ANEXO III - Preencher'!H99="","",'[1]TCE - ANEXO III - Preencher'!H99)</f>
        <v>43891</v>
      </c>
      <c r="H90" s="15">
        <f>'[1]TCE - ANEXO III - Preencher'!I99</f>
        <v>2.819</v>
      </c>
      <c r="I90" s="15">
        <f>'[1]TCE - ANEXO III - Preencher'!J99</f>
        <v>22.56</v>
      </c>
      <c r="J90" s="15">
        <f>'[1]TCE - ANEXO III - Preencher'!K99</f>
        <v>0</v>
      </c>
      <c r="K90" s="16">
        <f>'[1]TCE - ANEXO III - Preencher'!L99</f>
        <v>134.52000000000001</v>
      </c>
      <c r="L90" s="16">
        <f>'[1]TCE - ANEXO III - Preencher'!M99</f>
        <v>0</v>
      </c>
      <c r="M90" s="16">
        <f t="shared" si="7"/>
        <v>134.52000000000001</v>
      </c>
      <c r="N90" s="16">
        <f>'[1]TCE - ANEXO III - Preencher'!O99</f>
        <v>0.56000000000000005</v>
      </c>
      <c r="O90" s="16">
        <f>'[1]TCE - ANEXO III - Preencher'!P99</f>
        <v>0</v>
      </c>
      <c r="P90" s="17">
        <f t="shared" si="8"/>
        <v>0.56000000000000005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160.459</v>
      </c>
    </row>
    <row r="91" spans="1:28" s="4" customFormat="1" x14ac:dyDescent="0.2">
      <c r="A91" s="9">
        <f>IFERROR(VLOOKUP(B91,'[1]DADOS (OCULTAR)'!$P$3:$R$53,3,0),"")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MARIA EMANUELLA MONTEIRO BATISTA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 t="str">
        <f>'[1]TCE - ANEXO III - Preencher'!G100</f>
        <v>4110-10</v>
      </c>
      <c r="G91" s="14">
        <f>IF('[1]TCE - ANEXO III - Preencher'!H100="","",'[1]TCE - ANEXO III - Preencher'!H100)</f>
        <v>43891</v>
      </c>
      <c r="H91" s="15">
        <f>'[1]TCE - ANEXO III - Preencher'!I100</f>
        <v>14.069900000000001</v>
      </c>
      <c r="I91" s="15">
        <f>'[1]TCE - ANEXO III - Preencher'!J100</f>
        <v>112.55</v>
      </c>
      <c r="J91" s="15">
        <f>'[1]TCE - ANEXO III - Preencher'!K100</f>
        <v>0</v>
      </c>
      <c r="K91" s="16">
        <f>'[1]TCE - ANEXO III - Preencher'!L100</f>
        <v>134.52000000000001</v>
      </c>
      <c r="L91" s="16">
        <f>'[1]TCE - ANEXO III - Preencher'!M100</f>
        <v>0</v>
      </c>
      <c r="M91" s="16">
        <f t="shared" si="7"/>
        <v>134.52000000000001</v>
      </c>
      <c r="N91" s="16">
        <f>'[1]TCE - ANEXO III - Preencher'!O100</f>
        <v>1.87</v>
      </c>
      <c r="O91" s="16">
        <f>'[1]TCE - ANEXO III - Preencher'!P100</f>
        <v>0</v>
      </c>
      <c r="P91" s="17">
        <f t="shared" si="8"/>
        <v>1.87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263.00990000000002</v>
      </c>
    </row>
    <row r="92" spans="1:28" s="4" customFormat="1" x14ac:dyDescent="0.2">
      <c r="A92" s="9">
        <f>IFERROR(VLOOKUP(B92,'[1]DADOS (OCULTAR)'!$P$3:$R$53,3,0),"")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 xml:space="preserve">MARIA EVANIA DOS SANTOS BARROS SOARES 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 t="str">
        <f>'[1]TCE - ANEXO III - Preencher'!G101</f>
        <v>4110-05</v>
      </c>
      <c r="G92" s="14">
        <f>IF('[1]TCE - ANEXO III - Preencher'!H101="","",'[1]TCE - ANEXO III - Preencher'!H101)</f>
        <v>43891</v>
      </c>
      <c r="H92" s="15">
        <f>'[1]TCE - ANEXO III - Preencher'!I101</f>
        <v>13.3508</v>
      </c>
      <c r="I92" s="15">
        <f>'[1]TCE - ANEXO III - Preencher'!J101</f>
        <v>106.81</v>
      </c>
      <c r="J92" s="15">
        <f>'[1]TCE - ANEXO III - Preencher'!K101</f>
        <v>0</v>
      </c>
      <c r="K92" s="16">
        <f>'[1]TCE - ANEXO III - Preencher'!L101</f>
        <v>134.52000000000001</v>
      </c>
      <c r="L92" s="16">
        <f>'[1]TCE - ANEXO III - Preencher'!M101</f>
        <v>0</v>
      </c>
      <c r="M92" s="16">
        <f t="shared" si="7"/>
        <v>134.52000000000001</v>
      </c>
      <c r="N92" s="16">
        <f>'[1]TCE - ANEXO III - Preencher'!O101</f>
        <v>0.56000000000000005</v>
      </c>
      <c r="O92" s="16">
        <f>'[1]TCE - ANEXO III - Preencher'!P101</f>
        <v>0</v>
      </c>
      <c r="P92" s="17">
        <f t="shared" si="8"/>
        <v>0.56000000000000005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255.24080000000001</v>
      </c>
    </row>
    <row r="93" spans="1:28" s="4" customFormat="1" x14ac:dyDescent="0.2">
      <c r="A93" s="9">
        <f>IFERROR(VLOOKUP(B93,'[1]DADOS (OCULTAR)'!$P$3:$R$53,3,0),"")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MARIA GABRIELY DE CARVALHO MOREIRA SANTOS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 t="str">
        <f>'[1]TCE - ANEXO III - Preencher'!G102</f>
        <v>4110-05</v>
      </c>
      <c r="G93" s="14">
        <f>IF('[1]TCE - ANEXO III - Preencher'!H102="","",'[1]TCE - ANEXO III - Preencher'!H102)</f>
        <v>43891</v>
      </c>
      <c r="H93" s="15">
        <f>'[1]TCE - ANEXO III - Preencher'!I102</f>
        <v>13.3508</v>
      </c>
      <c r="I93" s="15">
        <f>'[1]TCE - ANEXO III - Preencher'!J102</f>
        <v>106.8</v>
      </c>
      <c r="J93" s="15">
        <f>'[1]TCE - ANEXO III - Preencher'!K102</f>
        <v>0</v>
      </c>
      <c r="K93" s="16">
        <f>'[1]TCE - ANEXO III - Preencher'!L102</f>
        <v>134.52000000000001</v>
      </c>
      <c r="L93" s="16">
        <f>'[1]TCE - ANEXO III - Preencher'!M102</f>
        <v>0</v>
      </c>
      <c r="M93" s="16">
        <f t="shared" si="7"/>
        <v>134.52000000000001</v>
      </c>
      <c r="N93" s="16">
        <f>'[1]TCE - ANEXO III - Preencher'!O102</f>
        <v>0.56000000000000005</v>
      </c>
      <c r="O93" s="16">
        <f>'[1]TCE - ANEXO III - Preencher'!P102</f>
        <v>0</v>
      </c>
      <c r="P93" s="17">
        <f t="shared" si="8"/>
        <v>0.56000000000000005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255.23080000000002</v>
      </c>
    </row>
    <row r="94" spans="1:28" s="4" customFormat="1" x14ac:dyDescent="0.2">
      <c r="A94" s="9">
        <f>IFERROR(VLOOKUP(B94,'[1]DADOS (OCULTAR)'!$P$3:$R$53,3,0),"")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MARIA JOSE DA SILVA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43891</v>
      </c>
      <c r="H94" s="15">
        <f>'[1]TCE - ANEXO III - Preencher'!I103</f>
        <v>14.644600000000001</v>
      </c>
      <c r="I94" s="15">
        <f>'[1]TCE - ANEXO III - Preencher'!J103</f>
        <v>117.16</v>
      </c>
      <c r="J94" s="15">
        <f>'[1]TCE - ANEXO III - Preencher'!K103</f>
        <v>0</v>
      </c>
      <c r="K94" s="16">
        <f>'[1]TCE - ANEXO III - Preencher'!L103</f>
        <v>134.52000000000001</v>
      </c>
      <c r="L94" s="16">
        <f>'[1]TCE - ANEXO III - Preencher'!M103</f>
        <v>0</v>
      </c>
      <c r="M94" s="16">
        <f t="shared" si="7"/>
        <v>134.52000000000001</v>
      </c>
      <c r="N94" s="16">
        <f>'[1]TCE - ANEXO III - Preencher'!O103</f>
        <v>0.56000000000000005</v>
      </c>
      <c r="O94" s="16">
        <f>'[1]TCE - ANEXO III - Preencher'!P103</f>
        <v>0</v>
      </c>
      <c r="P94" s="17">
        <f t="shared" si="8"/>
        <v>0.56000000000000005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266.88460000000003</v>
      </c>
    </row>
    <row r="95" spans="1:28" s="4" customFormat="1" x14ac:dyDescent="0.2">
      <c r="A95" s="9">
        <f>IFERROR(VLOOKUP(B95,'[1]DADOS (OCULTAR)'!$P$3:$R$53,3,0),"")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 xml:space="preserve">MARIA MONALISA PEIXOTO DA SILVA 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 t="str">
        <f>'[1]TCE - ANEXO III - Preencher'!G104</f>
        <v>3222-25</v>
      </c>
      <c r="G95" s="14">
        <f>IF('[1]TCE - ANEXO III - Preencher'!H104="","",'[1]TCE - ANEXO III - Preencher'!H104)</f>
        <v>43891</v>
      </c>
      <c r="H95" s="15">
        <f>'[1]TCE - ANEXO III - Preencher'!I104</f>
        <v>6.6623999999999999</v>
      </c>
      <c r="I95" s="15">
        <f>'[1]TCE - ANEXO III - Preencher'!J104</f>
        <v>53.29</v>
      </c>
      <c r="J95" s="15">
        <f>'[1]TCE - ANEXO III - Preencher'!K104</f>
        <v>0</v>
      </c>
      <c r="K95" s="16">
        <f>'[1]TCE - ANEXO III - Preencher'!L104</f>
        <v>134.52000000000001</v>
      </c>
      <c r="L95" s="16">
        <f>'[1]TCE - ANEXO III - Preencher'!M104</f>
        <v>0</v>
      </c>
      <c r="M95" s="16">
        <f t="shared" si="7"/>
        <v>134.52000000000001</v>
      </c>
      <c r="N95" s="16">
        <f>'[1]TCE - ANEXO III - Preencher'!O104</f>
        <v>0.56000000000000005</v>
      </c>
      <c r="O95" s="16">
        <f>'[1]TCE - ANEXO III - Preencher'!P104</f>
        <v>0</v>
      </c>
      <c r="P95" s="17">
        <f t="shared" si="8"/>
        <v>0.56000000000000005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195.0324</v>
      </c>
    </row>
    <row r="96" spans="1:28" s="4" customFormat="1" x14ac:dyDescent="0.2">
      <c r="A96" s="9">
        <f>IFERROR(VLOOKUP(B96,'[1]DADOS (OCULTAR)'!$P$3:$R$53,3,0),"")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MARIA RIZELDA VITAL DA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43891</v>
      </c>
      <c r="H96" s="15">
        <f>'[1]TCE - ANEXO III - Preencher'!I105</f>
        <v>14.644600000000001</v>
      </c>
      <c r="I96" s="15">
        <f>'[1]TCE - ANEXO III - Preencher'!J105</f>
        <v>117.15</v>
      </c>
      <c r="J96" s="15">
        <f>'[1]TCE - ANEXO III - Preencher'!K105</f>
        <v>0</v>
      </c>
      <c r="K96" s="16">
        <f>'[1]TCE - ANEXO III - Preencher'!L105</f>
        <v>134.52000000000001</v>
      </c>
      <c r="L96" s="16">
        <f>'[1]TCE - ANEXO III - Preencher'!M105</f>
        <v>0</v>
      </c>
      <c r="M96" s="16">
        <f t="shared" si="7"/>
        <v>134.52000000000001</v>
      </c>
      <c r="N96" s="16">
        <f>'[1]TCE - ANEXO III - Preencher'!O105</f>
        <v>0.56000000000000005</v>
      </c>
      <c r="O96" s="16">
        <f>'[1]TCE - ANEXO III - Preencher'!P105</f>
        <v>0</v>
      </c>
      <c r="P96" s="17">
        <f t="shared" si="8"/>
        <v>0.56000000000000005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266.87460000000004</v>
      </c>
    </row>
    <row r="97" spans="1:28" s="4" customFormat="1" x14ac:dyDescent="0.2">
      <c r="A97" s="9">
        <f>IFERROR(VLOOKUP(B97,'[1]DADOS (OCULTAR)'!$P$3:$R$53,3,0),"")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 xml:space="preserve">MARIA ROSANGELA BEZERRA MACIEL 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 t="str">
        <f>'[1]TCE - ANEXO III - Preencher'!G106</f>
        <v>5143-20</v>
      </c>
      <c r="G97" s="14">
        <f>IF('[1]TCE - ANEXO III - Preencher'!H106="","",'[1]TCE - ANEXO III - Preencher'!H106)</f>
        <v>43891</v>
      </c>
      <c r="H97" s="15">
        <f>'[1]TCE - ANEXO III - Preencher'!I106</f>
        <v>4.9207000000000001</v>
      </c>
      <c r="I97" s="15">
        <f>'[1]TCE - ANEXO III - Preencher'!J106</f>
        <v>39.36</v>
      </c>
      <c r="J97" s="15">
        <f>'[1]TCE - ANEXO III - Preencher'!K106</f>
        <v>0</v>
      </c>
      <c r="K97" s="16">
        <f>'[1]TCE - ANEXO III - Preencher'!L106</f>
        <v>134.52000000000001</v>
      </c>
      <c r="L97" s="16">
        <f>'[1]TCE - ANEXO III - Preencher'!M106</f>
        <v>0</v>
      </c>
      <c r="M97" s="16">
        <f t="shared" si="7"/>
        <v>134.52000000000001</v>
      </c>
      <c r="N97" s="16">
        <f>'[1]TCE - ANEXO III - Preencher'!O106</f>
        <v>7.49</v>
      </c>
      <c r="O97" s="16">
        <f>'[1]TCE - ANEXO III - Preencher'!P106</f>
        <v>0</v>
      </c>
      <c r="P97" s="17">
        <f t="shared" si="8"/>
        <v>7.49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186.29070000000002</v>
      </c>
    </row>
    <row r="98" spans="1:28" s="4" customFormat="1" x14ac:dyDescent="0.2">
      <c r="A98" s="9">
        <f>IFERROR(VLOOKUP(B98,'[1]DADOS (OCULTAR)'!$P$3:$R$53,3,0),"")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MARINA BARBOSA E SOUZA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2235-05</v>
      </c>
      <c r="G98" s="14">
        <f>IF('[1]TCE - ANEXO III - Preencher'!H107="","",'[1]TCE - ANEXO III - Preencher'!H107)</f>
        <v>43891</v>
      </c>
      <c r="H98" s="15">
        <f>'[1]TCE - ANEXO III - Preencher'!I107</f>
        <v>24.060000000000002</v>
      </c>
      <c r="I98" s="15">
        <f>'[1]TCE - ANEXO III - Preencher'!J107</f>
        <v>192.49</v>
      </c>
      <c r="J98" s="15">
        <f>'[1]TCE - ANEXO III - Preencher'!K107</f>
        <v>0</v>
      </c>
      <c r="K98" s="16">
        <f>'[1]TCE - ANEXO III - Preencher'!L107</f>
        <v>134.52000000000001</v>
      </c>
      <c r="L98" s="16">
        <f>'[1]TCE - ANEXO III - Preencher'!M107</f>
        <v>0</v>
      </c>
      <c r="M98" s="16">
        <f t="shared" si="7"/>
        <v>134.52000000000001</v>
      </c>
      <c r="N98" s="16">
        <f>'[1]TCE - ANEXO III - Preencher'!O107</f>
        <v>7.49</v>
      </c>
      <c r="O98" s="16">
        <f>'[1]TCE - ANEXO III - Preencher'!P107</f>
        <v>0</v>
      </c>
      <c r="P98" s="17">
        <f t="shared" si="8"/>
        <v>7.49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358.56000000000006</v>
      </c>
    </row>
    <row r="99" spans="1:28" s="4" customFormat="1" x14ac:dyDescent="0.2">
      <c r="A99" s="9">
        <f>IFERROR(VLOOKUP(B99,'[1]DADOS (OCULTAR)'!$P$3:$R$53,3,0),"")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MARTA DE MEDEIROS GONÇALVES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 t="str">
        <f>'[1]TCE - ANEXO III - Preencher'!G108</f>
        <v>4110-05</v>
      </c>
      <c r="G99" s="14">
        <f>IF('[1]TCE - ANEXO III - Preencher'!H108="","",'[1]TCE - ANEXO III - Preencher'!H108)</f>
        <v>43891</v>
      </c>
      <c r="H99" s="15">
        <f>'[1]TCE - ANEXO III - Preencher'!I108</f>
        <v>13.3508</v>
      </c>
      <c r="I99" s="15">
        <f>'[1]TCE - ANEXO III - Preencher'!J108</f>
        <v>106.8</v>
      </c>
      <c r="J99" s="15">
        <f>'[1]TCE - ANEXO III - Preencher'!K108</f>
        <v>0</v>
      </c>
      <c r="K99" s="16">
        <f>'[1]TCE - ANEXO III - Preencher'!L108</f>
        <v>134.52000000000001</v>
      </c>
      <c r="L99" s="16">
        <f>'[1]TCE - ANEXO III - Preencher'!M108</f>
        <v>0</v>
      </c>
      <c r="M99" s="16">
        <f t="shared" si="7"/>
        <v>134.52000000000001</v>
      </c>
      <c r="N99" s="16">
        <f>'[1]TCE - ANEXO III - Preencher'!O108</f>
        <v>1.87</v>
      </c>
      <c r="O99" s="16">
        <f>'[1]TCE - ANEXO III - Preencher'!P108</f>
        <v>0</v>
      </c>
      <c r="P99" s="17">
        <f t="shared" si="8"/>
        <v>1.87</v>
      </c>
      <c r="Q99" s="16">
        <f>'[1]TCE - ANEXO III - Preencher'!R108</f>
        <v>138.6</v>
      </c>
      <c r="R99" s="16">
        <f>'[1]TCE - ANEXO III - Preencher'!S108</f>
        <v>67.56</v>
      </c>
      <c r="S99" s="17">
        <f t="shared" si="9"/>
        <v>71.039999999999992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327.58079999999995</v>
      </c>
    </row>
    <row r="100" spans="1:28" s="4" customFormat="1" x14ac:dyDescent="0.2">
      <c r="A100" s="9">
        <f>IFERROR(VLOOKUP(B100,'[1]DADOS (OCULTAR)'!$P$3:$R$53,3,0),"")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MONAH FABRETI MENDES PORTO</v>
      </c>
      <c r="E100" s="10" t="str">
        <f>IF('[1]TCE - ANEXO III - Preencher'!F109="4 - Assistência Odontológica","2 - Outros Profissionais da Saúde",'[1]TCE - ANEXO II - Enviar TCE'!E99)</f>
        <v>1 - Médico</v>
      </c>
      <c r="F100" s="13" t="str">
        <f>'[1]TCE - ANEXO III - Preencher'!G109</f>
        <v>2252-25</v>
      </c>
      <c r="G100" s="14">
        <f>IF('[1]TCE - ANEXO III - Preencher'!H109="","",'[1]TCE - ANEXO III - Preencher'!H109)</f>
        <v>43891</v>
      </c>
      <c r="H100" s="15">
        <f>'[1]TCE - ANEXO III - Preencher'!I109</f>
        <v>60.855800000000002</v>
      </c>
      <c r="I100" s="15">
        <f>'[1]TCE - ANEXO III - Preencher'!J109</f>
        <v>486.84</v>
      </c>
      <c r="J100" s="15">
        <f>'[1]TCE - ANEXO III - Preencher'!K109</f>
        <v>0</v>
      </c>
      <c r="K100" s="16">
        <f>'[1]TCE - ANEXO III - Preencher'!L109</f>
        <v>134.52000000000001</v>
      </c>
      <c r="L100" s="16">
        <f>'[1]TCE - ANEXO III - Preencher'!M109</f>
        <v>0</v>
      </c>
      <c r="M100" s="16">
        <f t="shared" si="7"/>
        <v>134.52000000000001</v>
      </c>
      <c r="N100" s="16">
        <f>'[1]TCE - ANEXO III - Preencher'!O109</f>
        <v>0.56000000000000005</v>
      </c>
      <c r="O100" s="16">
        <f>'[1]TCE - ANEXO III - Preencher'!P109</f>
        <v>0</v>
      </c>
      <c r="P100" s="17">
        <f t="shared" si="8"/>
        <v>0.56000000000000005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682.77579999999989</v>
      </c>
    </row>
    <row r="101" spans="1:28" s="4" customFormat="1" x14ac:dyDescent="0.2">
      <c r="A101" s="9">
        <f>IFERROR(VLOOKUP(B101,'[1]DADOS (OCULTAR)'!$P$3:$R$53,3,0),"")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MONICA DA SILVA OLIVEIRA</v>
      </c>
      <c r="E101" s="10" t="str">
        <f>IF('[1]TCE - ANEXO III - Preencher'!F110="4 - Assistência Odontológica","2 - Outros Profissionais da Saúde",'[1]TCE - ANEXO II - Enviar TCE'!E100)</f>
        <v>1 - Médico</v>
      </c>
      <c r="F101" s="13" t="str">
        <f>'[1]TCE - ANEXO III - Preencher'!G110</f>
        <v>2251-35</v>
      </c>
      <c r="G101" s="14">
        <f>IF('[1]TCE - ANEXO III - Preencher'!H110="","",'[1]TCE - ANEXO III - Preencher'!H110)</f>
        <v>43891</v>
      </c>
      <c r="H101" s="15">
        <f>'[1]TCE - ANEXO III - Preencher'!I110</f>
        <v>60.855800000000002</v>
      </c>
      <c r="I101" s="15">
        <f>'[1]TCE - ANEXO III - Preencher'!J110</f>
        <v>486.85</v>
      </c>
      <c r="J101" s="15">
        <f>'[1]TCE - ANEXO III - Preencher'!K110</f>
        <v>0</v>
      </c>
      <c r="K101" s="16">
        <f>'[1]TCE - ANEXO III - Preencher'!L110</f>
        <v>134.52000000000001</v>
      </c>
      <c r="L101" s="16">
        <f>'[1]TCE - ANEXO III - Preencher'!M110</f>
        <v>0</v>
      </c>
      <c r="M101" s="16">
        <f t="shared" si="7"/>
        <v>134.52000000000001</v>
      </c>
      <c r="N101" s="16">
        <f>'[1]TCE - ANEXO III - Preencher'!O110</f>
        <v>0.56000000000000005</v>
      </c>
      <c r="O101" s="16">
        <f>'[1]TCE - ANEXO III - Preencher'!P110</f>
        <v>0</v>
      </c>
      <c r="P101" s="17">
        <f t="shared" si="8"/>
        <v>0.56000000000000005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682.78579999999999</v>
      </c>
    </row>
    <row r="102" spans="1:28" s="4" customFormat="1" x14ac:dyDescent="0.2">
      <c r="A102" s="9">
        <f>IFERROR(VLOOKUP(B102,'[1]DADOS (OCULTAR)'!$P$3:$R$53,3,0),"")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MUSA MELLINNE FERREIRA SILVA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 t="str">
        <f>'[1]TCE - ANEXO III - Preencher'!G111</f>
        <v>2611-10</v>
      </c>
      <c r="G102" s="14">
        <f>IF('[1]TCE - ANEXO III - Preencher'!H111="","",'[1]TCE - ANEXO III - Preencher'!H111)</f>
        <v>43891</v>
      </c>
      <c r="H102" s="15">
        <f>'[1]TCE - ANEXO III - Preencher'!I111</f>
        <v>95.367800000000003</v>
      </c>
      <c r="I102" s="15">
        <f>'[1]TCE - ANEXO III - Preencher'!J111</f>
        <v>762.95</v>
      </c>
      <c r="J102" s="15">
        <f>'[1]TCE - ANEXO III - Preencher'!K111</f>
        <v>0</v>
      </c>
      <c r="K102" s="16">
        <f>'[1]TCE - ANEXO III - Preencher'!L111</f>
        <v>134.52000000000001</v>
      </c>
      <c r="L102" s="16">
        <f>'[1]TCE - ANEXO III - Preencher'!M111</f>
        <v>0</v>
      </c>
      <c r="M102" s="16">
        <f t="shared" si="7"/>
        <v>134.52000000000001</v>
      </c>
      <c r="N102" s="16">
        <f>'[1]TCE - ANEXO III - Preencher'!O111</f>
        <v>1.87</v>
      </c>
      <c r="O102" s="16">
        <f>'[1]TCE - ANEXO III - Preencher'!P111</f>
        <v>0</v>
      </c>
      <c r="P102" s="17">
        <f t="shared" si="8"/>
        <v>1.87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994.70780000000002</v>
      </c>
    </row>
    <row r="103" spans="1:28" s="4" customFormat="1" x14ac:dyDescent="0.2">
      <c r="A103" s="9">
        <f>IFERROR(VLOOKUP(B103,'[1]DADOS (OCULTAR)'!$P$3:$R$53,3,0),"")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NATALIA SILVESTRE AMARAL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43891</v>
      </c>
      <c r="H103" s="15">
        <f>'[1]TCE - ANEXO III - Preencher'!I112</f>
        <v>24.060000000000002</v>
      </c>
      <c r="I103" s="15">
        <f>'[1]TCE - ANEXO III - Preencher'!J112</f>
        <v>192.49</v>
      </c>
      <c r="J103" s="15">
        <f>'[1]TCE - ANEXO III - Preencher'!K112</f>
        <v>0</v>
      </c>
      <c r="K103" s="16">
        <f>'[1]TCE - ANEXO III - Preencher'!L112</f>
        <v>134.52000000000001</v>
      </c>
      <c r="L103" s="16">
        <f>'[1]TCE - ANEXO III - Preencher'!M112</f>
        <v>0</v>
      </c>
      <c r="M103" s="16">
        <f t="shared" si="7"/>
        <v>134.52000000000001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351.07000000000005</v>
      </c>
    </row>
    <row r="104" spans="1:28" s="4" customFormat="1" x14ac:dyDescent="0.2">
      <c r="A104" s="9">
        <f>IFERROR(VLOOKUP(B104,'[1]DADOS (OCULTAR)'!$P$3:$R$53,3,0),"")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NATHALIA VALOIS MONTARROYOS DE MORAES</v>
      </c>
      <c r="E104" s="10" t="str">
        <f>IF('[1]TCE - ANEXO III - Preencher'!F113="4 - Assistência Odontológica","2 - Outros Profissionais da Saúde",'[1]TCE - ANEXO II - Enviar TCE'!E103)</f>
        <v>1 - Médico</v>
      </c>
      <c r="F104" s="13" t="str">
        <f>'[1]TCE - ANEXO III - Preencher'!G113</f>
        <v>2252-55</v>
      </c>
      <c r="G104" s="14">
        <f>IF('[1]TCE - ANEXO III - Preencher'!H113="","",'[1]TCE - ANEXO III - Preencher'!H113)</f>
        <v>43891</v>
      </c>
      <c r="H104" s="15">
        <f>'[1]TCE - ANEXO III - Preencher'!I113</f>
        <v>60.85</v>
      </c>
      <c r="I104" s="15">
        <f>'[1]TCE - ANEXO III - Preencher'!J113</f>
        <v>486.8</v>
      </c>
      <c r="J104" s="15">
        <f>'[1]TCE - ANEXO III - Preencher'!K113</f>
        <v>0</v>
      </c>
      <c r="K104" s="16">
        <f>'[1]TCE - ANEXO III - Preencher'!L113</f>
        <v>134.52000000000001</v>
      </c>
      <c r="L104" s="16">
        <f>'[1]TCE - ANEXO III - Preencher'!M113</f>
        <v>0</v>
      </c>
      <c r="M104" s="16">
        <f t="shared" si="7"/>
        <v>134.52000000000001</v>
      </c>
      <c r="N104" s="16">
        <f>'[1]TCE - ANEXO III - Preencher'!O113</f>
        <v>0.56000000000000005</v>
      </c>
      <c r="O104" s="16">
        <f>'[1]TCE - ANEXO III - Preencher'!P113</f>
        <v>0</v>
      </c>
      <c r="P104" s="17">
        <f t="shared" si="8"/>
        <v>0.56000000000000005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682.7299999999999</v>
      </c>
    </row>
    <row r="105" spans="1:28" s="4" customFormat="1" x14ac:dyDescent="0.2">
      <c r="A105" s="9">
        <f>IFERROR(VLOOKUP(B105,'[1]DADOS (OCULTAR)'!$P$3:$R$53,3,0),"")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NATHALYA CRISTINA FERNANDES DE MELO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 t="str">
        <f>'[1]TCE - ANEXO III - Preencher'!G114</f>
        <v>4110-10</v>
      </c>
      <c r="G105" s="14">
        <f>IF('[1]TCE - ANEXO III - Preencher'!H114="","",'[1]TCE - ANEXO III - Preencher'!H114)</f>
        <v>43891</v>
      </c>
      <c r="H105" s="15">
        <f>'[1]TCE - ANEXO III - Preencher'!I114</f>
        <v>14.069900000000001</v>
      </c>
      <c r="I105" s="15">
        <f>'[1]TCE - ANEXO III - Preencher'!J114</f>
        <v>112.56</v>
      </c>
      <c r="J105" s="15">
        <f>'[1]TCE - ANEXO III - Preencher'!K114</f>
        <v>0</v>
      </c>
      <c r="K105" s="16">
        <f>'[1]TCE - ANEXO III - Preencher'!L114</f>
        <v>134.52000000000001</v>
      </c>
      <c r="L105" s="16">
        <f>'[1]TCE - ANEXO III - Preencher'!M114</f>
        <v>0</v>
      </c>
      <c r="M105" s="16">
        <f t="shared" si="7"/>
        <v>134.52000000000001</v>
      </c>
      <c r="N105" s="16">
        <f>'[1]TCE - ANEXO III - Preencher'!O114</f>
        <v>0.56000000000000005</v>
      </c>
      <c r="O105" s="16">
        <f>'[1]TCE - ANEXO III - Preencher'!P114</f>
        <v>0</v>
      </c>
      <c r="P105" s="17">
        <f t="shared" si="8"/>
        <v>0.56000000000000005</v>
      </c>
      <c r="Q105" s="16">
        <f>'[1]TCE - ANEXO III - Preencher'!R114</f>
        <v>277.2</v>
      </c>
      <c r="R105" s="16">
        <f>'[1]TCE - ANEXO III - Preencher'!S114</f>
        <v>0</v>
      </c>
      <c r="S105" s="17">
        <f t="shared" si="9"/>
        <v>277.2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538.90989999999999</v>
      </c>
    </row>
    <row r="106" spans="1:28" s="4" customFormat="1" x14ac:dyDescent="0.2">
      <c r="A106" s="9">
        <f>IFERROR(VLOOKUP(B106,'[1]DADOS (OCULTAR)'!$P$3:$R$53,3,0),"")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NELSON JONATHAS DA SILVA MELO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 t="str">
        <f>'[1]TCE - ANEXO III - Preencher'!G115</f>
        <v>5143-10</v>
      </c>
      <c r="G106" s="14">
        <f>IF('[1]TCE - ANEXO III - Preencher'!H115="","",'[1]TCE - ANEXO III - Preencher'!H115)</f>
        <v>43891</v>
      </c>
      <c r="H106" s="15">
        <f>'[1]TCE - ANEXO III - Preencher'!I115</f>
        <v>13.585000000000001</v>
      </c>
      <c r="I106" s="15">
        <f>'[1]TCE - ANEXO III - Preencher'!J115</f>
        <v>108.69</v>
      </c>
      <c r="J106" s="15">
        <f>'[1]TCE - ANEXO III - Preencher'!K115</f>
        <v>0</v>
      </c>
      <c r="K106" s="16">
        <f>'[1]TCE - ANEXO III - Preencher'!L115</f>
        <v>134.52000000000001</v>
      </c>
      <c r="L106" s="16">
        <f>'[1]TCE - ANEXO III - Preencher'!M115</f>
        <v>0</v>
      </c>
      <c r="M106" s="16">
        <f t="shared" si="7"/>
        <v>134.52000000000001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256.79500000000002</v>
      </c>
    </row>
    <row r="107" spans="1:28" s="4" customFormat="1" x14ac:dyDescent="0.2">
      <c r="A107" s="9">
        <f>IFERROR(VLOOKUP(B107,'[1]DADOS (OCULTAR)'!$P$3:$R$53,3,0),"")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NERIVALDO CIPRIANO DE MOURA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 t="str">
        <f>'[1]TCE - ANEXO III - Preencher'!G116</f>
        <v>4141-05</v>
      </c>
      <c r="G107" s="14">
        <f>IF('[1]TCE - ANEXO III - Preencher'!H116="","",'[1]TCE - ANEXO III - Preencher'!H116)</f>
        <v>43891</v>
      </c>
      <c r="H107" s="15">
        <f>'[1]TCE - ANEXO III - Preencher'!I116</f>
        <v>5.7854000000000001</v>
      </c>
      <c r="I107" s="15">
        <f>'[1]TCE - ANEXO III - Preencher'!J116</f>
        <v>46.28</v>
      </c>
      <c r="J107" s="15">
        <f>'[1]TCE - ANEXO III - Preencher'!K116</f>
        <v>0</v>
      </c>
      <c r="K107" s="16">
        <f>'[1]TCE - ANEXO III - Preencher'!L116</f>
        <v>134.52000000000001</v>
      </c>
      <c r="L107" s="16">
        <f>'[1]TCE - ANEXO III - Preencher'!M116</f>
        <v>0</v>
      </c>
      <c r="M107" s="16">
        <f t="shared" si="7"/>
        <v>134.52000000000001</v>
      </c>
      <c r="N107" s="16">
        <f>'[1]TCE - ANEXO III - Preencher'!O116</f>
        <v>7.49</v>
      </c>
      <c r="O107" s="16">
        <f>'[1]TCE - ANEXO III - Preencher'!P116</f>
        <v>0</v>
      </c>
      <c r="P107" s="17">
        <f t="shared" si="8"/>
        <v>7.49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194.07540000000003</v>
      </c>
    </row>
    <row r="108" spans="1:28" s="4" customFormat="1" x14ac:dyDescent="0.2">
      <c r="A108" s="9">
        <f>IFERROR(VLOOKUP(B108,'[1]DADOS (OCULTAR)'!$P$3:$R$53,3,0),"")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NYCOLE KIMBERLLY LIMA VALENTIM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 t="str">
        <f>'[1]TCE - ANEXO III - Preencher'!G117</f>
        <v>4110-05</v>
      </c>
      <c r="G108" s="14">
        <f>IF('[1]TCE - ANEXO III - Preencher'!H117="","",'[1]TCE - ANEXO III - Preencher'!H117)</f>
        <v>43891</v>
      </c>
      <c r="H108" s="15">
        <f>'[1]TCE - ANEXO III - Preencher'!I117</f>
        <v>13.3508</v>
      </c>
      <c r="I108" s="15">
        <f>'[1]TCE - ANEXO III - Preencher'!J117</f>
        <v>106.81</v>
      </c>
      <c r="J108" s="15">
        <f>'[1]TCE - ANEXO III - Preencher'!K117</f>
        <v>0</v>
      </c>
      <c r="K108" s="16">
        <f>'[1]TCE - ANEXO III - Preencher'!L117</f>
        <v>134.52000000000001</v>
      </c>
      <c r="L108" s="16">
        <f>'[1]TCE - ANEXO III - Preencher'!M117</f>
        <v>0</v>
      </c>
      <c r="M108" s="16">
        <f t="shared" si="7"/>
        <v>134.52000000000001</v>
      </c>
      <c r="N108" s="16">
        <f>'[1]TCE - ANEXO III - Preencher'!O117</f>
        <v>0.56000000000000005</v>
      </c>
      <c r="O108" s="16">
        <f>'[1]TCE - ANEXO III - Preencher'!P117</f>
        <v>0</v>
      </c>
      <c r="P108" s="17">
        <f t="shared" si="8"/>
        <v>0.56000000000000005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255.24080000000001</v>
      </c>
    </row>
    <row r="109" spans="1:28" s="4" customFormat="1" x14ac:dyDescent="0.2">
      <c r="A109" s="9">
        <f>IFERROR(VLOOKUP(B109,'[1]DADOS (OCULTAR)'!$P$3:$R$53,3,0),"")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ODILON DE ALMEIDA MERGULHAO NETO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 t="str">
        <f>'[1]TCE - ANEXO III - Preencher'!G118</f>
        <v>7823-05</v>
      </c>
      <c r="G109" s="14">
        <f>IF('[1]TCE - ANEXO III - Preencher'!H118="","",'[1]TCE - ANEXO III - Preencher'!H118)</f>
        <v>43891</v>
      </c>
      <c r="H109" s="15">
        <f>'[1]TCE - ANEXO III - Preencher'!I118</f>
        <v>14.568099999999999</v>
      </c>
      <c r="I109" s="15">
        <f>'[1]TCE - ANEXO III - Preencher'!J118</f>
        <v>116.54</v>
      </c>
      <c r="J109" s="15">
        <f>'[1]TCE - ANEXO III - Preencher'!K118</f>
        <v>0</v>
      </c>
      <c r="K109" s="16">
        <f>'[1]TCE - ANEXO III - Preencher'!L118</f>
        <v>134.52000000000001</v>
      </c>
      <c r="L109" s="16">
        <f>'[1]TCE - ANEXO III - Preencher'!M118</f>
        <v>0</v>
      </c>
      <c r="M109" s="16">
        <f t="shared" si="7"/>
        <v>134.52000000000001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265.62810000000002</v>
      </c>
    </row>
    <row r="110" spans="1:28" s="4" customFormat="1" x14ac:dyDescent="0.2">
      <c r="A110" s="9">
        <f>IFERROR(VLOOKUP(B110,'[1]DADOS (OCULTAR)'!$P$3:$R$53,3,0),"")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PATRICIA CONCEIÇAO DA SILVA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 t="str">
        <f>'[1]TCE - ANEXO III - Preencher'!G119</f>
        <v>4110-05</v>
      </c>
      <c r="G110" s="14">
        <f>IF('[1]TCE - ANEXO III - Preencher'!H119="","",'[1]TCE - ANEXO III - Preencher'!H119)</f>
        <v>43891</v>
      </c>
      <c r="H110" s="15">
        <f>'[1]TCE - ANEXO III - Preencher'!I119</f>
        <v>13.3508</v>
      </c>
      <c r="I110" s="15">
        <f>'[1]TCE - ANEXO III - Preencher'!J119</f>
        <v>106.8</v>
      </c>
      <c r="J110" s="15">
        <f>'[1]TCE - ANEXO III - Preencher'!K119</f>
        <v>0</v>
      </c>
      <c r="K110" s="16">
        <f>'[1]TCE - ANEXO III - Preencher'!L119</f>
        <v>134.52000000000001</v>
      </c>
      <c r="L110" s="16">
        <f>'[1]TCE - ANEXO III - Preencher'!M119</f>
        <v>0</v>
      </c>
      <c r="M110" s="16">
        <f t="shared" si="7"/>
        <v>134.52000000000001</v>
      </c>
      <c r="N110" s="16">
        <f>'[1]TCE - ANEXO III - Preencher'!O119</f>
        <v>7.49</v>
      </c>
      <c r="O110" s="16">
        <f>'[1]TCE - ANEXO III - Preencher'!P119</f>
        <v>0</v>
      </c>
      <c r="P110" s="17">
        <f t="shared" si="8"/>
        <v>7.49</v>
      </c>
      <c r="Q110" s="16">
        <f>'[1]TCE - ANEXO III - Preencher'!R119</f>
        <v>277.2</v>
      </c>
      <c r="R110" s="16">
        <f>'[1]TCE - ANEXO III - Preencher'!S119</f>
        <v>67.56</v>
      </c>
      <c r="S110" s="17">
        <f t="shared" si="9"/>
        <v>209.64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471.80079999999998</v>
      </c>
    </row>
    <row r="111" spans="1:28" s="4" customFormat="1" x14ac:dyDescent="0.2">
      <c r="A111" s="9">
        <f>IFERROR(VLOOKUP(B111,'[1]DADOS (OCULTAR)'!$P$3:$R$53,3,0),"")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PEDRO PAULO MEDEIROS ARAUJO DE MOURA</v>
      </c>
      <c r="E111" s="10" t="str">
        <f>IF('[1]TCE - ANEXO III - Preencher'!F120="4 - Assistência Odontológica","2 - Outros Profissionais da Saúde",'[1]TCE - ANEXO II - Enviar TCE'!E110)</f>
        <v>1 - Médico</v>
      </c>
      <c r="F111" s="13" t="str">
        <f>'[1]TCE - ANEXO III - Preencher'!G120</f>
        <v>2251-85</v>
      </c>
      <c r="G111" s="14">
        <f>IF('[1]TCE - ANEXO III - Preencher'!H120="","",'[1]TCE - ANEXO III - Preencher'!H120)</f>
        <v>43891</v>
      </c>
      <c r="H111" s="15">
        <f>'[1]TCE - ANEXO III - Preencher'!I120</f>
        <v>60.85</v>
      </c>
      <c r="I111" s="15">
        <f>'[1]TCE - ANEXO III - Preencher'!J120</f>
        <v>486.81</v>
      </c>
      <c r="J111" s="15">
        <f>'[1]TCE - ANEXO III - Preencher'!K120</f>
        <v>0</v>
      </c>
      <c r="K111" s="16">
        <f>'[1]TCE - ANEXO III - Preencher'!L120</f>
        <v>134.52000000000001</v>
      </c>
      <c r="L111" s="16">
        <f>'[1]TCE - ANEXO III - Preencher'!M120</f>
        <v>0</v>
      </c>
      <c r="M111" s="16">
        <f t="shared" si="7"/>
        <v>134.52000000000001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682.18</v>
      </c>
    </row>
    <row r="112" spans="1:28" s="4" customFormat="1" x14ac:dyDescent="0.2">
      <c r="A112" s="9">
        <f>IFERROR(VLOOKUP(B112,'[1]DADOS (OCULTAR)'!$P$3:$R$53,3,0),"")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PRISCILA CLECIA BEZERRA DA SILVA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43891</v>
      </c>
      <c r="H112" s="15">
        <f>'[1]TCE - ANEXO III - Preencher'!I121</f>
        <v>14.644600000000001</v>
      </c>
      <c r="I112" s="15">
        <f>'[1]TCE - ANEXO III - Preencher'!J121</f>
        <v>117.15</v>
      </c>
      <c r="J112" s="15">
        <f>'[1]TCE - ANEXO III - Preencher'!K121</f>
        <v>0</v>
      </c>
      <c r="K112" s="16">
        <f>'[1]TCE - ANEXO III - Preencher'!L121</f>
        <v>134.52000000000001</v>
      </c>
      <c r="L112" s="16">
        <f>'[1]TCE - ANEXO III - Preencher'!M121</f>
        <v>0</v>
      </c>
      <c r="M112" s="16">
        <f t="shared" si="7"/>
        <v>134.52000000000001</v>
      </c>
      <c r="N112" s="16">
        <f>'[1]TCE - ANEXO III - Preencher'!O121</f>
        <v>0.56000000000000005</v>
      </c>
      <c r="O112" s="16">
        <f>'[1]TCE - ANEXO III - Preencher'!P121</f>
        <v>0</v>
      </c>
      <c r="P112" s="17">
        <f t="shared" si="8"/>
        <v>0.56000000000000005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266.87460000000004</v>
      </c>
    </row>
    <row r="113" spans="1:28" s="4" customFormat="1" x14ac:dyDescent="0.2">
      <c r="A113" s="9">
        <f>IFERROR(VLOOKUP(B113,'[1]DADOS (OCULTAR)'!$P$3:$R$53,3,0),"")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PRISCILLA DAYANE DA SILVA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 t="str">
        <f>'[1]TCE - ANEXO III - Preencher'!G122</f>
        <v>5143-20</v>
      </c>
      <c r="G113" s="14">
        <f>IF('[1]TCE - ANEXO III - Preencher'!H122="","",'[1]TCE - ANEXO III - Preencher'!H122)</f>
        <v>43891</v>
      </c>
      <c r="H113" s="15">
        <f>'[1]TCE - ANEXO III - Preencher'!I122</f>
        <v>12.540000000000001</v>
      </c>
      <c r="I113" s="15">
        <f>'[1]TCE - ANEXO III - Preencher'!J122</f>
        <v>100.32</v>
      </c>
      <c r="J113" s="15">
        <f>'[1]TCE - ANEXO III - Preencher'!K122</f>
        <v>0</v>
      </c>
      <c r="K113" s="16">
        <f>'[1]TCE - ANEXO III - Preencher'!L122</f>
        <v>134.52000000000001</v>
      </c>
      <c r="L113" s="16">
        <f>'[1]TCE - ANEXO III - Preencher'!M122</f>
        <v>0</v>
      </c>
      <c r="M113" s="16">
        <f t="shared" si="7"/>
        <v>134.52000000000001</v>
      </c>
      <c r="N113" s="16">
        <f>'[1]TCE - ANEXO III - Preencher'!O122</f>
        <v>7.49</v>
      </c>
      <c r="O113" s="16">
        <f>'[1]TCE - ANEXO III - Preencher'!P122</f>
        <v>0</v>
      </c>
      <c r="P113" s="17">
        <f t="shared" si="8"/>
        <v>7.49</v>
      </c>
      <c r="Q113" s="16">
        <f>'[1]TCE - ANEXO III - Preencher'!R122</f>
        <v>277.2</v>
      </c>
      <c r="R113" s="16">
        <f>'[1]TCE - ANEXO III - Preencher'!S122</f>
        <v>62.7</v>
      </c>
      <c r="S113" s="17">
        <f t="shared" si="9"/>
        <v>214.5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469.37</v>
      </c>
    </row>
    <row r="114" spans="1:28" s="4" customFormat="1" x14ac:dyDescent="0.2">
      <c r="A114" s="9">
        <f>IFERROR(VLOOKUP(B114,'[1]DADOS (OCULTAR)'!$P$3:$R$53,3,0),"")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RAQUEL BARROS FERREIRA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 t="str">
        <f>'[1]TCE - ANEXO III - Preencher'!G123</f>
        <v>5143-20</v>
      </c>
      <c r="G114" s="14">
        <f>IF('[1]TCE - ANEXO III - Preencher'!H123="","",'[1]TCE - ANEXO III - Preencher'!H123)</f>
        <v>43891</v>
      </c>
      <c r="H114" s="15">
        <f>'[1]TCE - ANEXO III - Preencher'!I123</f>
        <v>12.540000000000001</v>
      </c>
      <c r="I114" s="15">
        <f>'[1]TCE - ANEXO III - Preencher'!J123</f>
        <v>100.32</v>
      </c>
      <c r="J114" s="15">
        <f>'[1]TCE - ANEXO III - Preencher'!K123</f>
        <v>0</v>
      </c>
      <c r="K114" s="16">
        <f>'[1]TCE - ANEXO III - Preencher'!L123</f>
        <v>134.52000000000001</v>
      </c>
      <c r="L114" s="16">
        <f>'[1]TCE - ANEXO III - Preencher'!M123</f>
        <v>0</v>
      </c>
      <c r="M114" s="16">
        <f t="shared" si="7"/>
        <v>134.52000000000001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247.38</v>
      </c>
    </row>
    <row r="115" spans="1:28" s="4" customFormat="1" x14ac:dyDescent="0.2">
      <c r="A115" s="9">
        <f>IFERROR(VLOOKUP(B115,'[1]DADOS (OCULTAR)'!$P$3:$R$53,3,0),"")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REBECA NAARA TELES GONÇALVES CAVALCANTI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 t="str">
        <f>'[1]TCE - ANEXO III - Preencher'!G124</f>
        <v>2235-05</v>
      </c>
      <c r="G115" s="14">
        <f>IF('[1]TCE - ANEXO III - Preencher'!H124="","",'[1]TCE - ANEXO III - Preencher'!H124)</f>
        <v>43891</v>
      </c>
      <c r="H115" s="15">
        <f>'[1]TCE - ANEXO III - Preencher'!I124</f>
        <v>24.048000000000002</v>
      </c>
      <c r="I115" s="15">
        <f>'[1]TCE - ANEXO III - Preencher'!J124</f>
        <v>192.38</v>
      </c>
      <c r="J115" s="15">
        <f>'[1]TCE - ANEXO III - Preencher'!K124</f>
        <v>0</v>
      </c>
      <c r="K115" s="16">
        <f>'[1]TCE - ANEXO III - Preencher'!L124</f>
        <v>134.52000000000001</v>
      </c>
      <c r="L115" s="16">
        <f>'[1]TCE - ANEXO III - Preencher'!M124</f>
        <v>0</v>
      </c>
      <c r="M115" s="16">
        <f t="shared" si="7"/>
        <v>134.52000000000001</v>
      </c>
      <c r="N115" s="16">
        <f>'[1]TCE - ANEXO III - Preencher'!O124</f>
        <v>0.56000000000000005</v>
      </c>
      <c r="O115" s="16">
        <f>'[1]TCE - ANEXO III - Preencher'!P124</f>
        <v>0</v>
      </c>
      <c r="P115" s="17">
        <f t="shared" si="8"/>
        <v>0.56000000000000005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351.50799999999998</v>
      </c>
    </row>
    <row r="116" spans="1:28" s="4" customFormat="1" x14ac:dyDescent="0.2">
      <c r="A116" s="9">
        <f>IFERROR(VLOOKUP(B116,'[1]DADOS (OCULTAR)'!$P$3:$R$53,3,0),"")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ROBERTA ALENCAR AMORIM</v>
      </c>
      <c r="E116" s="10" t="str">
        <f>IF('[1]TCE - ANEXO III - Preencher'!F125="4 - Assistência Odontológica","2 - Outros Profissionais da Saúde",'[1]TCE - ANEXO II - Enviar TCE'!E115)</f>
        <v>1 - Médico</v>
      </c>
      <c r="F116" s="13" t="str">
        <f>'[1]TCE - ANEXO III - Preencher'!G125</f>
        <v>2252-75</v>
      </c>
      <c r="G116" s="14">
        <f>IF('[1]TCE - ANEXO III - Preencher'!H125="","",'[1]TCE - ANEXO III - Preencher'!H125)</f>
        <v>43891</v>
      </c>
      <c r="H116" s="15">
        <f>'[1]TCE - ANEXO III - Preencher'!I125</f>
        <v>60.855800000000002</v>
      </c>
      <c r="I116" s="15">
        <f>'[1]TCE - ANEXO III - Preencher'!J125</f>
        <v>486.85</v>
      </c>
      <c r="J116" s="15">
        <f>'[1]TCE - ANEXO III - Preencher'!K125</f>
        <v>0</v>
      </c>
      <c r="K116" s="16">
        <f>'[1]TCE - ANEXO III - Preencher'!L125</f>
        <v>134.52000000000001</v>
      </c>
      <c r="L116" s="16">
        <f>'[1]TCE - ANEXO III - Preencher'!M125</f>
        <v>0</v>
      </c>
      <c r="M116" s="16">
        <f t="shared" si="7"/>
        <v>134.52000000000001</v>
      </c>
      <c r="N116" s="16">
        <f>'[1]TCE - ANEXO III - Preencher'!O125</f>
        <v>0.56000000000000005</v>
      </c>
      <c r="O116" s="16">
        <f>'[1]TCE - ANEXO III - Preencher'!P125</f>
        <v>0</v>
      </c>
      <c r="P116" s="17">
        <f t="shared" si="8"/>
        <v>0.56000000000000005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682.78579999999999</v>
      </c>
    </row>
    <row r="117" spans="1:28" s="4" customFormat="1" x14ac:dyDescent="0.2">
      <c r="A117" s="9">
        <f>IFERROR(VLOOKUP(B117,'[1]DADOS (OCULTAR)'!$P$3:$R$53,3,0),"")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ROBSON EDUARDO FERREIRA DA SILVA</v>
      </c>
      <c r="E117" s="10" t="str">
        <f>IF('[1]TCE - ANEXO III - Preencher'!F126="4 - Assistência Odontológica","2 - Outros Profissionais da Saúde",'[1]TCE - ANEXO II - Enviar TCE'!E116)</f>
        <v>3 - Administrativo</v>
      </c>
      <c r="F117" s="13" t="str">
        <f>'[1]TCE - ANEXO III - Preencher'!G126</f>
        <v>4110-05</v>
      </c>
      <c r="G117" s="14">
        <f>IF('[1]TCE - ANEXO III - Preencher'!H126="","",'[1]TCE - ANEXO III - Preencher'!H126)</f>
        <v>43891</v>
      </c>
      <c r="H117" s="15">
        <f>'[1]TCE - ANEXO III - Preencher'!I126</f>
        <v>13.3508</v>
      </c>
      <c r="I117" s="15">
        <f>'[1]TCE - ANEXO III - Preencher'!J126</f>
        <v>106.8</v>
      </c>
      <c r="J117" s="15">
        <f>'[1]TCE - ANEXO III - Preencher'!K126</f>
        <v>0</v>
      </c>
      <c r="K117" s="16">
        <f>'[1]TCE - ANEXO III - Preencher'!L126</f>
        <v>134.52000000000001</v>
      </c>
      <c r="L117" s="16">
        <f>'[1]TCE - ANEXO III - Preencher'!M126</f>
        <v>0</v>
      </c>
      <c r="M117" s="16">
        <f t="shared" si="7"/>
        <v>134.52000000000001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254.67080000000001</v>
      </c>
    </row>
    <row r="118" spans="1:28" s="4" customFormat="1" x14ac:dyDescent="0.2">
      <c r="A118" s="9">
        <f>IFERROR(VLOOKUP(B118,'[1]DADOS (OCULTAR)'!$P$3:$R$53,3,0),"")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ROBSON VIEIRA DE MIRANDA</v>
      </c>
      <c r="E118" s="10" t="str">
        <f>IF('[1]TCE - ANEXO III - Preencher'!F127="4 - Assistência Odontológica","2 - Outros Profissionais da Saúde",'[1]TCE - ANEXO II - Enviar TCE'!E117)</f>
        <v>1 - Médico</v>
      </c>
      <c r="F118" s="13" t="str">
        <f>'[1]TCE - ANEXO III - Preencher'!G127</f>
        <v>2253-20</v>
      </c>
      <c r="G118" s="14">
        <f>IF('[1]TCE - ANEXO III - Preencher'!H127="","",'[1]TCE - ANEXO III - Preencher'!H127)</f>
        <v>43891</v>
      </c>
      <c r="H118" s="15">
        <f>'[1]TCE - ANEXO III - Preencher'!I127</f>
        <v>207.77040000000002</v>
      </c>
      <c r="I118" s="15">
        <f>'[1]TCE - ANEXO III - Preencher'!J127</f>
        <v>1662.17</v>
      </c>
      <c r="J118" s="15">
        <f>'[1]TCE - ANEXO III - Preencher'!K127</f>
        <v>0</v>
      </c>
      <c r="K118" s="16">
        <f>'[1]TCE - ANEXO III - Preencher'!L127</f>
        <v>134.52000000000001</v>
      </c>
      <c r="L118" s="16">
        <f>'[1]TCE - ANEXO III - Preencher'!M127</f>
        <v>0</v>
      </c>
      <c r="M118" s="16">
        <f t="shared" si="7"/>
        <v>134.52000000000001</v>
      </c>
      <c r="N118" s="16">
        <f>'[1]TCE - ANEXO III - Preencher'!O127</f>
        <v>7.49</v>
      </c>
      <c r="O118" s="16">
        <f>'[1]TCE - ANEXO III - Preencher'!P127</f>
        <v>0</v>
      </c>
      <c r="P118" s="17">
        <f t="shared" si="8"/>
        <v>7.49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2011.9504000000002</v>
      </c>
    </row>
    <row r="119" spans="1:28" s="4" customFormat="1" x14ac:dyDescent="0.2">
      <c r="A119" s="9">
        <f>IFERROR(VLOOKUP(B119,'[1]DADOS (OCULTAR)'!$P$3:$R$53,3,0),"")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ROSELI BARBOSA DA SILVA SANTOS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 t="str">
        <f>'[1]TCE - ANEXO III - Preencher'!G128</f>
        <v>5143-20</v>
      </c>
      <c r="G119" s="14">
        <f>IF('[1]TCE - ANEXO III - Preencher'!H128="","",'[1]TCE - ANEXO III - Preencher'!H128)</f>
        <v>43891</v>
      </c>
      <c r="H119" s="15">
        <f>'[1]TCE - ANEXO III - Preencher'!I128</f>
        <v>12.540000000000001</v>
      </c>
      <c r="I119" s="15">
        <f>'[1]TCE - ANEXO III - Preencher'!J128</f>
        <v>100.32</v>
      </c>
      <c r="J119" s="15">
        <f>'[1]TCE - ANEXO III - Preencher'!K128</f>
        <v>0</v>
      </c>
      <c r="K119" s="16">
        <f>'[1]TCE - ANEXO III - Preencher'!L128</f>
        <v>134.52000000000001</v>
      </c>
      <c r="L119" s="16">
        <f>'[1]TCE - ANEXO III - Preencher'!M128</f>
        <v>0</v>
      </c>
      <c r="M119" s="16">
        <f t="shared" si="7"/>
        <v>134.52000000000001</v>
      </c>
      <c r="N119" s="16">
        <f>'[1]TCE - ANEXO III - Preencher'!O128</f>
        <v>0.56000000000000005</v>
      </c>
      <c r="O119" s="16">
        <f>'[1]TCE - ANEXO III - Preencher'!P128</f>
        <v>0</v>
      </c>
      <c r="P119" s="17">
        <f t="shared" si="8"/>
        <v>0.56000000000000005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247.94</v>
      </c>
    </row>
    <row r="120" spans="1:28" s="4" customFormat="1" x14ac:dyDescent="0.2">
      <c r="A120" s="9">
        <f>IFERROR(VLOOKUP(B120,'[1]DADOS (OCULTAR)'!$P$3:$R$53,3,0),"")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 xml:space="preserve">ROSELIA FABRICIA CORDEIRO 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 t="str">
        <f>'[1]TCE - ANEXO III - Preencher'!G129</f>
        <v>2235-05</v>
      </c>
      <c r="G120" s="14">
        <f>IF('[1]TCE - ANEXO III - Preencher'!H129="","",'[1]TCE - ANEXO III - Preencher'!H129)</f>
        <v>43891</v>
      </c>
      <c r="H120" s="15">
        <f>'[1]TCE - ANEXO III - Preencher'!I129</f>
        <v>24.060000000000002</v>
      </c>
      <c r="I120" s="15">
        <f>'[1]TCE - ANEXO III - Preencher'!J129</f>
        <v>192.49</v>
      </c>
      <c r="J120" s="15">
        <f>'[1]TCE - ANEXO III - Preencher'!K129</f>
        <v>0</v>
      </c>
      <c r="K120" s="16">
        <f>'[1]TCE - ANEXO III - Preencher'!L129</f>
        <v>134.52000000000001</v>
      </c>
      <c r="L120" s="16">
        <f>'[1]TCE - ANEXO III - Preencher'!M129</f>
        <v>0</v>
      </c>
      <c r="M120" s="16">
        <f t="shared" si="7"/>
        <v>134.52000000000001</v>
      </c>
      <c r="N120" s="16">
        <f>'[1]TCE - ANEXO III - Preencher'!O129</f>
        <v>0.56000000000000005</v>
      </c>
      <c r="O120" s="16">
        <f>'[1]TCE - ANEXO III - Preencher'!P129</f>
        <v>0</v>
      </c>
      <c r="P120" s="17">
        <f t="shared" si="8"/>
        <v>0.56000000000000005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351.63000000000005</v>
      </c>
    </row>
    <row r="121" spans="1:28" s="4" customFormat="1" x14ac:dyDescent="0.2">
      <c r="A121" s="9">
        <f>IFERROR(VLOOKUP(B121,'[1]DADOS (OCULTAR)'!$P$3:$R$53,3,0),"")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RUBIRANICE ARAO DE FARIAS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 t="str">
        <f>'[1]TCE - ANEXO III - Preencher'!G130</f>
        <v>5134-30</v>
      </c>
      <c r="G121" s="14">
        <f>IF('[1]TCE - ANEXO III - Preencher'!H130="","",'[1]TCE - ANEXO III - Preencher'!H130)</f>
        <v>43891</v>
      </c>
      <c r="H121" s="15">
        <f>'[1]TCE - ANEXO III - Preencher'!I130</f>
        <v>10.450000000000001</v>
      </c>
      <c r="I121" s="15">
        <f>'[1]TCE - ANEXO III - Preencher'!J130</f>
        <v>83.6</v>
      </c>
      <c r="J121" s="15">
        <f>'[1]TCE - ANEXO III - Preencher'!K130</f>
        <v>0</v>
      </c>
      <c r="K121" s="16">
        <f>'[1]TCE - ANEXO III - Preencher'!L130</f>
        <v>134.52000000000001</v>
      </c>
      <c r="L121" s="16">
        <f>'[1]TCE - ANEXO III - Preencher'!M130</f>
        <v>0</v>
      </c>
      <c r="M121" s="16">
        <f t="shared" si="7"/>
        <v>134.52000000000001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228.57</v>
      </c>
    </row>
    <row r="122" spans="1:28" s="4" customFormat="1" x14ac:dyDescent="0.2">
      <c r="A122" s="9">
        <f>IFERROR(VLOOKUP(B122,'[1]DADOS (OCULTAR)'!$P$3:$R$53,3,0),"")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 xml:space="preserve">RUI CARLOS ABOUHANA FERNANDES </v>
      </c>
      <c r="E122" s="10" t="str">
        <f>IF('[1]TCE - ANEXO III - Preencher'!F131="4 - Assistência Odontológica","2 - Outros Profissionais da Saúde",'[1]TCE - ANEXO II - Enviar TCE'!E121)</f>
        <v>1 - Médico</v>
      </c>
      <c r="F122" s="13" t="str">
        <f>'[1]TCE - ANEXO III - Preencher'!G131</f>
        <v>2251-36</v>
      </c>
      <c r="G122" s="14">
        <f>IF('[1]TCE - ANEXO III - Preencher'!H131="","",'[1]TCE - ANEXO III - Preencher'!H131)</f>
        <v>43891</v>
      </c>
      <c r="H122" s="15">
        <f>'[1]TCE - ANEXO III - Preencher'!I131</f>
        <v>76.257500000000007</v>
      </c>
      <c r="I122" s="15">
        <f>'[1]TCE - ANEXO III - Preencher'!J131</f>
        <v>610.05999999999995</v>
      </c>
      <c r="J122" s="15">
        <f>'[1]TCE - ANEXO III - Preencher'!K131</f>
        <v>0</v>
      </c>
      <c r="K122" s="16">
        <f>'[1]TCE - ANEXO III - Preencher'!L131</f>
        <v>134.52000000000001</v>
      </c>
      <c r="L122" s="16">
        <f>'[1]TCE - ANEXO III - Preencher'!M131</f>
        <v>0</v>
      </c>
      <c r="M122" s="16">
        <f t="shared" si="7"/>
        <v>134.52000000000001</v>
      </c>
      <c r="N122" s="16">
        <f>'[1]TCE - ANEXO III - Preencher'!O131</f>
        <v>1.87</v>
      </c>
      <c r="O122" s="16">
        <f>'[1]TCE - ANEXO III - Preencher'!P131</f>
        <v>0</v>
      </c>
      <c r="P122" s="17">
        <f t="shared" si="8"/>
        <v>1.87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822.70749999999998</v>
      </c>
    </row>
    <row r="123" spans="1:28" s="4" customFormat="1" x14ac:dyDescent="0.2">
      <c r="A123" s="9">
        <f>IFERROR(VLOOKUP(B123,'[1]DADOS (OCULTAR)'!$P$3:$R$53,3,0),"")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SEVERINO HENRIQUES DE ARAUJO JUNIOR</v>
      </c>
      <c r="E123" s="10" t="str">
        <f>IF('[1]TCE - ANEXO III - Preencher'!F132="4 - Assistência Odontológica","2 - Outros Profissionais da Saúde",'[1]TCE - ANEXO II - Enviar TCE'!E122)</f>
        <v>1 - Médico</v>
      </c>
      <c r="F123" s="13" t="str">
        <f>'[1]TCE - ANEXO III - Preencher'!G132</f>
        <v>2251-12</v>
      </c>
      <c r="G123" s="14">
        <f>IF('[1]TCE - ANEXO III - Preencher'!H132="","",'[1]TCE - ANEXO III - Preencher'!H132)</f>
        <v>43891</v>
      </c>
      <c r="H123" s="15">
        <f>'[1]TCE - ANEXO III - Preencher'!I132</f>
        <v>55.903800000000004</v>
      </c>
      <c r="I123" s="15">
        <f>'[1]TCE - ANEXO III - Preencher'!J132</f>
        <v>447.23</v>
      </c>
      <c r="J123" s="15">
        <f>'[1]TCE - ANEXO III - Preencher'!K132</f>
        <v>0</v>
      </c>
      <c r="K123" s="16">
        <f>'[1]TCE - ANEXO III - Preencher'!L132</f>
        <v>134.52000000000001</v>
      </c>
      <c r="L123" s="16">
        <f>'[1]TCE - ANEXO III - Preencher'!M132</f>
        <v>0</v>
      </c>
      <c r="M123" s="16">
        <f t="shared" si="7"/>
        <v>134.52000000000001</v>
      </c>
      <c r="N123" s="16">
        <f>'[1]TCE - ANEXO III - Preencher'!O132</f>
        <v>0.56000000000000005</v>
      </c>
      <c r="O123" s="16">
        <f>'[1]TCE - ANEXO III - Preencher'!P132</f>
        <v>0</v>
      </c>
      <c r="P123" s="17">
        <f t="shared" si="8"/>
        <v>0.56000000000000005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638.21379999999999</v>
      </c>
    </row>
    <row r="124" spans="1:28" s="4" customFormat="1" x14ac:dyDescent="0.2">
      <c r="A124" s="9">
        <f>IFERROR(VLOOKUP(B124,'[1]DADOS (OCULTAR)'!$P$3:$R$53,3,0),"")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SILAS JOSE DE SOUZA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 t="str">
        <f>'[1]TCE - ANEXO III - Preencher'!G133</f>
        <v>5174-10</v>
      </c>
      <c r="G124" s="14">
        <f>IF('[1]TCE - ANEXO III - Preencher'!H133="","",'[1]TCE - ANEXO III - Preencher'!H133)</f>
        <v>43891</v>
      </c>
      <c r="H124" s="15">
        <f>'[1]TCE - ANEXO III - Preencher'!I133</f>
        <v>13.585000000000001</v>
      </c>
      <c r="I124" s="15">
        <f>'[1]TCE - ANEXO III - Preencher'!J133</f>
        <v>108.69</v>
      </c>
      <c r="J124" s="15">
        <f>'[1]TCE - ANEXO III - Preencher'!K133</f>
        <v>0</v>
      </c>
      <c r="K124" s="16">
        <f>'[1]TCE - ANEXO III - Preencher'!L133</f>
        <v>134.52000000000001</v>
      </c>
      <c r="L124" s="16">
        <f>'[1]TCE - ANEXO III - Preencher'!M133</f>
        <v>0</v>
      </c>
      <c r="M124" s="16">
        <f t="shared" si="7"/>
        <v>134.52000000000001</v>
      </c>
      <c r="N124" s="16">
        <f>'[1]TCE - ANEXO III - Preencher'!O133</f>
        <v>0.56000000000000005</v>
      </c>
      <c r="O124" s="16">
        <f>'[1]TCE - ANEXO III - Preencher'!P133</f>
        <v>0</v>
      </c>
      <c r="P124" s="17">
        <f t="shared" si="8"/>
        <v>0.56000000000000005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257.35500000000002</v>
      </c>
    </row>
    <row r="125" spans="1:28" s="4" customFormat="1" x14ac:dyDescent="0.2">
      <c r="A125" s="9">
        <f>IFERROR(VLOOKUP(B125,'[1]DADOS (OCULTAR)'!$P$3:$R$53,3,0),"")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SILVANA MARIA DA SILVA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43891</v>
      </c>
      <c r="H125" s="15">
        <f>'[1]TCE - ANEXO III - Preencher'!I134</f>
        <v>14.644600000000001</v>
      </c>
      <c r="I125" s="15">
        <f>'[1]TCE - ANEXO III - Preencher'!J134</f>
        <v>117.15</v>
      </c>
      <c r="J125" s="15">
        <f>'[1]TCE - ANEXO III - Preencher'!K134</f>
        <v>0</v>
      </c>
      <c r="K125" s="16">
        <f>'[1]TCE - ANEXO III - Preencher'!L134</f>
        <v>134.52000000000001</v>
      </c>
      <c r="L125" s="16">
        <f>'[1]TCE - ANEXO III - Preencher'!M134</f>
        <v>0</v>
      </c>
      <c r="M125" s="16">
        <f t="shared" si="7"/>
        <v>134.52000000000001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266.31460000000004</v>
      </c>
    </row>
    <row r="126" spans="1:28" s="4" customFormat="1" x14ac:dyDescent="0.2">
      <c r="A126" s="9">
        <f>IFERROR(VLOOKUP(B126,'[1]DADOS (OCULTAR)'!$P$3:$R$53,3,0),"")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SILVIA EMANUELLE DE SOUZA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2237-10</v>
      </c>
      <c r="G126" s="14">
        <f>IF('[1]TCE - ANEXO III - Preencher'!H135="","",'[1]TCE - ANEXO III - Preencher'!H135)</f>
        <v>43891</v>
      </c>
      <c r="H126" s="15">
        <f>'[1]TCE - ANEXO III - Preencher'!I135</f>
        <v>26.411999999999999</v>
      </c>
      <c r="I126" s="15">
        <f>'[1]TCE - ANEXO III - Preencher'!J135</f>
        <v>211.29</v>
      </c>
      <c r="J126" s="15">
        <f>'[1]TCE - ANEXO III - Preencher'!K135</f>
        <v>0</v>
      </c>
      <c r="K126" s="16">
        <f>'[1]TCE - ANEXO III - Preencher'!L135</f>
        <v>134.52000000000001</v>
      </c>
      <c r="L126" s="16">
        <f>'[1]TCE - ANEXO III - Preencher'!M135</f>
        <v>0</v>
      </c>
      <c r="M126" s="16">
        <f t="shared" si="7"/>
        <v>134.52000000000001</v>
      </c>
      <c r="N126" s="16">
        <f>'[1]TCE - ANEXO III - Preencher'!O135</f>
        <v>1.87</v>
      </c>
      <c r="O126" s="16">
        <f>'[1]TCE - ANEXO III - Preencher'!P135</f>
        <v>0</v>
      </c>
      <c r="P126" s="17">
        <f t="shared" si="8"/>
        <v>1.87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374.09199999999998</v>
      </c>
    </row>
    <row r="127" spans="1:28" s="4" customFormat="1" x14ac:dyDescent="0.2">
      <c r="A127" s="9">
        <f>IFERROR(VLOOKUP(B127,'[1]DADOS (OCULTAR)'!$P$3:$R$53,3,0),"")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SIMEAO ROQUE DA SILVA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 t="str">
        <f>'[1]TCE - ANEXO III - Preencher'!G136</f>
        <v>5151-10</v>
      </c>
      <c r="G127" s="14">
        <f>IF('[1]TCE - ANEXO III - Preencher'!H136="","",'[1]TCE - ANEXO III - Preencher'!H136)</f>
        <v>43891</v>
      </c>
      <c r="H127" s="15">
        <f>'[1]TCE - ANEXO III - Preencher'!I136</f>
        <v>12.540000000000001</v>
      </c>
      <c r="I127" s="15">
        <f>'[1]TCE - ANEXO III - Preencher'!J136</f>
        <v>100.33</v>
      </c>
      <c r="J127" s="15">
        <f>'[1]TCE - ANEXO III - Preencher'!K136</f>
        <v>0</v>
      </c>
      <c r="K127" s="16">
        <f>'[1]TCE - ANEXO III - Preencher'!L136</f>
        <v>134.52000000000001</v>
      </c>
      <c r="L127" s="16">
        <f>'[1]TCE - ANEXO III - Preencher'!M136</f>
        <v>0</v>
      </c>
      <c r="M127" s="16">
        <f t="shared" si="7"/>
        <v>134.52000000000001</v>
      </c>
      <c r="N127" s="16">
        <f>'[1]TCE - ANEXO III - Preencher'!O136</f>
        <v>0.56000000000000005</v>
      </c>
      <c r="O127" s="16">
        <f>'[1]TCE - ANEXO III - Preencher'!P136</f>
        <v>0</v>
      </c>
      <c r="P127" s="17">
        <f t="shared" si="8"/>
        <v>0.56000000000000005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247.95000000000002</v>
      </c>
    </row>
    <row r="128" spans="1:28" s="4" customFormat="1" x14ac:dyDescent="0.2">
      <c r="A128" s="9">
        <f>IFERROR(VLOOKUP(B128,'[1]DADOS (OCULTAR)'!$P$3:$R$53,3,0),"")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 xml:space="preserve">SIRLEY JOSE BEVENUTO DA SILVA 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 t="str">
        <f>'[1]TCE - ANEXO III - Preencher'!G137</f>
        <v>5173-30</v>
      </c>
      <c r="G128" s="14">
        <f>IF('[1]TCE - ANEXO III - Preencher'!H137="","",'[1]TCE - ANEXO III - Preencher'!H137)</f>
        <v>43891</v>
      </c>
      <c r="H128" s="15">
        <f>'[1]TCE - ANEXO III - Preencher'!I137</f>
        <v>11.2919</v>
      </c>
      <c r="I128" s="15">
        <f>'[1]TCE - ANEXO III - Preencher'!J137</f>
        <v>90.34</v>
      </c>
      <c r="J128" s="15">
        <f>'[1]TCE - ANEXO III - Preencher'!K137</f>
        <v>0</v>
      </c>
      <c r="K128" s="16">
        <f>'[1]TCE - ANEXO III - Preencher'!L137</f>
        <v>134.52000000000001</v>
      </c>
      <c r="L128" s="16">
        <f>'[1]TCE - ANEXO III - Preencher'!M137</f>
        <v>0</v>
      </c>
      <c r="M128" s="16">
        <f t="shared" si="7"/>
        <v>134.52000000000001</v>
      </c>
      <c r="N128" s="16">
        <f>'[1]TCE - ANEXO III - Preencher'!O137</f>
        <v>0.56000000000000005</v>
      </c>
      <c r="O128" s="16">
        <f>'[1]TCE - ANEXO III - Preencher'!P137</f>
        <v>0</v>
      </c>
      <c r="P128" s="17">
        <f t="shared" si="8"/>
        <v>0.56000000000000005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236.71190000000001</v>
      </c>
    </row>
    <row r="129" spans="1:28" s="4" customFormat="1" x14ac:dyDescent="0.2">
      <c r="A129" s="9">
        <f>IFERROR(VLOOKUP(B129,'[1]DADOS (OCULTAR)'!$P$3:$R$53,3,0),"")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SIVANILDO TEODORO DA SILVA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 t="str">
        <f>'[1]TCE - ANEXO III - Preencher'!G138</f>
        <v>2515-20</v>
      </c>
      <c r="G129" s="14">
        <f>IF('[1]TCE - ANEXO III - Preencher'!H138="","",'[1]TCE - ANEXO III - Preencher'!H138)</f>
        <v>43891</v>
      </c>
      <c r="H129" s="15">
        <f>'[1]TCE - ANEXO III - Preencher'!I138</f>
        <v>22.220800000000001</v>
      </c>
      <c r="I129" s="15">
        <f>'[1]TCE - ANEXO III - Preencher'!J138</f>
        <v>177.76</v>
      </c>
      <c r="J129" s="15">
        <f>'[1]TCE - ANEXO III - Preencher'!K138</f>
        <v>0</v>
      </c>
      <c r="K129" s="16">
        <f>'[1]TCE - ANEXO III - Preencher'!L138</f>
        <v>134.52000000000001</v>
      </c>
      <c r="L129" s="16">
        <f>'[1]TCE - ANEXO III - Preencher'!M138</f>
        <v>0</v>
      </c>
      <c r="M129" s="16">
        <f t="shared" si="7"/>
        <v>134.52000000000001</v>
      </c>
      <c r="N129" s="16">
        <f>'[1]TCE - ANEXO III - Preencher'!O138</f>
        <v>0.56000000000000005</v>
      </c>
      <c r="O129" s="16">
        <f>'[1]TCE - ANEXO III - Preencher'!P138</f>
        <v>0</v>
      </c>
      <c r="P129" s="17">
        <f t="shared" si="8"/>
        <v>0.56000000000000005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335.06080000000003</v>
      </c>
    </row>
    <row r="130" spans="1:28" s="4" customFormat="1" x14ac:dyDescent="0.2">
      <c r="A130" s="9">
        <f>IFERROR(VLOOKUP(B130,'[1]DADOS (OCULTAR)'!$P$3:$R$53,3,0),"")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>STEFANY VALERY GOMES DOS SANTOS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 t="str">
        <f>'[1]TCE - ANEXO III - Preencher'!G139</f>
        <v>4110-05</v>
      </c>
      <c r="G130" s="14">
        <f>IF('[1]TCE - ANEXO III - Preencher'!H139="","",'[1]TCE - ANEXO III - Preencher'!H139)</f>
        <v>43891</v>
      </c>
      <c r="H130" s="15">
        <f>'[1]TCE - ANEXO III - Preencher'!I139</f>
        <v>13.3508</v>
      </c>
      <c r="I130" s="15">
        <f>'[1]TCE - ANEXO III - Preencher'!J139</f>
        <v>106.8</v>
      </c>
      <c r="J130" s="15">
        <f>'[1]TCE - ANEXO III - Preencher'!K139</f>
        <v>0</v>
      </c>
      <c r="K130" s="16">
        <f>'[1]TCE - ANEXO III - Preencher'!L139</f>
        <v>134.52000000000001</v>
      </c>
      <c r="L130" s="16">
        <f>'[1]TCE - ANEXO III - Preencher'!M139</f>
        <v>0</v>
      </c>
      <c r="M130" s="16">
        <f t="shared" si="7"/>
        <v>134.52000000000001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254.67080000000001</v>
      </c>
    </row>
    <row r="131" spans="1:28" s="4" customFormat="1" x14ac:dyDescent="0.2">
      <c r="A131" s="9">
        <f>IFERROR(VLOOKUP(B131,'[1]DADOS (OCULTAR)'!$P$3:$R$53,3,0),"")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>TATIANE MARIA DA SILVA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 t="str">
        <f>'[1]TCE - ANEXO III - Preencher'!G140</f>
        <v>2524-05</v>
      </c>
      <c r="G131" s="14">
        <f>IF('[1]TCE - ANEXO III - Preencher'!H140="","",'[1]TCE - ANEXO III - Preencher'!H140)</f>
        <v>43891</v>
      </c>
      <c r="H131" s="15">
        <f>'[1]TCE - ANEXO III - Preencher'!I140</f>
        <v>22.718299999999999</v>
      </c>
      <c r="I131" s="15">
        <f>'[1]TCE - ANEXO III - Preencher'!J140</f>
        <v>181.74</v>
      </c>
      <c r="J131" s="15">
        <f>'[1]TCE - ANEXO III - Preencher'!K140</f>
        <v>0</v>
      </c>
      <c r="K131" s="16">
        <f>'[1]TCE - ANEXO III - Preencher'!L140</f>
        <v>134.52000000000001</v>
      </c>
      <c r="L131" s="16">
        <f>'[1]TCE - ANEXO III - Preencher'!M140</f>
        <v>0</v>
      </c>
      <c r="M131" s="16">
        <f t="shared" si="7"/>
        <v>134.52000000000001</v>
      </c>
      <c r="N131" s="16">
        <f>'[1]TCE - ANEXO III - Preencher'!O140</f>
        <v>0.56000000000000005</v>
      </c>
      <c r="O131" s="16">
        <f>'[1]TCE - ANEXO III - Preencher'!P140</f>
        <v>0</v>
      </c>
      <c r="P131" s="17">
        <f t="shared" si="8"/>
        <v>0.56000000000000005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339.53829999999999</v>
      </c>
    </row>
    <row r="132" spans="1:28" s="4" customFormat="1" x14ac:dyDescent="0.2">
      <c r="A132" s="9">
        <f>IFERROR(VLOOKUP(B132,'[1]DADOS (OCULTAR)'!$P$3:$R$53,3,0),"")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>THIAGO FONTENELE MARQUES</v>
      </c>
      <c r="E132" s="10" t="str">
        <f>IF('[1]TCE - ANEXO III - Preencher'!F141="4 - Assistência Odontológica","2 - Outros Profissionais da Saúde",'[1]TCE - ANEXO II - Enviar TCE'!E131)</f>
        <v>1 - Médico</v>
      </c>
      <c r="F132" s="13" t="str">
        <f>'[1]TCE - ANEXO III - Preencher'!G141</f>
        <v>2251-20</v>
      </c>
      <c r="G132" s="14">
        <f>IF('[1]TCE - ANEXO III - Preencher'!H141="","",'[1]TCE - ANEXO III - Preencher'!H141)</f>
        <v>43891</v>
      </c>
      <c r="H132" s="15">
        <f>'[1]TCE - ANEXO III - Preencher'!I141</f>
        <v>119.6216</v>
      </c>
      <c r="I132" s="15">
        <f>'[1]TCE - ANEXO III - Preencher'!J141</f>
        <v>956.98</v>
      </c>
      <c r="J132" s="15">
        <f>'[1]TCE - ANEXO III - Preencher'!K141</f>
        <v>0</v>
      </c>
      <c r="K132" s="16">
        <f>'[1]TCE - ANEXO III - Preencher'!L141</f>
        <v>134.52000000000001</v>
      </c>
      <c r="L132" s="16">
        <f>'[1]TCE - ANEXO III - Preencher'!M141</f>
        <v>0</v>
      </c>
      <c r="M132" s="16">
        <f t="shared" ref="M132:M195" si="13">K132-L132</f>
        <v>134.52000000000001</v>
      </c>
      <c r="N132" s="16">
        <f>'[1]TCE - ANEXO III - Preencher'!O141</f>
        <v>0.56000000000000005</v>
      </c>
      <c r="O132" s="16">
        <f>'[1]TCE - ANEXO III - Preencher'!P141</f>
        <v>0</v>
      </c>
      <c r="P132" s="17">
        <f t="shared" ref="P132:P195" si="14">N132-O132</f>
        <v>0.56000000000000005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1211.6815999999999</v>
      </c>
    </row>
    <row r="133" spans="1:28" s="4" customFormat="1" x14ac:dyDescent="0.2">
      <c r="A133" s="9">
        <f>IFERROR(VLOOKUP(B133,'[1]DADOS (OCULTAR)'!$P$3:$R$53,3,0),"")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THIAGO QUEIROZ DE SOUZA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 t="str">
        <f>'[1]TCE - ANEXO III - Preencher'!G142</f>
        <v>4110-05</v>
      </c>
      <c r="G133" s="14">
        <f>IF('[1]TCE - ANEXO III - Preencher'!H142="","",'[1]TCE - ANEXO III - Preencher'!H142)</f>
        <v>43891</v>
      </c>
      <c r="H133" s="15">
        <f>'[1]TCE - ANEXO III - Preencher'!I142</f>
        <v>13.3508</v>
      </c>
      <c r="I133" s="15">
        <f>'[1]TCE - ANEXO III - Preencher'!J142</f>
        <v>106.81</v>
      </c>
      <c r="J133" s="15">
        <f>'[1]TCE - ANEXO III - Preencher'!K142</f>
        <v>0</v>
      </c>
      <c r="K133" s="16">
        <f>'[1]TCE - ANEXO III - Preencher'!L142</f>
        <v>134.52000000000001</v>
      </c>
      <c r="L133" s="16">
        <f>'[1]TCE - ANEXO III - Preencher'!M142</f>
        <v>0</v>
      </c>
      <c r="M133" s="16">
        <f t="shared" si="13"/>
        <v>134.52000000000001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254.6808</v>
      </c>
    </row>
    <row r="134" spans="1:28" s="4" customFormat="1" x14ac:dyDescent="0.2">
      <c r="A134" s="9">
        <f>IFERROR(VLOOKUP(B134,'[1]DADOS (OCULTAR)'!$P$3:$R$53,3,0),"")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THIAGO RALPH TERTO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 t="str">
        <f>'[1]TCE - ANEXO III - Preencher'!G143</f>
        <v>2124-05</v>
      </c>
      <c r="G134" s="14">
        <f>IF('[1]TCE - ANEXO III - Preencher'!H143="","",'[1]TCE - ANEXO III - Preencher'!H143)</f>
        <v>43891</v>
      </c>
      <c r="H134" s="15">
        <f>'[1]TCE - ANEXO III - Preencher'!I143</f>
        <v>20.555100000000003</v>
      </c>
      <c r="I134" s="15">
        <f>'[1]TCE - ANEXO III - Preencher'!J143</f>
        <v>164.44</v>
      </c>
      <c r="J134" s="15">
        <f>'[1]TCE - ANEXO III - Preencher'!K143</f>
        <v>0</v>
      </c>
      <c r="K134" s="16">
        <f>'[1]TCE - ANEXO III - Preencher'!L143</f>
        <v>134.52000000000001</v>
      </c>
      <c r="L134" s="16">
        <f>'[1]TCE - ANEXO III - Preencher'!M143</f>
        <v>0</v>
      </c>
      <c r="M134" s="16">
        <f t="shared" si="13"/>
        <v>134.52000000000001</v>
      </c>
      <c r="N134" s="16">
        <f>'[1]TCE - ANEXO III - Preencher'!O143</f>
        <v>7.49</v>
      </c>
      <c r="O134" s="16">
        <f>'[1]TCE - ANEXO III - Preencher'!P143</f>
        <v>0</v>
      </c>
      <c r="P134" s="17">
        <f t="shared" si="14"/>
        <v>7.49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327.00510000000003</v>
      </c>
    </row>
    <row r="135" spans="1:28" s="4" customFormat="1" x14ac:dyDescent="0.2">
      <c r="A135" s="9">
        <f>IFERROR(VLOOKUP(B135,'[1]DADOS (OCULTAR)'!$P$3:$R$53,3,0),"")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 xml:space="preserve">TIBERIO FERREIRA TEIXEIRA </v>
      </c>
      <c r="E135" s="10" t="str">
        <f>IF('[1]TCE - ANEXO III - Preencher'!F144="4 - Assistência Odontológica","2 - Outros Profissionais da Saúde",'[1]TCE - ANEXO II - Enviar TCE'!E134)</f>
        <v>1 - Médico</v>
      </c>
      <c r="F135" s="13" t="str">
        <f>'[1]TCE - ANEXO III - Preencher'!G144</f>
        <v>2252-25</v>
      </c>
      <c r="G135" s="14">
        <f>IF('[1]TCE - ANEXO III - Preencher'!H144="","",'[1]TCE - ANEXO III - Preencher'!H144)</f>
        <v>43891</v>
      </c>
      <c r="H135" s="15">
        <f>'[1]TCE - ANEXO III - Preencher'!I144</f>
        <v>119.6216</v>
      </c>
      <c r="I135" s="15">
        <f>'[1]TCE - ANEXO III - Preencher'!J144</f>
        <v>956.98</v>
      </c>
      <c r="J135" s="15">
        <f>'[1]TCE - ANEXO III - Preencher'!K144</f>
        <v>0</v>
      </c>
      <c r="K135" s="16">
        <f>'[1]TCE - ANEXO III - Preencher'!L144</f>
        <v>134.52000000000001</v>
      </c>
      <c r="L135" s="16">
        <f>'[1]TCE - ANEXO III - Preencher'!M144</f>
        <v>0</v>
      </c>
      <c r="M135" s="16">
        <f t="shared" si="13"/>
        <v>134.52000000000001</v>
      </c>
      <c r="N135" s="16">
        <f>'[1]TCE - ANEXO III - Preencher'!O144</f>
        <v>0.56000000000000005</v>
      </c>
      <c r="O135" s="16">
        <f>'[1]TCE - ANEXO III - Preencher'!P144</f>
        <v>0</v>
      </c>
      <c r="P135" s="17">
        <f t="shared" si="14"/>
        <v>0.56000000000000005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1211.6815999999999</v>
      </c>
    </row>
    <row r="136" spans="1:28" s="4" customFormat="1" x14ac:dyDescent="0.2">
      <c r="A136" s="9">
        <f>IFERROR(VLOOKUP(B136,'[1]DADOS (OCULTAR)'!$P$3:$R$53,3,0),"")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 xml:space="preserve">UBIRAVAM ARAO DE FARIAS 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 t="str">
        <f>'[1]TCE - ANEXO III - Preencher'!G145</f>
        <v>4110-05</v>
      </c>
      <c r="G136" s="14">
        <f>IF('[1]TCE - ANEXO III - Preencher'!H145="","",'[1]TCE - ANEXO III - Preencher'!H145)</f>
        <v>43891</v>
      </c>
      <c r="H136" s="15">
        <f>'[1]TCE - ANEXO III - Preencher'!I145</f>
        <v>18.5258</v>
      </c>
      <c r="I136" s="15">
        <f>'[1]TCE - ANEXO III - Preencher'!J145</f>
        <v>148.21</v>
      </c>
      <c r="J136" s="15">
        <f>'[1]TCE - ANEXO III - Preencher'!K145</f>
        <v>0</v>
      </c>
      <c r="K136" s="16">
        <f>'[1]TCE - ANEXO III - Preencher'!L145</f>
        <v>134.52000000000001</v>
      </c>
      <c r="L136" s="16">
        <f>'[1]TCE - ANEXO III - Preencher'!M145</f>
        <v>0</v>
      </c>
      <c r="M136" s="16">
        <f t="shared" si="13"/>
        <v>134.52000000000001</v>
      </c>
      <c r="N136" s="16">
        <f>'[1]TCE - ANEXO III - Preencher'!O145</f>
        <v>0.56000000000000005</v>
      </c>
      <c r="O136" s="16">
        <f>'[1]TCE - ANEXO III - Preencher'!P145</f>
        <v>0</v>
      </c>
      <c r="P136" s="17">
        <f t="shared" si="14"/>
        <v>0.56000000000000005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301.81580000000002</v>
      </c>
    </row>
    <row r="137" spans="1:28" s="4" customFormat="1" x14ac:dyDescent="0.2">
      <c r="A137" s="9">
        <f>IFERROR(VLOOKUP(B137,'[1]DADOS (OCULTAR)'!$P$3:$R$53,3,0),"")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VALDERICE GERMANA DA SILVA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 t="str">
        <f>'[1]TCE - ANEXO III - Preencher'!G146</f>
        <v>4110-05</v>
      </c>
      <c r="G137" s="14">
        <f>IF('[1]TCE - ANEXO III - Preencher'!H146="","",'[1]TCE - ANEXO III - Preencher'!H146)</f>
        <v>43891</v>
      </c>
      <c r="H137" s="15">
        <f>'[1]TCE - ANEXO III - Preencher'!I146</f>
        <v>13.3508</v>
      </c>
      <c r="I137" s="15">
        <f>'[1]TCE - ANEXO III - Preencher'!J146</f>
        <v>106.81</v>
      </c>
      <c r="J137" s="15">
        <f>'[1]TCE - ANEXO III - Preencher'!K146</f>
        <v>0</v>
      </c>
      <c r="K137" s="16">
        <f>'[1]TCE - ANEXO III - Preencher'!L146</f>
        <v>134.52000000000001</v>
      </c>
      <c r="L137" s="16">
        <f>'[1]TCE - ANEXO III - Preencher'!M146</f>
        <v>0</v>
      </c>
      <c r="M137" s="16">
        <f t="shared" si="13"/>
        <v>134.52000000000001</v>
      </c>
      <c r="N137" s="16">
        <f>'[1]TCE - ANEXO III - Preencher'!O146</f>
        <v>0.56000000000000005</v>
      </c>
      <c r="O137" s="16">
        <f>'[1]TCE - ANEXO III - Preencher'!P146</f>
        <v>0</v>
      </c>
      <c r="P137" s="17">
        <f t="shared" si="14"/>
        <v>0.56000000000000005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255.24080000000001</v>
      </c>
    </row>
    <row r="138" spans="1:28" s="4" customFormat="1" x14ac:dyDescent="0.2">
      <c r="A138" s="9">
        <f>IFERROR(VLOOKUP(B138,'[1]DADOS (OCULTAR)'!$P$3:$R$53,3,0),"")</f>
        <v>10894988000729</v>
      </c>
      <c r="B138" s="10" t="str">
        <f>'[1]TCE - ANEXO III - Preencher'!C147</f>
        <v>UPAE CARUARU</v>
      </c>
      <c r="C138" s="11"/>
      <c r="D138" s="12" t="str">
        <f>'[1]TCE - ANEXO III - Preencher'!E147</f>
        <v>VICTOR LUIZ ALEXANDRE DA SILVA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 t="str">
        <f>'[1]TCE - ANEXO III - Preencher'!G147</f>
        <v>5174-10</v>
      </c>
      <c r="G138" s="14">
        <f>IF('[1]TCE - ANEXO III - Preencher'!H147="","",'[1]TCE - ANEXO III - Preencher'!H147)</f>
        <v>43891</v>
      </c>
      <c r="H138" s="15">
        <f>'[1]TCE - ANEXO III - Preencher'!I147</f>
        <v>13.585000000000001</v>
      </c>
      <c r="I138" s="15">
        <f>'[1]TCE - ANEXO III - Preencher'!J147</f>
        <v>108.68</v>
      </c>
      <c r="J138" s="15">
        <f>'[1]TCE - ANEXO III - Preencher'!K147</f>
        <v>0</v>
      </c>
      <c r="K138" s="16">
        <f>'[1]TCE - ANEXO III - Preencher'!L147</f>
        <v>134.52000000000001</v>
      </c>
      <c r="L138" s="16">
        <f>'[1]TCE - ANEXO III - Preencher'!M147</f>
        <v>0</v>
      </c>
      <c r="M138" s="16">
        <f t="shared" si="13"/>
        <v>134.52000000000001</v>
      </c>
      <c r="N138" s="16">
        <f>'[1]TCE - ANEXO III - Preencher'!O147</f>
        <v>0.56000000000000005</v>
      </c>
      <c r="O138" s="16">
        <f>'[1]TCE - ANEXO III - Preencher'!P147</f>
        <v>0</v>
      </c>
      <c r="P138" s="17">
        <f t="shared" si="14"/>
        <v>0.56000000000000005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257.34500000000003</v>
      </c>
    </row>
    <row r="139" spans="1:28" s="4" customFormat="1" x14ac:dyDescent="0.2">
      <c r="A139" s="9">
        <f>IFERROR(VLOOKUP(B139,'[1]DADOS (OCULTAR)'!$P$3:$R$53,3,0),"")</f>
        <v>10894988000729</v>
      </c>
      <c r="B139" s="10" t="str">
        <f>'[1]TCE - ANEXO III - Preencher'!C148</f>
        <v>UPAE CARUARU</v>
      </c>
      <c r="C139" s="11"/>
      <c r="D139" s="12" t="str">
        <f>'[1]TCE - ANEXO III - Preencher'!E148</f>
        <v>WELLINGTON DE OLIVEIRA SILVA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5143-10</v>
      </c>
      <c r="G139" s="14">
        <f>IF('[1]TCE - ANEXO III - Preencher'!H148="","",'[1]TCE - ANEXO III - Preencher'!H148)</f>
        <v>43891</v>
      </c>
      <c r="H139" s="15">
        <f>'[1]TCE - ANEXO III - Preencher'!I148</f>
        <v>16.172899999999998</v>
      </c>
      <c r="I139" s="15">
        <f>'[1]TCE - ANEXO III - Preencher'!J148</f>
        <v>129.38</v>
      </c>
      <c r="J139" s="15">
        <f>'[1]TCE - ANEXO III - Preencher'!K148</f>
        <v>0</v>
      </c>
      <c r="K139" s="16">
        <f>'[1]TCE - ANEXO III - Preencher'!L148</f>
        <v>134.52000000000001</v>
      </c>
      <c r="L139" s="16">
        <f>'[1]TCE - ANEXO III - Preencher'!M148</f>
        <v>0</v>
      </c>
      <c r="M139" s="16">
        <f t="shared" si="13"/>
        <v>134.52000000000001</v>
      </c>
      <c r="N139" s="16">
        <f>'[1]TCE - ANEXO III - Preencher'!O148</f>
        <v>0.56000000000000005</v>
      </c>
      <c r="O139" s="16">
        <f>'[1]TCE - ANEXO III - Preencher'!P148</f>
        <v>0</v>
      </c>
      <c r="P139" s="17">
        <f t="shared" si="14"/>
        <v>0.56000000000000005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280.63290000000001</v>
      </c>
    </row>
    <row r="140" spans="1:28" s="4" customFormat="1" x14ac:dyDescent="0.2">
      <c r="A140" s="9">
        <f>IFERROR(VLOOKUP(B140,'[1]DADOS (OCULTAR)'!$P$3:$R$53,3,0),"")</f>
        <v>10894988000729</v>
      </c>
      <c r="B140" s="10" t="str">
        <f>'[1]TCE - ANEXO III - Preencher'!C149</f>
        <v>UPAE CARUARU</v>
      </c>
      <c r="C140" s="11"/>
      <c r="D140" s="12" t="str">
        <f>'[1]TCE - ANEXO III - Preencher'!E149</f>
        <v>WILLIANS VILELA MULATO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 t="str">
        <f>'[1]TCE - ANEXO III - Preencher'!G149</f>
        <v>2124-05</v>
      </c>
      <c r="G140" s="14">
        <f>IF('[1]TCE - ANEXO III - Preencher'!H149="","",'[1]TCE - ANEXO III - Preencher'!H149)</f>
        <v>43891</v>
      </c>
      <c r="H140" s="15">
        <f>'[1]TCE - ANEXO III - Preencher'!I149</f>
        <v>22.728300000000001</v>
      </c>
      <c r="I140" s="15">
        <f>'[1]TCE - ANEXO III - Preencher'!J149</f>
        <v>181.82</v>
      </c>
      <c r="J140" s="15">
        <f>'[1]TCE - ANEXO III - Preencher'!K149</f>
        <v>0</v>
      </c>
      <c r="K140" s="16">
        <f>'[1]TCE - ANEXO III - Preencher'!L149</f>
        <v>134.52000000000001</v>
      </c>
      <c r="L140" s="16">
        <f>'[1]TCE - ANEXO III - Preencher'!M149</f>
        <v>0</v>
      </c>
      <c r="M140" s="16">
        <f t="shared" si="13"/>
        <v>134.52000000000001</v>
      </c>
      <c r="N140" s="16">
        <f>'[1]TCE - ANEXO III - Preencher'!O149</f>
        <v>7.49</v>
      </c>
      <c r="O140" s="16">
        <f>'[1]TCE - ANEXO III - Preencher'!P149</f>
        <v>0</v>
      </c>
      <c r="P140" s="17">
        <f t="shared" si="14"/>
        <v>7.49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346.55830000000003</v>
      </c>
    </row>
    <row r="141" spans="1:28" s="4" customFormat="1" x14ac:dyDescent="0.2">
      <c r="A141" s="9">
        <f>IFERROR(VLOOKUP(B141,'[1]DADOS (OCULTAR)'!$P$3:$R$53,3,0),"")</f>
        <v>10894988000729</v>
      </c>
      <c r="B141" s="10" t="str">
        <f>'[1]TCE - ANEXO III - Preencher'!C150</f>
        <v>UPAE CARUARU</v>
      </c>
      <c r="C141" s="11"/>
      <c r="D141" s="12" t="str">
        <f>'[1]TCE - ANEXO III - Preencher'!E150</f>
        <v>WILMA FERREIRA DA SILVA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 t="str">
        <f>'[1]TCE - ANEXO III - Preencher'!G150</f>
        <v>5143-20</v>
      </c>
      <c r="G141" s="14">
        <f>IF('[1]TCE - ANEXO III - Preencher'!H150="","",'[1]TCE - ANEXO III - Preencher'!H150)</f>
        <v>43891</v>
      </c>
      <c r="H141" s="15">
        <f>'[1]TCE - ANEXO III - Preencher'!I150</f>
        <v>12.540000000000001</v>
      </c>
      <c r="I141" s="15">
        <f>'[1]TCE - ANEXO III - Preencher'!J150</f>
        <v>100.32</v>
      </c>
      <c r="J141" s="15">
        <f>'[1]TCE - ANEXO III - Preencher'!K150</f>
        <v>0</v>
      </c>
      <c r="K141" s="16">
        <f>'[1]TCE - ANEXO III - Preencher'!L150</f>
        <v>134.52000000000001</v>
      </c>
      <c r="L141" s="16">
        <f>'[1]TCE - ANEXO III - Preencher'!M150</f>
        <v>0</v>
      </c>
      <c r="M141" s="16">
        <f t="shared" si="13"/>
        <v>134.52000000000001</v>
      </c>
      <c r="N141" s="16">
        <f>'[1]TCE - ANEXO III - Preencher'!O150</f>
        <v>0.56000000000000005</v>
      </c>
      <c r="O141" s="16">
        <f>'[1]TCE - ANEXO III - Preencher'!P150</f>
        <v>0</v>
      </c>
      <c r="P141" s="17">
        <f t="shared" si="14"/>
        <v>0.56000000000000005</v>
      </c>
      <c r="Q141" s="16">
        <f>'[1]TCE - ANEXO III - Preencher'!R150</f>
        <v>277.2</v>
      </c>
      <c r="R141" s="16">
        <f>'[1]TCE - ANEXO III - Preencher'!S150</f>
        <v>62.7</v>
      </c>
      <c r="S141" s="17">
        <f t="shared" si="15"/>
        <v>214.5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462.44</v>
      </c>
    </row>
    <row r="142" spans="1:28" s="4" customFormat="1" x14ac:dyDescent="0.2">
      <c r="A142" s="9">
        <f>IFERROR(VLOOKUP(B142,'[1]DADOS (OCULTAR)'!$P$3:$R$53,3,0),"")</f>
        <v>10894988000729</v>
      </c>
      <c r="B142" s="10" t="str">
        <f>'[1]TCE - ANEXO III - Preencher'!C151</f>
        <v>UPAE CARUARU</v>
      </c>
      <c r="C142" s="11"/>
      <c r="D142" s="12" t="str">
        <f>'[1]TCE - ANEXO III - Preencher'!E151</f>
        <v>YVSON OLIVEIRA BARBOSA CAVALCANTI</v>
      </c>
      <c r="E142" s="10" t="str">
        <f>IF('[1]TCE - ANEXO III - Preencher'!F151="4 - Assistência Odontológica","2 - Outros Profissionais da Saúde",'[1]TCE - ANEXO II - Enviar TCE'!E141)</f>
        <v>1 - Médico</v>
      </c>
      <c r="F142" s="13" t="str">
        <f>'[1]TCE - ANEXO III - Preencher'!G151</f>
        <v>2252-55</v>
      </c>
      <c r="G142" s="14">
        <f>IF('[1]TCE - ANEXO III - Preencher'!H151="","",'[1]TCE - ANEXO III - Preencher'!H151)</f>
        <v>43891</v>
      </c>
      <c r="H142" s="15">
        <f>'[1]TCE - ANEXO III - Preencher'!I151</f>
        <v>119.6216</v>
      </c>
      <c r="I142" s="15">
        <f>'[1]TCE - ANEXO III - Preencher'!J151</f>
        <v>956.97</v>
      </c>
      <c r="J142" s="15">
        <f>'[1]TCE - ANEXO III - Preencher'!K151</f>
        <v>0</v>
      </c>
      <c r="K142" s="16">
        <f>'[1]TCE - ANEXO III - Preencher'!L151</f>
        <v>134.52000000000001</v>
      </c>
      <c r="L142" s="16">
        <f>'[1]TCE - ANEXO III - Preencher'!M151</f>
        <v>0</v>
      </c>
      <c r="M142" s="16">
        <f t="shared" si="13"/>
        <v>134.52000000000001</v>
      </c>
      <c r="N142" s="16">
        <f>'[1]TCE - ANEXO III - Preencher'!O151</f>
        <v>0.56000000000000005</v>
      </c>
      <c r="O142" s="16">
        <f>'[1]TCE - ANEXO III - Preencher'!P151</f>
        <v>0</v>
      </c>
      <c r="P142" s="17">
        <f t="shared" si="14"/>
        <v>0.56000000000000005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1211.6715999999999</v>
      </c>
    </row>
    <row r="143" spans="1:28" s="4" customFormat="1" x14ac:dyDescent="0.2">
      <c r="A143" s="9">
        <f>IFERROR(VLOOKUP(B143,'[1]DADOS (OCULTAR)'!$P$3:$R$53,3,0),"")</f>
        <v>10894988000729</v>
      </c>
      <c r="B143" s="10" t="str">
        <f>'[1]TCE - ANEXO III - Preencher'!C152</f>
        <v>UPAE CARUARU</v>
      </c>
      <c r="C143" s="11"/>
      <c r="D143" s="12" t="str">
        <f>'[1]TCE - ANEXO III - Preencher'!E152</f>
        <v>ADRYANE KARYNE DE OLIVEIRA SILVA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 t="str">
        <f>'[1]TCE - ANEXO III - Preencher'!G152</f>
        <v>4110-05</v>
      </c>
      <c r="G143" s="14">
        <f>IF('[1]TCE - ANEXO III - Preencher'!H152="","",'[1]TCE - ANEXO III - Preencher'!H152)</f>
        <v>43891</v>
      </c>
      <c r="H143" s="15">
        <f>'[1]TCE - ANEXO III - Preencher'!I152</f>
        <v>24.031399999999998</v>
      </c>
      <c r="I143" s="15">
        <f>'[1]TCE - ANEXO III - Preencher'!J152</f>
        <v>192.25</v>
      </c>
      <c r="J143" s="15">
        <f>'[1]TCE - ANEXO III - Preencher'!K152</f>
        <v>0</v>
      </c>
      <c r="K143" s="16">
        <f>'[1]TCE - ANEXO III - Preencher'!L152</f>
        <v>134.52000000000001</v>
      </c>
      <c r="L143" s="16">
        <f>'[1]TCE - ANEXO III - Preencher'!M152</f>
        <v>0</v>
      </c>
      <c r="M143" s="16">
        <f t="shared" si="13"/>
        <v>134.52000000000001</v>
      </c>
      <c r="N143" s="16">
        <f>'[1]TCE - ANEXO III - Preencher'!O152</f>
        <v>0.56000000000000005</v>
      </c>
      <c r="O143" s="16">
        <f>'[1]TCE - ANEXO III - Preencher'!P152</f>
        <v>0</v>
      </c>
      <c r="P143" s="17">
        <f t="shared" si="14"/>
        <v>0.56000000000000005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351.3614</v>
      </c>
    </row>
    <row r="144" spans="1:28" s="4" customFormat="1" x14ac:dyDescent="0.2">
      <c r="A144" s="9">
        <f>IFERROR(VLOOKUP(B144,'[1]DADOS (OCULTAR)'!$P$3:$R$53,3,0),"")</f>
        <v>10894988000729</v>
      </c>
      <c r="B144" s="10" t="str">
        <f>'[1]TCE - ANEXO III - Preencher'!C153</f>
        <v>UPAE CARUARU</v>
      </c>
      <c r="C144" s="11"/>
      <c r="D144" s="12" t="str">
        <f>'[1]TCE - ANEXO III - Preencher'!E153</f>
        <v>ANDRE HENRIQUE DE CARVALHO MOREIRA FILHO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 t="str">
        <f>'[1]TCE - ANEXO III - Preencher'!G153</f>
        <v>4131-15</v>
      </c>
      <c r="G144" s="14">
        <f>IF('[1]TCE - ANEXO III - Preencher'!H153="","",'[1]TCE - ANEXO III - Preencher'!H153)</f>
        <v>43891</v>
      </c>
      <c r="H144" s="15">
        <f>'[1]TCE - ANEXO III - Preencher'!I153</f>
        <v>35.639400000000002</v>
      </c>
      <c r="I144" s="15">
        <f>'[1]TCE - ANEXO III - Preencher'!J153</f>
        <v>285.11</v>
      </c>
      <c r="J144" s="15">
        <f>'[1]TCE - ANEXO III - Preencher'!K153</f>
        <v>0</v>
      </c>
      <c r="K144" s="16">
        <f>'[1]TCE - ANEXO III - Preencher'!L153</f>
        <v>134.52000000000001</v>
      </c>
      <c r="L144" s="16">
        <f>'[1]TCE - ANEXO III - Preencher'!M153</f>
        <v>0</v>
      </c>
      <c r="M144" s="16">
        <f t="shared" si="13"/>
        <v>134.52000000000001</v>
      </c>
      <c r="N144" s="16">
        <f>'[1]TCE - ANEXO III - Preencher'!O153</f>
        <v>0.56000000000000005</v>
      </c>
      <c r="O144" s="16">
        <f>'[1]TCE - ANEXO III - Preencher'!P153</f>
        <v>0</v>
      </c>
      <c r="P144" s="17">
        <f t="shared" si="14"/>
        <v>0.56000000000000005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455.82940000000002</v>
      </c>
    </row>
    <row r="145" spans="1:28" s="4" customFormat="1" x14ac:dyDescent="0.2">
      <c r="A145" s="9">
        <f>IFERROR(VLOOKUP(B145,'[1]DADOS (OCULTAR)'!$P$3:$R$53,3,0),"")</f>
        <v>10894988000729</v>
      </c>
      <c r="B145" s="10" t="str">
        <f>'[1]TCE - ANEXO III - Preencher'!C154</f>
        <v>UPAE CARUARU</v>
      </c>
      <c r="C145" s="11"/>
      <c r="D145" s="12" t="str">
        <f>'[1]TCE - ANEXO III - Preencher'!E154</f>
        <v xml:space="preserve">HINAYARA SANTOS RODRIGUES LIBERATO 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 t="str">
        <f>'[1]TCE - ANEXO III - Preencher'!G154</f>
        <v>4110-10</v>
      </c>
      <c r="G145" s="14">
        <f>IF('[1]TCE - ANEXO III - Preencher'!H154="","",'[1]TCE - ANEXO III - Preencher'!H154)</f>
        <v>43891</v>
      </c>
      <c r="H145" s="15">
        <f>'[1]TCE - ANEXO III - Preencher'!I154</f>
        <v>34.398299999999999</v>
      </c>
      <c r="I145" s="15">
        <f>'[1]TCE - ANEXO III - Preencher'!J154</f>
        <v>275.18</v>
      </c>
      <c r="J145" s="15">
        <f>'[1]TCE - ANEXO III - Preencher'!K154</f>
        <v>0</v>
      </c>
      <c r="K145" s="16">
        <f>'[1]TCE - ANEXO III - Preencher'!L154</f>
        <v>134.52000000000001</v>
      </c>
      <c r="L145" s="16">
        <f>'[1]TCE - ANEXO III - Preencher'!M154</f>
        <v>0</v>
      </c>
      <c r="M145" s="16">
        <f t="shared" si="13"/>
        <v>134.52000000000001</v>
      </c>
      <c r="N145" s="16">
        <f>'[1]TCE - ANEXO III - Preencher'!O154</f>
        <v>0.56000000000000005</v>
      </c>
      <c r="O145" s="16">
        <f>'[1]TCE - ANEXO III - Preencher'!P154</f>
        <v>0</v>
      </c>
      <c r="P145" s="17">
        <f t="shared" si="14"/>
        <v>0.56000000000000005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444.6583</v>
      </c>
    </row>
    <row r="146" spans="1:28" s="4" customFormat="1" x14ac:dyDescent="0.2">
      <c r="A146" s="9">
        <f>IFERROR(VLOOKUP(B146,'[1]DADOS (OCULTAR)'!$P$3:$R$53,3,0),"")</f>
        <v>10894988000729</v>
      </c>
      <c r="B146" s="10" t="str">
        <f>'[1]TCE - ANEXO III - Preencher'!C155</f>
        <v>UPAE CARUARU</v>
      </c>
      <c r="C146" s="11"/>
      <c r="D146" s="12" t="str">
        <f>'[1]TCE - ANEXO III - Preencher'!E155</f>
        <v>HUDE LUCENA GONCALVES DIAS</v>
      </c>
      <c r="E146" s="10" t="str">
        <f>IF('[1]TCE - ANEXO III - Preencher'!F155="4 - Assistência Odontológica","2 - Outros Profissionais da Saúde",'[1]TCE - ANEXO II - Enviar TCE'!E145)</f>
        <v>1 - Médico</v>
      </c>
      <c r="F146" s="13" t="str">
        <f>'[1]TCE - ANEXO III - Preencher'!G155</f>
        <v>2251-25</v>
      </c>
      <c r="G146" s="14">
        <f>IF('[1]TCE - ANEXO III - Preencher'!H155="","",'[1]TCE - ANEXO III - Preencher'!H155)</f>
        <v>43891</v>
      </c>
      <c r="H146" s="15">
        <f>'[1]TCE - ANEXO III - Preencher'!I155</f>
        <v>208.24259999999998</v>
      </c>
      <c r="I146" s="15">
        <f>'[1]TCE - ANEXO III - Preencher'!J155</f>
        <v>1665.95</v>
      </c>
      <c r="J146" s="15">
        <f>'[1]TCE - ANEXO III - Preencher'!K155</f>
        <v>0</v>
      </c>
      <c r="K146" s="16">
        <f>'[1]TCE - ANEXO III - Preencher'!L155</f>
        <v>134.52000000000001</v>
      </c>
      <c r="L146" s="16">
        <f>'[1]TCE - ANEXO III - Preencher'!M155</f>
        <v>0</v>
      </c>
      <c r="M146" s="16">
        <f t="shared" si="13"/>
        <v>134.52000000000001</v>
      </c>
      <c r="N146" s="16">
        <f>'[1]TCE - ANEXO III - Preencher'!O155</f>
        <v>0.56000000000000005</v>
      </c>
      <c r="O146" s="16">
        <f>'[1]TCE - ANEXO III - Preencher'!P155</f>
        <v>0</v>
      </c>
      <c r="P146" s="17">
        <f t="shared" si="14"/>
        <v>0.56000000000000005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2009.2726</v>
      </c>
    </row>
    <row r="147" spans="1:28" s="4" customFormat="1" x14ac:dyDescent="0.2">
      <c r="A147" s="9">
        <f>IFERROR(VLOOKUP(B147,'[1]DADOS (OCULTAR)'!$P$3:$R$53,3,0),"")</f>
        <v>10894988000729</v>
      </c>
      <c r="B147" s="10" t="str">
        <f>'[1]TCE - ANEXO III - Preencher'!C156</f>
        <v>UPAE CARUARU</v>
      </c>
      <c r="C147" s="11"/>
      <c r="D147" s="12" t="str">
        <f>'[1]TCE - ANEXO III - Preencher'!E156</f>
        <v xml:space="preserve">LIVIA DE SOUZA MOTA </v>
      </c>
      <c r="E147" s="10" t="str">
        <f>IF('[1]TCE - ANEXO III - Preencher'!F156="4 - Assistência Odontológica","2 - Outros Profissionais da Saúde",'[1]TCE - ANEXO II - Enviar TCE'!E146)</f>
        <v>1 - Médico</v>
      </c>
      <c r="F147" s="13" t="str">
        <f>'[1]TCE - ANEXO III - Preencher'!G156</f>
        <v>2251-35</v>
      </c>
      <c r="G147" s="14">
        <f>IF('[1]TCE - ANEXO III - Preencher'!H156="","",'[1]TCE - ANEXO III - Preencher'!H156)</f>
        <v>43891</v>
      </c>
      <c r="H147" s="15">
        <f>'[1]TCE - ANEXO III - Preencher'!I156</f>
        <v>72.3142</v>
      </c>
      <c r="I147" s="15">
        <f>'[1]TCE - ANEXO III - Preencher'!J156</f>
        <v>578.52</v>
      </c>
      <c r="J147" s="15">
        <f>'[1]TCE - ANEXO III - Preencher'!K156</f>
        <v>0</v>
      </c>
      <c r="K147" s="16">
        <f>'[1]TCE - ANEXO III - Preencher'!L156</f>
        <v>134.52000000000001</v>
      </c>
      <c r="L147" s="16">
        <f>'[1]TCE - ANEXO III - Preencher'!M156</f>
        <v>0</v>
      </c>
      <c r="M147" s="16">
        <f t="shared" si="13"/>
        <v>134.52000000000001</v>
      </c>
      <c r="N147" s="16">
        <f>'[1]TCE - ANEXO III - Preencher'!O156</f>
        <v>0.75</v>
      </c>
      <c r="O147" s="16">
        <f>'[1]TCE - ANEXO III - Preencher'!P156</f>
        <v>0</v>
      </c>
      <c r="P147" s="17">
        <f t="shared" si="14"/>
        <v>0.75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786.10419999999999</v>
      </c>
    </row>
    <row r="148" spans="1:28" s="4" customFormat="1" x14ac:dyDescent="0.2">
      <c r="A148" s="9">
        <f>IFERROR(VLOOKUP(B148,'[1]DADOS (OCULTAR)'!$P$3:$R$53,3,0),"")</f>
        <v>10894988000729</v>
      </c>
      <c r="B148" s="10" t="str">
        <f>'[1]TCE - ANEXO III - Preencher'!C157</f>
        <v>UPAE CARUARU</v>
      </c>
      <c r="C148" s="11"/>
      <c r="D148" s="12" t="str">
        <f>'[1]TCE - ANEXO III - Preencher'!E157</f>
        <v>ROBERTA PRISCILLA VIEIRA LIMA FREIRE CUNHA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 t="str">
        <f>'[1]TCE - ANEXO III - Preencher'!G157</f>
        <v>2235-05</v>
      </c>
      <c r="G148" s="14">
        <f>IF('[1]TCE - ANEXO III - Preencher'!H157="","",'[1]TCE - ANEXO III - Preencher'!H157)</f>
        <v>43891</v>
      </c>
      <c r="H148" s="15">
        <f>'[1]TCE - ANEXO III - Preencher'!I157</f>
        <v>42.7879</v>
      </c>
      <c r="I148" s="15">
        <f>'[1]TCE - ANEXO III - Preencher'!J157</f>
        <v>342.31</v>
      </c>
      <c r="J148" s="15">
        <f>'[1]TCE - ANEXO III - Preencher'!K157</f>
        <v>0</v>
      </c>
      <c r="K148" s="16">
        <f>'[1]TCE - ANEXO III - Preencher'!L157</f>
        <v>134.52000000000001</v>
      </c>
      <c r="L148" s="16">
        <f>'[1]TCE - ANEXO III - Preencher'!M157</f>
        <v>0</v>
      </c>
      <c r="M148" s="16">
        <f t="shared" si="13"/>
        <v>134.52000000000001</v>
      </c>
      <c r="N148" s="16">
        <f>'[1]TCE - ANEXO III - Preencher'!O157</f>
        <v>7.49</v>
      </c>
      <c r="O148" s="16">
        <f>'[1]TCE - ANEXO III - Preencher'!P157</f>
        <v>0</v>
      </c>
      <c r="P148" s="17">
        <f t="shared" si="14"/>
        <v>7.49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527.10789999999997</v>
      </c>
    </row>
    <row r="149" spans="1:28" s="4" customFormat="1" x14ac:dyDescent="0.2">
      <c r="A149" s="9">
        <f>IFERROR(VLOOKUP(B149,'[1]DADOS (OCULTAR)'!$P$3:$R$53,3,0),"")</f>
        <v>10894988000729</v>
      </c>
      <c r="B149" s="10" t="str">
        <f>'[1]TCE - ANEXO III - Preencher'!C158</f>
        <v>UPAE CARUARU</v>
      </c>
      <c r="C149" s="11"/>
      <c r="D149" s="12" t="str">
        <f>'[1]TCE - ANEXO III - Preencher'!E158</f>
        <v>ROSEANE DE SOBRAL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43891</v>
      </c>
      <c r="H149" s="15">
        <f>'[1]TCE - ANEXO III - Preencher'!I158</f>
        <v>25.917899999999999</v>
      </c>
      <c r="I149" s="15">
        <f>'[1]TCE - ANEXO III - Preencher'!J158</f>
        <v>207.34</v>
      </c>
      <c r="J149" s="15">
        <f>'[1]TCE - ANEXO III - Preencher'!K158</f>
        <v>0</v>
      </c>
      <c r="K149" s="16">
        <f>'[1]TCE - ANEXO III - Preencher'!L158</f>
        <v>134.52000000000001</v>
      </c>
      <c r="L149" s="16">
        <f>'[1]TCE - ANEXO III - Preencher'!M158</f>
        <v>0</v>
      </c>
      <c r="M149" s="16">
        <f t="shared" si="13"/>
        <v>134.52000000000001</v>
      </c>
      <c r="N149" s="16">
        <f>'[1]TCE - ANEXO III - Preencher'!O158</f>
        <v>7.49</v>
      </c>
      <c r="O149" s="16">
        <f>'[1]TCE - ANEXO III - Preencher'!P158</f>
        <v>0</v>
      </c>
      <c r="P149" s="17">
        <f t="shared" si="14"/>
        <v>7.49</v>
      </c>
      <c r="Q149" s="16">
        <f>'[1]TCE - ANEXO III - Preencher'!R158</f>
        <v>207.9</v>
      </c>
      <c r="R149" s="16">
        <f>'[1]TCE - ANEXO III - Preencher'!S158</f>
        <v>35.15</v>
      </c>
      <c r="S149" s="17">
        <f t="shared" si="15"/>
        <v>172.75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548.01790000000005</v>
      </c>
    </row>
    <row r="150" spans="1:28" s="4" customFormat="1" x14ac:dyDescent="0.2">
      <c r="A150" s="9">
        <f>IFERROR(VLOOKUP(B150,'[1]DADOS (OCULTAR)'!$P$3:$R$53,3,0),"")</f>
        <v>10894988000729</v>
      </c>
      <c r="B150" s="10" t="str">
        <f>'[1]TCE - ANEXO III - Preencher'!C159</f>
        <v>UPAE CARUARU</v>
      </c>
      <c r="C150" s="11"/>
      <c r="D150" s="12" t="str">
        <f>'[1]TCE - ANEXO III - Preencher'!E159</f>
        <v>VERIDIANO ALVES DA SILVA FILHO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5151-10</v>
      </c>
      <c r="G150" s="14">
        <f>IF('[1]TCE - ANEXO III - Preencher'!H159="","",'[1]TCE - ANEXO III - Preencher'!H159)</f>
        <v>43891</v>
      </c>
      <c r="H150" s="15">
        <f>'[1]TCE - ANEXO III - Preencher'!I159</f>
        <v>22.571999999999999</v>
      </c>
      <c r="I150" s="15">
        <f>'[1]TCE - ANEXO III - Preencher'!J159</f>
        <v>180.57</v>
      </c>
      <c r="J150" s="15">
        <f>'[1]TCE - ANEXO III - Preencher'!K159</f>
        <v>0</v>
      </c>
      <c r="K150" s="16">
        <f>'[1]TCE - ANEXO III - Preencher'!L159</f>
        <v>134.52000000000001</v>
      </c>
      <c r="L150" s="16">
        <f>'[1]TCE - ANEXO III - Preencher'!M159</f>
        <v>0</v>
      </c>
      <c r="M150" s="16">
        <f t="shared" si="13"/>
        <v>134.52000000000001</v>
      </c>
      <c r="N150" s="16">
        <f>'[1]TCE - ANEXO III - Preencher'!O159</f>
        <v>0.56000000000000005</v>
      </c>
      <c r="O150" s="16">
        <f>'[1]TCE - ANEXO III - Preencher'!P159</f>
        <v>0</v>
      </c>
      <c r="P150" s="17">
        <f t="shared" si="14"/>
        <v>0.56000000000000005</v>
      </c>
      <c r="Q150" s="16">
        <f>'[1]TCE - ANEXO III - Preencher'!R159</f>
        <v>138.6</v>
      </c>
      <c r="R150" s="16">
        <f>'[1]TCE - ANEXO III - Preencher'!S159</f>
        <v>29.26</v>
      </c>
      <c r="S150" s="17">
        <f t="shared" si="15"/>
        <v>109.33999999999999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447.56200000000001</v>
      </c>
    </row>
    <row r="151" spans="1:28" s="4" customFormat="1" x14ac:dyDescent="0.2">
      <c r="A151" s="9">
        <f>IFERROR(VLOOKUP(B151,'[1]DADOS (OCULTAR)'!$P$3:$R$53,3,0),"")</f>
        <v>10894988000729</v>
      </c>
      <c r="B151" s="10" t="str">
        <f>'[1]TCE - ANEXO III - Preencher'!C160</f>
        <v>UPAE CARUARU</v>
      </c>
      <c r="C151" s="11"/>
      <c r="D151" s="12" t="str">
        <f>'[1]TCE - ANEXO III - Preencher'!E160</f>
        <v>MARIA CILENE DA SILVA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43891</v>
      </c>
      <c r="H151" s="15">
        <f>'[1]TCE - ANEXO III - Preencher'!I160</f>
        <v>9.66</v>
      </c>
      <c r="I151" s="15">
        <f>'[1]TCE - ANEXO III - Preencher'!J160</f>
        <v>29.57</v>
      </c>
      <c r="J151" s="15">
        <f>'[1]TCE - ANEXO III - Preencher'!K160</f>
        <v>0</v>
      </c>
      <c r="K151" s="16">
        <f>'[1]TCE - ANEXO III - Preencher'!L160</f>
        <v>134.52000000000001</v>
      </c>
      <c r="L151" s="16">
        <f>'[1]TCE - ANEXO III - Preencher'!M160</f>
        <v>0</v>
      </c>
      <c r="M151" s="16">
        <f t="shared" si="13"/>
        <v>134.52000000000001</v>
      </c>
      <c r="N151" s="16">
        <f>'[1]TCE - ANEXO III - Preencher'!O160</f>
        <v>0.56000000000000005</v>
      </c>
      <c r="O151" s="16">
        <f>'[1]TCE - ANEXO III - Preencher'!P160</f>
        <v>0</v>
      </c>
      <c r="P151" s="17">
        <f t="shared" si="14"/>
        <v>0.56000000000000005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174.31</v>
      </c>
    </row>
    <row r="152" spans="1:28" s="4" customFormat="1" x14ac:dyDescent="0.2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2020-08-17T17:23:28Z</dcterms:created>
  <dcterms:modified xsi:type="dcterms:W3CDTF">2020-08-17T17:24:12Z</dcterms:modified>
</cp:coreProperties>
</file>