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<sst xmlns="http://schemas.openxmlformats.org/spreadsheetml/2006/main" count="12" uniqueCount="12">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</sst>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32" xfId="6"/>
    <cellStyle name="Normal 3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3.MAR&#199;O.2020/PCF%202020%20-%20REV%2006%20-%20em%2015.07.20%20-%20VERS&#195;O%2002%20MAR&#199;O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TRANSPORTES DE PASSAGEIRO DO ESTADO DE PERNAMBUCO</v>
          </cell>
          <cell r="H11" t="str">
            <v>S</v>
          </cell>
          <cell r="I11" t="str">
            <v>N</v>
          </cell>
          <cell r="J11" t="str">
            <v>6822349</v>
          </cell>
          <cell r="K11">
            <v>43888</v>
          </cell>
          <cell r="N11">
            <v>19556.59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SINDICATO DAS EMPRESAS DE TRANSPORTES DE PASSAGEIRO DO ESTADO DE PERNAMBUCO</v>
          </cell>
          <cell r="H12" t="str">
            <v>S</v>
          </cell>
          <cell r="I12" t="str">
            <v>N</v>
          </cell>
          <cell r="J12" t="str">
            <v>6826286</v>
          </cell>
          <cell r="K12">
            <v>43889</v>
          </cell>
          <cell r="N12">
            <v>1039.0899999999999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2102498000129</v>
          </cell>
          <cell r="G13" t="str">
            <v xml:space="preserve">METROPOLITAN LIFE SEGUROS E PREVIDÊNCIA PRIVADA </v>
          </cell>
          <cell r="H13" t="str">
            <v>S</v>
          </cell>
          <cell r="I13" t="str">
            <v>S</v>
          </cell>
          <cell r="J13" t="str">
            <v>930101979014032020</v>
          </cell>
          <cell r="K13">
            <v>43936</v>
          </cell>
          <cell r="M13" t="str">
            <v>26 -  Pernambuco</v>
          </cell>
          <cell r="N13">
            <v>561.6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EIRELI ME</v>
          </cell>
          <cell r="H14" t="str">
            <v>S</v>
          </cell>
          <cell r="I14" t="str">
            <v>S</v>
          </cell>
          <cell r="J14" t="str">
            <v>000001583</v>
          </cell>
          <cell r="K14">
            <v>43921</v>
          </cell>
          <cell r="L14" t="str">
            <v>26200315242921000138550010000015831000004835</v>
          </cell>
          <cell r="M14" t="str">
            <v>26 -  Pernambuco</v>
          </cell>
          <cell r="N14">
            <v>32936.75</v>
          </cell>
        </row>
        <row r="15">
          <cell r="E15" t="str">
            <v/>
          </cell>
        </row>
        <row r="16">
          <cell r="C16" t="str">
            <v>UPA OLINDA</v>
          </cell>
          <cell r="E16" t="str">
            <v>3.12 - Material Hospitalar</v>
          </cell>
          <cell r="F16">
            <v>4218466000119</v>
          </cell>
          <cell r="G16" t="str">
            <v>COMERCIO DE PRODUTOS CIENTIFICOS LTDA</v>
          </cell>
          <cell r="H16" t="str">
            <v>B</v>
          </cell>
          <cell r="I16" t="str">
            <v>S</v>
          </cell>
          <cell r="J16" t="str">
            <v>000001857</v>
          </cell>
          <cell r="K16" t="str">
            <v>19/03/2020</v>
          </cell>
          <cell r="L16" t="str">
            <v>26200304218466000119550010000018571190018572</v>
          </cell>
          <cell r="M16" t="str">
            <v>26 -  Pernambuco</v>
          </cell>
          <cell r="N16">
            <v>4.8</v>
          </cell>
        </row>
        <row r="17">
          <cell r="C17" t="str">
            <v>UPA OLINDA</v>
          </cell>
          <cell r="E17" t="str">
            <v>3.12 - Material Hospitalar</v>
          </cell>
          <cell r="F17">
            <v>7199135000177</v>
          </cell>
          <cell r="G17" t="str">
            <v>HOSPSETE DISTRIB DE MAT MEDICO HOSPIT</v>
          </cell>
          <cell r="H17" t="str">
            <v>B</v>
          </cell>
          <cell r="I17" t="str">
            <v>S</v>
          </cell>
          <cell r="J17" t="str">
            <v>000011788</v>
          </cell>
          <cell r="K17" t="str">
            <v>02/03/2020</v>
          </cell>
          <cell r="L17" t="str">
            <v>26203707199135000177550010000117881000054903</v>
          </cell>
          <cell r="M17" t="str">
            <v>26 -  Pernambuco</v>
          </cell>
          <cell r="N17">
            <v>330</v>
          </cell>
        </row>
        <row r="18">
          <cell r="C18" t="str">
            <v>UPA OLINDA</v>
          </cell>
          <cell r="E18" t="str">
            <v>3.12 - Material Hospitalar</v>
          </cell>
          <cell r="F18">
            <v>7199135000177</v>
          </cell>
          <cell r="G18" t="str">
            <v>HOSPSETE DISTRIB DE MAT MEDICO HOSPIT</v>
          </cell>
          <cell r="H18" t="str">
            <v>B</v>
          </cell>
          <cell r="I18" t="str">
            <v>S</v>
          </cell>
          <cell r="J18" t="str">
            <v>000011820</v>
          </cell>
          <cell r="K18" t="str">
            <v>09/03/2020</v>
          </cell>
          <cell r="L18" t="str">
            <v>26200307199135000177550010000118201000055267</v>
          </cell>
          <cell r="M18" t="str">
            <v>26 -  Pernambuco</v>
          </cell>
          <cell r="N18">
            <v>385</v>
          </cell>
        </row>
        <row r="19">
          <cell r="C19" t="str">
            <v>UPA OLINDA</v>
          </cell>
          <cell r="E19" t="str">
            <v>3.12 - Material Hospitalar</v>
          </cell>
          <cell r="F19">
            <v>7199135000177</v>
          </cell>
          <cell r="G19" t="str">
            <v>HOSPSETE DISTRIB DE MAT MEDICO HOSPIT</v>
          </cell>
          <cell r="H19" t="str">
            <v>B</v>
          </cell>
          <cell r="I19" t="str">
            <v>S</v>
          </cell>
          <cell r="J19" t="str">
            <v>000011821</v>
          </cell>
          <cell r="K19" t="str">
            <v>09/03/2020</v>
          </cell>
          <cell r="L19" t="str">
            <v>26200307199135000177550010000118211000055272</v>
          </cell>
          <cell r="M19" t="str">
            <v>26 -  Pernambuco</v>
          </cell>
          <cell r="N19">
            <v>660</v>
          </cell>
        </row>
        <row r="20">
          <cell r="C20" t="str">
            <v>UPA OLINDA</v>
          </cell>
          <cell r="E20" t="str">
            <v>3.12 - Material Hospitalar</v>
          </cell>
          <cell r="F20">
            <v>7199135000177</v>
          </cell>
          <cell r="G20" t="str">
            <v>HOSPSETE DISTRIB DE MAT MEDICO HOSPIT</v>
          </cell>
          <cell r="H20" t="str">
            <v>B</v>
          </cell>
          <cell r="I20" t="str">
            <v>S</v>
          </cell>
          <cell r="J20" t="str">
            <v>000011847</v>
          </cell>
          <cell r="K20" t="str">
            <v>12/03/2020</v>
          </cell>
          <cell r="L20" t="str">
            <v>26200307199135000177550010000118471000055538</v>
          </cell>
          <cell r="M20" t="str">
            <v>26 -  Pernambuco</v>
          </cell>
          <cell r="N20">
            <v>790</v>
          </cell>
        </row>
        <row r="21">
          <cell r="C21" t="str">
            <v>UPA OLINDA</v>
          </cell>
          <cell r="E21" t="str">
            <v>3.12 - Material Hospitalar</v>
          </cell>
          <cell r="F21">
            <v>7783026000100</v>
          </cell>
          <cell r="G21" t="str">
            <v>DR MED LTDA</v>
          </cell>
          <cell r="H21" t="str">
            <v>B</v>
          </cell>
          <cell r="I21" t="str">
            <v>S</v>
          </cell>
          <cell r="J21" t="str">
            <v>00006222</v>
          </cell>
          <cell r="K21" t="str">
            <v>24/03/2020</v>
          </cell>
          <cell r="L21" t="str">
            <v>26200307783026000100550010000062221000007310</v>
          </cell>
          <cell r="M21" t="str">
            <v>26 -  Pernambuco</v>
          </cell>
          <cell r="N21">
            <v>17568</v>
          </cell>
        </row>
        <row r="22">
          <cell r="C22" t="str">
            <v>UPA OLINDA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000303969</v>
          </cell>
          <cell r="K22" t="str">
            <v>03/03/2020</v>
          </cell>
          <cell r="L22" t="str">
            <v>26200308778201000126550010003039691049109422</v>
          </cell>
          <cell r="M22" t="str">
            <v>26 -  Pernambuco</v>
          </cell>
          <cell r="N22">
            <v>1348.84</v>
          </cell>
        </row>
        <row r="23">
          <cell r="C23" t="str">
            <v>UPA OLINDA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000304417</v>
          </cell>
          <cell r="K23" t="str">
            <v>09/03/2020</v>
          </cell>
          <cell r="L23" t="str">
            <v>26200308778201000126550010003044171752162936</v>
          </cell>
          <cell r="M23" t="str">
            <v>26 -  Pernambuco</v>
          </cell>
          <cell r="N23">
            <v>863.95</v>
          </cell>
        </row>
        <row r="24">
          <cell r="C24" t="str">
            <v>UPA OLINDA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000304671</v>
          </cell>
          <cell r="K24" t="str">
            <v>12/03/2020</v>
          </cell>
          <cell r="L24" t="str">
            <v>26200308778201000126550010003046711991228933</v>
          </cell>
          <cell r="M24" t="str">
            <v>26 -  Pernambuco</v>
          </cell>
          <cell r="N24">
            <v>799.95</v>
          </cell>
        </row>
        <row r="25">
          <cell r="C25" t="str">
            <v>UPA OLINDA</v>
          </cell>
          <cell r="E25" t="str">
            <v>3.12 - Material Hospitalar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000304691</v>
          </cell>
          <cell r="K25" t="str">
            <v>12/03/2020</v>
          </cell>
          <cell r="L25" t="str">
            <v>26200308778201000126550010003046911215093208</v>
          </cell>
          <cell r="M25" t="str">
            <v>26 -  Pernambuco</v>
          </cell>
          <cell r="N25">
            <v>2157.4</v>
          </cell>
        </row>
        <row r="26">
          <cell r="C26" t="str">
            <v>UPA OLINDA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000305467</v>
          </cell>
          <cell r="K26" t="str">
            <v>20/03/2020</v>
          </cell>
          <cell r="L26" t="str">
            <v>26200308778201000126550010003054671658988830</v>
          </cell>
          <cell r="M26" t="str">
            <v>26 -  Pernambuco</v>
          </cell>
          <cell r="N26">
            <v>3428.05</v>
          </cell>
        </row>
        <row r="27">
          <cell r="C27" t="str">
            <v>UPA OLINDA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000305509</v>
          </cell>
          <cell r="K27" t="str">
            <v>20/03/2020</v>
          </cell>
          <cell r="L27" t="str">
            <v>26200308778201000126550010003055091978904737</v>
          </cell>
          <cell r="M27" t="str">
            <v>26 -  Pernambuco</v>
          </cell>
          <cell r="N27">
            <v>5418.34</v>
          </cell>
        </row>
        <row r="28">
          <cell r="C28" t="str">
            <v>UPA OLINDA</v>
          </cell>
          <cell r="E28" t="str">
            <v>3.12 - Material Hospitalar</v>
          </cell>
          <cell r="F28">
            <v>9137934000225</v>
          </cell>
          <cell r="G28" t="str">
            <v>NORDICA DISTRIBUIDORA HOSPITALAR</v>
          </cell>
          <cell r="H28" t="str">
            <v>B</v>
          </cell>
          <cell r="I28" t="str">
            <v>S</v>
          </cell>
          <cell r="J28" t="str">
            <v>000000760</v>
          </cell>
          <cell r="K28" t="str">
            <v>04/03/2020</v>
          </cell>
          <cell r="L28" t="str">
            <v>26200309137934000225558880000007601638386645</v>
          </cell>
          <cell r="M28" t="str">
            <v>26 -  Pernambuco</v>
          </cell>
          <cell r="N28">
            <v>1030.5</v>
          </cell>
        </row>
        <row r="29">
          <cell r="C29" t="str">
            <v>UPA OLINDA</v>
          </cell>
          <cell r="E29" t="str">
            <v>3.12 - Material Hospitalar</v>
          </cell>
          <cell r="F29">
            <v>9248801000145</v>
          </cell>
          <cell r="G29" t="str">
            <v>TOPMEDIC COMERCIO DE PROD FARMACEUTICOS</v>
          </cell>
          <cell r="H29" t="str">
            <v>B</v>
          </cell>
          <cell r="I29" t="str">
            <v>S</v>
          </cell>
          <cell r="J29" t="str">
            <v>000000014</v>
          </cell>
          <cell r="K29" t="str">
            <v>09/03/2020</v>
          </cell>
          <cell r="L29" t="str">
            <v>26200309248801000145550010000000141100000419</v>
          </cell>
          <cell r="M29" t="str">
            <v>26 -  Pernambuco</v>
          </cell>
          <cell r="N29">
            <v>1060</v>
          </cell>
        </row>
        <row r="30">
          <cell r="C30" t="str">
            <v>UPA OLINDA</v>
          </cell>
          <cell r="E30" t="str">
            <v>3.12 - Material Hospitalar</v>
          </cell>
          <cell r="F30">
            <v>9581782000174</v>
          </cell>
          <cell r="G30" t="str">
            <v>LAPAROMED MEDICA CIRURGICA EIRELI-ME</v>
          </cell>
          <cell r="H30" t="str">
            <v>B</v>
          </cell>
          <cell r="I30" t="str">
            <v>S</v>
          </cell>
          <cell r="J30" t="str">
            <v>000007191</v>
          </cell>
          <cell r="K30" t="str">
            <v>24/03/2020</v>
          </cell>
          <cell r="L30" t="str">
            <v>26200309581782000174550010000071911916407317</v>
          </cell>
          <cell r="M30" t="str">
            <v>26 -  Pernambuco</v>
          </cell>
          <cell r="N30">
            <v>165</v>
          </cell>
        </row>
        <row r="31">
          <cell r="C31" t="str">
            <v>UPA OLINDA</v>
          </cell>
          <cell r="E31" t="str">
            <v>3.12 - Material Hospitalar</v>
          </cell>
          <cell r="F31">
            <v>10779833000156</v>
          </cell>
          <cell r="G31" t="str">
            <v>MEDICAL MERCANTIL DE APAR MED LTDA</v>
          </cell>
          <cell r="H31" t="str">
            <v>B</v>
          </cell>
          <cell r="I31" t="str">
            <v>S</v>
          </cell>
          <cell r="J31" t="str">
            <v>0097534</v>
          </cell>
          <cell r="K31" t="str">
            <v>13/03/2020</v>
          </cell>
          <cell r="L31" t="str">
            <v>26200310779833000156650150000975341001530950</v>
          </cell>
          <cell r="M31" t="str">
            <v>26 -  Pernambuco</v>
          </cell>
          <cell r="N31">
            <v>29.4</v>
          </cell>
        </row>
        <row r="32">
          <cell r="C32" t="str">
            <v>UPA OLINDA</v>
          </cell>
          <cell r="E32" t="str">
            <v>3.12 - Material Hospitalar</v>
          </cell>
          <cell r="F32">
            <v>10779833000156</v>
          </cell>
          <cell r="G32" t="str">
            <v>MEDICAL MERCANTIL DE APAR MED LTDA</v>
          </cell>
          <cell r="H32" t="str">
            <v>B</v>
          </cell>
          <cell r="I32" t="str">
            <v>S</v>
          </cell>
          <cell r="J32" t="str">
            <v>498858</v>
          </cell>
          <cell r="K32" t="str">
            <v>20/02/2020</v>
          </cell>
          <cell r="L32" t="str">
            <v>26200210779833000156550010004988581165845593</v>
          </cell>
          <cell r="M32" t="str">
            <v>26 -  Pernambuco</v>
          </cell>
          <cell r="N32">
            <v>1918.24</v>
          </cell>
        </row>
        <row r="33">
          <cell r="C33" t="str">
            <v>UPA OLINDA</v>
          </cell>
          <cell r="E33" t="str">
            <v>3.12 - Material Hospitalar</v>
          </cell>
          <cell r="F33">
            <v>10779833000156</v>
          </cell>
          <cell r="G33" t="str">
            <v>MEDICAL MERCANTIL DE APAR MED LTDA</v>
          </cell>
          <cell r="H33" t="str">
            <v>B</v>
          </cell>
          <cell r="I33" t="str">
            <v>S</v>
          </cell>
          <cell r="J33" t="str">
            <v>499155</v>
          </cell>
          <cell r="K33" t="str">
            <v>28/02/2020</v>
          </cell>
          <cell r="L33" t="str">
            <v>26200210779833000156550010004991551175314749</v>
          </cell>
          <cell r="M33" t="str">
            <v>26 -  Pernambuco</v>
          </cell>
          <cell r="N33">
            <v>8592</v>
          </cell>
        </row>
        <row r="34">
          <cell r="C34" t="str">
            <v>UPA OLINDA</v>
          </cell>
          <cell r="E34" t="str">
            <v>3.12 - Material Hospitalar</v>
          </cell>
          <cell r="F34">
            <v>10779833000156</v>
          </cell>
          <cell r="G34" t="str">
            <v>MEDICAL MERCANTIL DE APAR MED LTDA</v>
          </cell>
          <cell r="H34" t="str">
            <v>B</v>
          </cell>
          <cell r="I34" t="str">
            <v>S</v>
          </cell>
          <cell r="J34" t="str">
            <v>499386</v>
          </cell>
          <cell r="K34" t="str">
            <v>03/03/2020</v>
          </cell>
          <cell r="L34" t="str">
            <v>26200310779833000156550010004993861180445822</v>
          </cell>
          <cell r="M34" t="str">
            <v>26 -  Pernambuco</v>
          </cell>
          <cell r="N34">
            <v>33.69</v>
          </cell>
        </row>
        <row r="35">
          <cell r="C35" t="str">
            <v>UPA OLINDA</v>
          </cell>
          <cell r="E35" t="str">
            <v>3.12 - Material Hospitalar</v>
          </cell>
          <cell r="F35">
            <v>10779833000156</v>
          </cell>
          <cell r="G35" t="str">
            <v>MEDICAL MERCANTIL DE APAR MED LTDA</v>
          </cell>
          <cell r="H35" t="str">
            <v>B</v>
          </cell>
          <cell r="I35" t="str">
            <v>S</v>
          </cell>
          <cell r="J35" t="str">
            <v>499699</v>
          </cell>
          <cell r="K35" t="str">
            <v>09/03/2020</v>
          </cell>
          <cell r="L35" t="str">
            <v>26200310779833000156550010004996991094414897</v>
          </cell>
          <cell r="M35" t="str">
            <v>26 -  Pernambuco</v>
          </cell>
          <cell r="N35">
            <v>1448.96</v>
          </cell>
        </row>
        <row r="36">
          <cell r="C36" t="str">
            <v>UPA OLINDA</v>
          </cell>
          <cell r="E36" t="str">
            <v>3.12 - Material Hospitalar</v>
          </cell>
          <cell r="F36">
            <v>10779833000156</v>
          </cell>
          <cell r="G36" t="str">
            <v>MEDICAL MERCANTIL DE APAR MED LTDA</v>
          </cell>
          <cell r="H36" t="str">
            <v>B</v>
          </cell>
          <cell r="I36" t="str">
            <v>S</v>
          </cell>
          <cell r="J36" t="str">
            <v>499715</v>
          </cell>
          <cell r="K36" t="str">
            <v>09/03/2020</v>
          </cell>
          <cell r="L36" t="str">
            <v>26200310779833000156550010004997151122025662</v>
          </cell>
          <cell r="M36" t="str">
            <v>26 -  Pernambuco</v>
          </cell>
          <cell r="N36">
            <v>504.74</v>
          </cell>
        </row>
        <row r="37">
          <cell r="C37" t="str">
            <v>UPA OLINDA</v>
          </cell>
          <cell r="E37" t="str">
            <v>3.12 - Material Hospitalar</v>
          </cell>
          <cell r="F37">
            <v>10779833000156</v>
          </cell>
          <cell r="G37" t="str">
            <v>MEDICAL MERCANTIL DE APAR MED LTDA</v>
          </cell>
          <cell r="H37" t="str">
            <v>B</v>
          </cell>
          <cell r="I37" t="str">
            <v>S</v>
          </cell>
          <cell r="J37" t="str">
            <v>499766</v>
          </cell>
          <cell r="K37" t="str">
            <v>09/03/2020</v>
          </cell>
          <cell r="L37" t="str">
            <v>26200310779833000156550010004997661180510828</v>
          </cell>
          <cell r="M37" t="str">
            <v>26 -  Pernambuco</v>
          </cell>
          <cell r="N37">
            <v>615</v>
          </cell>
        </row>
        <row r="38">
          <cell r="C38" t="str">
            <v>UPA OLINDA</v>
          </cell>
          <cell r="E38" t="str">
            <v>3.12 - Material Hospitalar</v>
          </cell>
          <cell r="F38">
            <v>10779833000156</v>
          </cell>
          <cell r="G38" t="str">
            <v>MEDICAL MERCANTIL DE APAR MED LTDA</v>
          </cell>
          <cell r="H38" t="str">
            <v>B</v>
          </cell>
          <cell r="I38" t="str">
            <v>S</v>
          </cell>
          <cell r="J38" t="str">
            <v>499800</v>
          </cell>
          <cell r="K38" t="str">
            <v>10/03/2020</v>
          </cell>
          <cell r="L38" t="str">
            <v>26200310779833000156550010004998001101701912</v>
          </cell>
          <cell r="M38" t="str">
            <v>26 -  Pernambuco</v>
          </cell>
          <cell r="N38">
            <v>2066.9299999999998</v>
          </cell>
        </row>
        <row r="39">
          <cell r="C39" t="str">
            <v>UPA OLINDA</v>
          </cell>
          <cell r="E39" t="str">
            <v>3.12 - Material Hospitalar</v>
          </cell>
          <cell r="F39">
            <v>10779833000156</v>
          </cell>
          <cell r="G39" t="str">
            <v>MEDICAL MERCANTIL DE APAR MED LTDA</v>
          </cell>
          <cell r="H39" t="str">
            <v>B</v>
          </cell>
          <cell r="I39" t="str">
            <v>S</v>
          </cell>
          <cell r="J39" t="str">
            <v>500268</v>
          </cell>
          <cell r="K39" t="str">
            <v>16/03/2020</v>
          </cell>
          <cell r="L39" t="str">
            <v>26200310779833000156550010005002681100632200</v>
          </cell>
          <cell r="M39" t="str">
            <v>26 -  Pernambuco</v>
          </cell>
          <cell r="N39">
            <v>679.73</v>
          </cell>
        </row>
        <row r="40">
          <cell r="C40" t="str">
            <v>UPA OLINDA</v>
          </cell>
          <cell r="E40" t="str">
            <v>3.12 - Material Hospitalar</v>
          </cell>
          <cell r="F40">
            <v>10779833000156</v>
          </cell>
          <cell r="G40" t="str">
            <v>MEDICAL MERCANTIL DE APAR MED LTDA</v>
          </cell>
          <cell r="H40" t="str">
            <v>B</v>
          </cell>
          <cell r="I40" t="str">
            <v>S</v>
          </cell>
          <cell r="J40" t="str">
            <v>500391</v>
          </cell>
          <cell r="K40" t="str">
            <v>17/03/2020</v>
          </cell>
          <cell r="L40" t="str">
            <v>26200310779833000156550010005003911015003915</v>
          </cell>
          <cell r="M40" t="str">
            <v>26 -  Pernambuco</v>
          </cell>
          <cell r="N40">
            <v>59.04</v>
          </cell>
        </row>
        <row r="41">
          <cell r="C41" t="str">
            <v>UPA OLINDA</v>
          </cell>
          <cell r="E41" t="str">
            <v>3.12 - Material Hospitalar</v>
          </cell>
          <cell r="F41">
            <v>10779833000156</v>
          </cell>
          <cell r="G41" t="str">
            <v>MEDICAL MERCANTIL DE APAR MED LTDA</v>
          </cell>
          <cell r="H41" t="str">
            <v>B</v>
          </cell>
          <cell r="I41" t="str">
            <v>S</v>
          </cell>
          <cell r="J41" t="str">
            <v>500758</v>
          </cell>
          <cell r="K41" t="str">
            <v>23/03/2020</v>
          </cell>
          <cell r="L41" t="str">
            <v>26200310779833000156550010005007581105220505</v>
          </cell>
          <cell r="M41" t="str">
            <v>26 -  Pernambuco</v>
          </cell>
          <cell r="N41">
            <v>702.4</v>
          </cell>
        </row>
        <row r="42">
          <cell r="C42" t="str">
            <v>UPA OLINDA</v>
          </cell>
          <cell r="E42" t="str">
            <v>3.12 - Material Hospitalar</v>
          </cell>
          <cell r="F42">
            <v>10779833000156</v>
          </cell>
          <cell r="G42" t="str">
            <v>MEDICAL MERCANTIL DE APAR MED LTDA</v>
          </cell>
          <cell r="H42" t="str">
            <v>B</v>
          </cell>
          <cell r="I42" t="str">
            <v>S</v>
          </cell>
          <cell r="J42" t="str">
            <v>500947</v>
          </cell>
          <cell r="K42" t="str">
            <v>26/03/2020</v>
          </cell>
          <cell r="L42" t="str">
            <v>26200310779833000156550010005009471093308162</v>
          </cell>
          <cell r="M42" t="str">
            <v>26 -  Pernambuco</v>
          </cell>
          <cell r="N42">
            <v>1734</v>
          </cell>
        </row>
        <row r="43">
          <cell r="C43" t="str">
            <v>UPA OLINDA</v>
          </cell>
          <cell r="E43" t="str">
            <v>3.12 - Material Hospitalar</v>
          </cell>
          <cell r="F43">
            <v>10779833000156</v>
          </cell>
          <cell r="G43" t="str">
            <v>MEDICAL MERCANTIL DE APAR MED LTDA</v>
          </cell>
          <cell r="H43" t="str">
            <v>B</v>
          </cell>
          <cell r="I43" t="str">
            <v>S</v>
          </cell>
          <cell r="J43" t="str">
            <v>501023</v>
          </cell>
          <cell r="K43" t="str">
            <v>27/03/2020</v>
          </cell>
          <cell r="L43" t="str">
            <v>26200310779833000156550010005010231101956125</v>
          </cell>
          <cell r="M43" t="str">
            <v>26 -  Pernambuco</v>
          </cell>
          <cell r="N43">
            <v>2500</v>
          </cell>
        </row>
        <row r="44">
          <cell r="C44" t="str">
            <v>UPA OLINDA</v>
          </cell>
          <cell r="E44" t="str">
            <v>3.12 - Material Hospitalar</v>
          </cell>
          <cell r="F44">
            <v>10859287000163</v>
          </cell>
          <cell r="G44" t="str">
            <v>NEWMED COM. E SERV. DE EQUIP. HOSP. LTDA</v>
          </cell>
          <cell r="H44" t="str">
            <v>B</v>
          </cell>
          <cell r="I44" t="str">
            <v>S</v>
          </cell>
          <cell r="J44" t="str">
            <v>3590</v>
          </cell>
          <cell r="K44" t="str">
            <v>23/03/2020</v>
          </cell>
          <cell r="L44" t="str">
            <v>26200310859287000163550010000035901949840390</v>
          </cell>
          <cell r="M44" t="str">
            <v>26 -  Pernambuco</v>
          </cell>
          <cell r="N44">
            <v>119</v>
          </cell>
        </row>
        <row r="45">
          <cell r="C45" t="str">
            <v>UPA OLINDA</v>
          </cell>
          <cell r="E45" t="str">
            <v>3.12 - Material Hospitalar</v>
          </cell>
          <cell r="F45">
            <v>11449180000100</v>
          </cell>
          <cell r="G45" t="str">
            <v>DPROSMED DIST PROD MED HOSPITALARES LTDA</v>
          </cell>
          <cell r="H45" t="str">
            <v>B</v>
          </cell>
          <cell r="I45" t="str">
            <v>S</v>
          </cell>
          <cell r="J45" t="str">
            <v>000033103</v>
          </cell>
          <cell r="K45" t="str">
            <v>02/03/2020</v>
          </cell>
          <cell r="L45" t="str">
            <v>26200311449180000100550010000331031514428229</v>
          </cell>
          <cell r="M45" t="str">
            <v>26 -  Pernambuco</v>
          </cell>
          <cell r="N45">
            <v>1290</v>
          </cell>
        </row>
        <row r="46">
          <cell r="C46" t="str">
            <v>UPA OLINDA</v>
          </cell>
          <cell r="E46" t="str">
            <v>3.12 - Material Hospitalar</v>
          </cell>
          <cell r="F46">
            <v>11449180000100</v>
          </cell>
          <cell r="G46" t="str">
            <v>DPROSMED DIST PROD MED HOSPITALARES LTDA</v>
          </cell>
          <cell r="H46" t="str">
            <v>B</v>
          </cell>
          <cell r="I46" t="str">
            <v>S</v>
          </cell>
          <cell r="J46" t="str">
            <v>000033717</v>
          </cell>
          <cell r="K46" t="str">
            <v>27/03/2020</v>
          </cell>
          <cell r="L46" t="str">
            <v>26200311449180000100550010000337171629504899</v>
          </cell>
          <cell r="M46" t="str">
            <v>26 -  Pernambuco</v>
          </cell>
          <cell r="N46">
            <v>280</v>
          </cell>
        </row>
        <row r="47">
          <cell r="C47" t="str">
            <v>UPA OLINDA</v>
          </cell>
          <cell r="E47" t="str">
            <v>3.12 - Material Hospitalar</v>
          </cell>
          <cell r="F47">
            <v>12420164001048</v>
          </cell>
          <cell r="G47" t="str">
            <v>CM HOSPITALAR SA</v>
          </cell>
          <cell r="H47" t="str">
            <v>B</v>
          </cell>
          <cell r="I47" t="str">
            <v>S</v>
          </cell>
          <cell r="J47" t="str">
            <v>000062446</v>
          </cell>
          <cell r="K47" t="str">
            <v>18/03/2020</v>
          </cell>
          <cell r="L47" t="str">
            <v>26200312420164001048550010000624461008722114</v>
          </cell>
          <cell r="M47" t="str">
            <v>26 -  Pernambuco</v>
          </cell>
          <cell r="N47">
            <v>750</v>
          </cell>
        </row>
        <row r="48">
          <cell r="C48" t="str">
            <v>UPA OLINDA</v>
          </cell>
          <cell r="E48" t="str">
            <v>3.12 - Material Hospitalar</v>
          </cell>
          <cell r="F48">
            <v>12882932000194</v>
          </cell>
          <cell r="G48" t="str">
            <v>EXOMED REPRES DE MED LTDA</v>
          </cell>
          <cell r="H48" t="str">
            <v>B</v>
          </cell>
          <cell r="I48" t="str">
            <v>S</v>
          </cell>
          <cell r="J48" t="str">
            <v>140733</v>
          </cell>
          <cell r="K48" t="str">
            <v>10/03/2020</v>
          </cell>
          <cell r="L48" t="str">
            <v>26200312882932000194550010001407331209181882</v>
          </cell>
          <cell r="M48" t="str">
            <v>26 -  Pernambuco</v>
          </cell>
          <cell r="N48">
            <v>2235</v>
          </cell>
        </row>
        <row r="49">
          <cell r="C49" t="str">
            <v>UPA OLINDA</v>
          </cell>
          <cell r="E49" t="str">
            <v>3.12 - Material Hospitalar</v>
          </cell>
          <cell r="F49">
            <v>13845315000181</v>
          </cell>
          <cell r="G49" t="str">
            <v>M J DOS SANTOS SILVA EIRELI</v>
          </cell>
          <cell r="H49" t="str">
            <v>B</v>
          </cell>
          <cell r="I49" t="str">
            <v>S</v>
          </cell>
          <cell r="J49" t="str">
            <v>000013265</v>
          </cell>
          <cell r="K49" t="str">
            <v>27/02/2020</v>
          </cell>
          <cell r="L49" t="str">
            <v>26200213845315000181550010000132651926259026</v>
          </cell>
          <cell r="M49" t="str">
            <v>26 -  Pernambuco</v>
          </cell>
          <cell r="N49">
            <v>1176.2</v>
          </cell>
        </row>
        <row r="50">
          <cell r="C50" t="str">
            <v>UPA OLINDA</v>
          </cell>
          <cell r="E50" t="str">
            <v>3.12 - Material Hospitalar</v>
          </cell>
          <cell r="F50">
            <v>23377403000150</v>
          </cell>
          <cell r="G50" t="str">
            <v>TECLIFE COMERCIO DE EQUIP E PRODUTOS</v>
          </cell>
          <cell r="H50" t="str">
            <v>B</v>
          </cell>
          <cell r="I50" t="str">
            <v>S</v>
          </cell>
          <cell r="J50" t="str">
            <v>000000514</v>
          </cell>
          <cell r="K50" t="str">
            <v>24/03/2020</v>
          </cell>
          <cell r="L50" t="str">
            <v>26200323377403000150550010000005141958741257</v>
          </cell>
          <cell r="M50" t="str">
            <v>26 -  Pernambuco</v>
          </cell>
          <cell r="N50">
            <v>60</v>
          </cell>
        </row>
        <row r="51">
          <cell r="C51" t="str">
            <v>UPA OLINDA</v>
          </cell>
          <cell r="E51" t="str">
            <v>3.12 - Material Hospitalar</v>
          </cell>
          <cell r="F51">
            <v>26659793000149</v>
          </cell>
          <cell r="G51" t="str">
            <v>ANDRE INACIO DOS SANTOS EIRELI</v>
          </cell>
          <cell r="H51" t="str">
            <v>B</v>
          </cell>
          <cell r="I51" t="str">
            <v>S</v>
          </cell>
          <cell r="J51" t="str">
            <v>000001756</v>
          </cell>
          <cell r="K51" t="str">
            <v>19/03/2020</v>
          </cell>
          <cell r="L51" t="str">
            <v>43200326659793000149550010000017561000035126</v>
          </cell>
          <cell r="M51" t="str">
            <v>43 -  Rio Grande do Sul</v>
          </cell>
          <cell r="N51">
            <v>13125</v>
          </cell>
        </row>
        <row r="52">
          <cell r="C52" t="str">
            <v>UPA OLINDA</v>
          </cell>
          <cell r="E52" t="str">
            <v>3.12 - Material Hospitalar</v>
          </cell>
          <cell r="F52">
            <v>28013023000150</v>
          </cell>
          <cell r="G52" t="str">
            <v>W D DISTRIB E COMERC ATACAD MEDICAMENTOS</v>
          </cell>
          <cell r="H52" t="str">
            <v>B</v>
          </cell>
          <cell r="I52" t="str">
            <v>S</v>
          </cell>
          <cell r="J52" t="str">
            <v>000000003</v>
          </cell>
          <cell r="K52" t="str">
            <v>27/02/2020</v>
          </cell>
          <cell r="L52" t="str">
            <v>26200228013023000150550020000000031173126379</v>
          </cell>
          <cell r="M52" t="str">
            <v>26 -  Pernambuco</v>
          </cell>
          <cell r="N52">
            <v>3672</v>
          </cell>
        </row>
        <row r="53">
          <cell r="C53" t="str">
            <v>UPA OLINDA</v>
          </cell>
          <cell r="E53" t="str">
            <v>3.12 - Material Hospitalar</v>
          </cell>
          <cell r="F53">
            <v>30848237000198</v>
          </cell>
          <cell r="G53" t="str">
            <v>PH COMERCIO DE PRODUTOS MEDICOS HOSP</v>
          </cell>
          <cell r="H53" t="str">
            <v>B</v>
          </cell>
          <cell r="I53" t="str">
            <v>S</v>
          </cell>
          <cell r="J53" t="str">
            <v>000003227</v>
          </cell>
          <cell r="K53" t="str">
            <v>10/03/2020</v>
          </cell>
          <cell r="L53" t="str">
            <v>26200330848237000198550010000032271133920194</v>
          </cell>
          <cell r="M53" t="str">
            <v>26 -  Pernambuco</v>
          </cell>
          <cell r="N53">
            <v>1050</v>
          </cell>
        </row>
        <row r="54">
          <cell r="C54" t="str">
            <v>UPA OLINDA</v>
          </cell>
          <cell r="E54" t="str">
            <v>3.12 - Material Hospitalar</v>
          </cell>
          <cell r="F54">
            <v>30848237000198</v>
          </cell>
          <cell r="G54" t="str">
            <v>PH COMERCIO DE PRODUTOS MEDICOS HOSP</v>
          </cell>
          <cell r="H54" t="str">
            <v>B</v>
          </cell>
          <cell r="I54" t="str">
            <v>S</v>
          </cell>
          <cell r="J54" t="str">
            <v>000003236</v>
          </cell>
          <cell r="K54" t="str">
            <v>11/03/2020</v>
          </cell>
          <cell r="L54" t="str">
            <v>26200330848237000198550010000032361547726669</v>
          </cell>
          <cell r="M54" t="str">
            <v>26 -  Pernambuco</v>
          </cell>
          <cell r="N54">
            <v>325</v>
          </cell>
        </row>
        <row r="55">
          <cell r="C55" t="str">
            <v>UPA OLINDA</v>
          </cell>
          <cell r="E55" t="str">
            <v>3.12 - Material Hospitalar</v>
          </cell>
          <cell r="F55">
            <v>41102195000168</v>
          </cell>
          <cell r="G55" t="str">
            <v>PR COMERCIAL MEDICA LTDA</v>
          </cell>
          <cell r="H55" t="str">
            <v>B</v>
          </cell>
          <cell r="I55" t="str">
            <v>S</v>
          </cell>
          <cell r="J55" t="str">
            <v>81498</v>
          </cell>
          <cell r="K55" t="str">
            <v>16/03/2020</v>
          </cell>
          <cell r="L55" t="str">
            <v>26200341102195000168550000000814981082826931</v>
          </cell>
          <cell r="M55" t="str">
            <v>26 -  Pernambuco</v>
          </cell>
          <cell r="N55">
            <v>420</v>
          </cell>
        </row>
        <row r="56">
          <cell r="C56" t="str">
            <v>UPA OLINDA</v>
          </cell>
          <cell r="E56" t="str">
            <v>3.12 - Material Hospitalar</v>
          </cell>
          <cell r="F56">
            <v>61418042000131</v>
          </cell>
          <cell r="G56" t="str">
            <v>CIRURGICA FERNANDES LTDA</v>
          </cell>
          <cell r="H56" t="str">
            <v>B</v>
          </cell>
          <cell r="I56" t="str">
            <v>S</v>
          </cell>
          <cell r="J56" t="str">
            <v>001186841</v>
          </cell>
          <cell r="K56" t="str">
            <v>20/02/2020</v>
          </cell>
          <cell r="L56" t="str">
            <v>35200261418042000131550040011868411612403356</v>
          </cell>
          <cell r="M56" t="str">
            <v>35 -  São Paulo</v>
          </cell>
          <cell r="N56">
            <v>19578.91</v>
          </cell>
        </row>
        <row r="57">
          <cell r="C57" t="str">
            <v>UPA OLINDA</v>
          </cell>
          <cell r="E57" t="str">
            <v>3.12 - Material Hospitalar</v>
          </cell>
          <cell r="F57">
            <v>61418042000131</v>
          </cell>
          <cell r="G57" t="str">
            <v>CIRURGICA FERNANDES LTDA</v>
          </cell>
          <cell r="H57" t="str">
            <v>B</v>
          </cell>
          <cell r="I57" t="str">
            <v>S</v>
          </cell>
          <cell r="J57" t="str">
            <v>1194727</v>
          </cell>
          <cell r="K57" t="str">
            <v>13/03/2020</v>
          </cell>
          <cell r="L57" t="str">
            <v>35200361418042000131550040011947271911360504</v>
          </cell>
          <cell r="M57" t="str">
            <v>36 -  São Paulo</v>
          </cell>
          <cell r="N57">
            <v>6080</v>
          </cell>
        </row>
        <row r="58">
          <cell r="C58" t="str">
            <v>UPA OLINDA</v>
          </cell>
          <cell r="E58" t="str">
            <v>3.12 - Material Hospitalar</v>
          </cell>
          <cell r="F58">
            <v>61418042000131</v>
          </cell>
          <cell r="G58" t="str">
            <v>CIRURGICA FERNANDES LTDA</v>
          </cell>
          <cell r="H58" t="str">
            <v>B</v>
          </cell>
          <cell r="I58" t="str">
            <v>S</v>
          </cell>
          <cell r="J58" t="str">
            <v>1194728</v>
          </cell>
          <cell r="K58" t="str">
            <v>13/03/2020</v>
          </cell>
          <cell r="L58" t="str">
            <v>35200361418042000131550040011947281320160373</v>
          </cell>
          <cell r="M58" t="str">
            <v>37 -  São Paulo</v>
          </cell>
          <cell r="N58">
            <v>17985.43</v>
          </cell>
        </row>
        <row r="59">
          <cell r="C59" t="str">
            <v>UPA OLINDA</v>
          </cell>
          <cell r="E59" t="str">
            <v>3.4 - Material Farmacológico</v>
          </cell>
          <cell r="F59">
            <v>2911193000168</v>
          </cell>
          <cell r="G59" t="str">
            <v>APOGEU CENTER COMERCIAL DE PRODUTOS HOSP</v>
          </cell>
          <cell r="H59" t="str">
            <v>B</v>
          </cell>
          <cell r="I59" t="str">
            <v>S</v>
          </cell>
          <cell r="J59" t="str">
            <v>016300</v>
          </cell>
          <cell r="K59" t="str">
            <v>18/03/2020</v>
          </cell>
          <cell r="L59" t="str">
            <v>26200302911193000168550000000163001030130223</v>
          </cell>
          <cell r="M59" t="str">
            <v>26 -  Pernambuco</v>
          </cell>
          <cell r="N59">
            <v>31.1</v>
          </cell>
        </row>
        <row r="60">
          <cell r="C60" t="str">
            <v>UPA OLINDA</v>
          </cell>
          <cell r="E60" t="str">
            <v>3.4 - Material Farmacológico</v>
          </cell>
          <cell r="F60">
            <v>7484373000124</v>
          </cell>
          <cell r="G60" t="str">
            <v>UNI HOSPITALAR LTDA</v>
          </cell>
          <cell r="H60" t="str">
            <v>B</v>
          </cell>
          <cell r="I60" t="str">
            <v>S</v>
          </cell>
          <cell r="J60" t="str">
            <v>000096584</v>
          </cell>
          <cell r="K60" t="str">
            <v>13/03/2020</v>
          </cell>
          <cell r="L60" t="str">
            <v>26200307484373000124550010000965841605981637</v>
          </cell>
          <cell r="M60" t="str">
            <v>26 -  Pernambuco</v>
          </cell>
          <cell r="N60">
            <v>1521</v>
          </cell>
        </row>
        <row r="61">
          <cell r="C61" t="str">
            <v>UPA OLINDA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000076473</v>
          </cell>
          <cell r="K61" t="str">
            <v>13/03/2020</v>
          </cell>
          <cell r="L61" t="str">
            <v>26200308674752000140550010000764731604760841</v>
          </cell>
          <cell r="M61" t="str">
            <v>26 -  Pernambuco</v>
          </cell>
          <cell r="N61">
            <v>3889</v>
          </cell>
        </row>
        <row r="62">
          <cell r="C62" t="str">
            <v>UPA OLINDA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000076707</v>
          </cell>
          <cell r="K62" t="str">
            <v>17/03/2020</v>
          </cell>
          <cell r="L62" t="str">
            <v>26200308674752000140550010000767071337388750</v>
          </cell>
          <cell r="M62" t="str">
            <v>26 -  Pernambuco</v>
          </cell>
          <cell r="N62">
            <v>1521</v>
          </cell>
        </row>
        <row r="63">
          <cell r="C63" t="str">
            <v>UPA OLINDA</v>
          </cell>
          <cell r="E63" t="str">
            <v>3.4 - Material Farmacológico</v>
          </cell>
          <cell r="F63">
            <v>8778201000126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000303448</v>
          </cell>
          <cell r="K63" t="str">
            <v>26/02/2020</v>
          </cell>
          <cell r="L63" t="str">
            <v>26200208778201000126550010003034481211613991</v>
          </cell>
          <cell r="M63" t="str">
            <v>26 -  Pernambuco</v>
          </cell>
          <cell r="N63">
            <v>5337.6</v>
          </cell>
        </row>
        <row r="64">
          <cell r="C64" t="str">
            <v>UPA OLINDA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000303575</v>
          </cell>
          <cell r="K64" t="str">
            <v>27/02/2020</v>
          </cell>
          <cell r="L64" t="str">
            <v>26200208778201000126550010003035751827993148</v>
          </cell>
          <cell r="M64" t="str">
            <v>26 -  Pernambuco</v>
          </cell>
          <cell r="N64">
            <v>9395.2000000000007</v>
          </cell>
        </row>
        <row r="65">
          <cell r="C65" t="str">
            <v>UPA OLINDA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000303951</v>
          </cell>
          <cell r="K65" t="str">
            <v>03/03/2020</v>
          </cell>
          <cell r="L65" t="str">
            <v>26200308778201000126550010003039511397243169</v>
          </cell>
          <cell r="M65" t="str">
            <v>26 -  Pernambuco</v>
          </cell>
          <cell r="N65">
            <v>1032.46</v>
          </cell>
        </row>
        <row r="66">
          <cell r="C66" t="str">
            <v>UPA OLINDA</v>
          </cell>
          <cell r="E66" t="str">
            <v>3.4 - Material Farmacológico</v>
          </cell>
          <cell r="F66">
            <v>8778201000126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000303984</v>
          </cell>
          <cell r="K66" t="str">
            <v>03/03/2020</v>
          </cell>
          <cell r="L66" t="str">
            <v>26200308778201000126550010003039841432826260</v>
          </cell>
          <cell r="M66" t="str">
            <v>26 -  Pernambuco</v>
          </cell>
          <cell r="N66">
            <v>3069</v>
          </cell>
        </row>
        <row r="67">
          <cell r="C67" t="str">
            <v>UPA OLINDA</v>
          </cell>
          <cell r="E67" t="str">
            <v>3.4 - Material Farmacológico</v>
          </cell>
          <cell r="F67">
            <v>8778201000126</v>
          </cell>
          <cell r="G67" t="str">
            <v>DROGAFONTE LTDA</v>
          </cell>
          <cell r="H67" t="str">
            <v>B</v>
          </cell>
          <cell r="I67" t="str">
            <v>S</v>
          </cell>
          <cell r="J67" t="str">
            <v>000304344</v>
          </cell>
          <cell r="K67" t="str">
            <v>09/03/2020</v>
          </cell>
          <cell r="L67" t="str">
            <v>26200308778201000126550010003043441544900409</v>
          </cell>
          <cell r="M67" t="str">
            <v>26 -  Pernambuco</v>
          </cell>
          <cell r="N67">
            <v>432</v>
          </cell>
        </row>
        <row r="68">
          <cell r="C68" t="str">
            <v>UPA OLINDA</v>
          </cell>
          <cell r="E68" t="str">
            <v>3.4 - Material Farmacológico</v>
          </cell>
          <cell r="F68">
            <v>8778201000126</v>
          </cell>
          <cell r="G68" t="str">
            <v>DROGAFONTE LTDA</v>
          </cell>
          <cell r="H68" t="str">
            <v>B</v>
          </cell>
          <cell r="I68" t="str">
            <v>S</v>
          </cell>
          <cell r="J68" t="str">
            <v>000304430</v>
          </cell>
          <cell r="K68" t="str">
            <v>09/03/2020</v>
          </cell>
          <cell r="L68" t="str">
            <v>26200308778201000126550010003044301499116236</v>
          </cell>
          <cell r="M68" t="str">
            <v>26 -  Pernambuco</v>
          </cell>
          <cell r="N68">
            <v>2916</v>
          </cell>
        </row>
        <row r="69">
          <cell r="C69" t="str">
            <v>UPA OLINDA</v>
          </cell>
          <cell r="E69" t="str">
            <v>3.4 - Material Farmacológico</v>
          </cell>
          <cell r="F69">
            <v>8778201000126</v>
          </cell>
          <cell r="G69" t="str">
            <v>DROGAFONTE LTDA</v>
          </cell>
          <cell r="H69" t="str">
            <v>B</v>
          </cell>
          <cell r="I69" t="str">
            <v>S</v>
          </cell>
          <cell r="J69" t="str">
            <v>000304437</v>
          </cell>
          <cell r="K69" t="str">
            <v>09/03/2020</v>
          </cell>
          <cell r="L69" t="str">
            <v>26200308778201000126550010003044371409575938</v>
          </cell>
          <cell r="M69" t="str">
            <v>26 -  Pernambuco</v>
          </cell>
          <cell r="N69">
            <v>22680</v>
          </cell>
        </row>
        <row r="70">
          <cell r="C70" t="str">
            <v>UPA OLINDA</v>
          </cell>
          <cell r="E70" t="str">
            <v>3.4 - Material Farmacológico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000305734</v>
          </cell>
          <cell r="K70" t="str">
            <v>24/03/2020</v>
          </cell>
          <cell r="L70" t="str">
            <v>26200308778201000126550010003057341995879811</v>
          </cell>
          <cell r="M70" t="str">
            <v>26 -  Pernambuco</v>
          </cell>
          <cell r="N70">
            <v>330</v>
          </cell>
        </row>
        <row r="71">
          <cell r="C71" t="str">
            <v>UPA OLINDA</v>
          </cell>
          <cell r="E71" t="str">
            <v>3.4 - Material Farmacológico</v>
          </cell>
          <cell r="F71">
            <v>8958628000106</v>
          </cell>
          <cell r="G71" t="str">
            <v>ONCOEXO DISTRIBUIDORA DE MEDICAMENTOS</v>
          </cell>
          <cell r="H71" t="str">
            <v>B</v>
          </cell>
          <cell r="I71" t="str">
            <v>S</v>
          </cell>
          <cell r="J71" t="str">
            <v>17586</v>
          </cell>
          <cell r="K71" t="str">
            <v>09/03/2020</v>
          </cell>
          <cell r="L71" t="str">
            <v>26200308958628000106550010000175861116459283</v>
          </cell>
          <cell r="M71" t="str">
            <v>26 -  Pernambuco</v>
          </cell>
          <cell r="N71">
            <v>684.65</v>
          </cell>
        </row>
        <row r="72">
          <cell r="C72" t="str">
            <v>UPA OLINDA</v>
          </cell>
          <cell r="E72" t="str">
            <v>3.4 - Material Farmacológico</v>
          </cell>
          <cell r="F72">
            <v>9007162000126</v>
          </cell>
          <cell r="G72" t="str">
            <v>MAUES LOBATO COM E REP LTDA</v>
          </cell>
          <cell r="H72" t="str">
            <v>B</v>
          </cell>
          <cell r="I72" t="str">
            <v>S</v>
          </cell>
          <cell r="J72" t="str">
            <v>000075158</v>
          </cell>
          <cell r="K72" t="str">
            <v>02/03/2020</v>
          </cell>
          <cell r="L72" t="str">
            <v>26200309007162000126550010000751581209716185</v>
          </cell>
          <cell r="M72" t="str">
            <v>26 -  Pernambuco</v>
          </cell>
          <cell r="N72">
            <v>1006.05</v>
          </cell>
        </row>
        <row r="73">
          <cell r="C73" t="str">
            <v>UPA OLINDA</v>
          </cell>
          <cell r="E73" t="str">
            <v>3.4 - Material Farmacológico</v>
          </cell>
          <cell r="F73">
            <v>9007162000126</v>
          </cell>
          <cell r="G73" t="str">
            <v>MAUES LOBATO COM E REP LTDA</v>
          </cell>
          <cell r="H73" t="str">
            <v>B</v>
          </cell>
          <cell r="I73" t="str">
            <v>S</v>
          </cell>
          <cell r="J73" t="str">
            <v>000075164</v>
          </cell>
          <cell r="K73" t="str">
            <v>02/03/2020</v>
          </cell>
          <cell r="L73" t="str">
            <v>26200309007162000126550010000751641374600217</v>
          </cell>
          <cell r="M73" t="str">
            <v>26 -  Pernambuco</v>
          </cell>
          <cell r="N73">
            <v>3060</v>
          </cell>
        </row>
        <row r="74">
          <cell r="C74" t="str">
            <v>UPA OLINDA</v>
          </cell>
          <cell r="E74" t="str">
            <v>3.4 - Material Farmacológico</v>
          </cell>
          <cell r="F74">
            <v>9137934000225</v>
          </cell>
          <cell r="G74" t="str">
            <v>NORDICA DISTRIBUIDORA HOSPITALAR</v>
          </cell>
          <cell r="H74" t="str">
            <v>B</v>
          </cell>
          <cell r="I74" t="str">
            <v>S</v>
          </cell>
          <cell r="J74" t="str">
            <v>000000797</v>
          </cell>
          <cell r="K74" t="str">
            <v>13/03/2020</v>
          </cell>
          <cell r="L74" t="str">
            <v>26200309137934000225558880000007971757457317</v>
          </cell>
          <cell r="M74" t="str">
            <v>26 -  Pernambuco</v>
          </cell>
          <cell r="N74">
            <v>344</v>
          </cell>
        </row>
        <row r="75">
          <cell r="C75" t="str">
            <v>UPA OLINDA</v>
          </cell>
          <cell r="E75" t="str">
            <v>3.4 - Material Farmacológico</v>
          </cell>
          <cell r="F75">
            <v>9137934000225</v>
          </cell>
          <cell r="G75" t="str">
            <v>NORDICA DISTRIBUIDORA HOSPITALAR</v>
          </cell>
          <cell r="H75" t="str">
            <v>B</v>
          </cell>
          <cell r="I75" t="str">
            <v>S</v>
          </cell>
          <cell r="J75" t="str">
            <v>000000812</v>
          </cell>
          <cell r="K75" t="str">
            <v>17/03/2020</v>
          </cell>
          <cell r="L75" t="str">
            <v>26200309137934000225558880000008121740895969</v>
          </cell>
          <cell r="M75" t="str">
            <v>26 -  Pernambuco</v>
          </cell>
          <cell r="N75">
            <v>1887</v>
          </cell>
        </row>
        <row r="76">
          <cell r="C76" t="str">
            <v>UPA OLINDA</v>
          </cell>
          <cell r="E76" t="str">
            <v>3.4 - Material Farmacológico</v>
          </cell>
          <cell r="F76">
            <v>9607807000161</v>
          </cell>
          <cell r="G76" t="str">
            <v>INJEFARMA CALVALCANTI E SILVA DIST LTDA</v>
          </cell>
          <cell r="H76" t="str">
            <v>B</v>
          </cell>
          <cell r="I76" t="str">
            <v>S</v>
          </cell>
          <cell r="J76" t="str">
            <v>000015635</v>
          </cell>
          <cell r="K76" t="str">
            <v>17/03/2020</v>
          </cell>
          <cell r="L76" t="str">
            <v>26200309607807000161550010000156351289610580</v>
          </cell>
          <cell r="M76" t="str">
            <v>26 -  Pernambuco</v>
          </cell>
          <cell r="N76">
            <v>1220</v>
          </cell>
        </row>
        <row r="77">
          <cell r="C77" t="str">
            <v>UPA OLINDA</v>
          </cell>
          <cell r="E77" t="str">
            <v>3.4 - Material Farmacológico</v>
          </cell>
          <cell r="F77">
            <v>11012952000141</v>
          </cell>
          <cell r="G77" t="str">
            <v>DROGARIA QUATRO CANTOS LTDA</v>
          </cell>
          <cell r="H77" t="str">
            <v>B</v>
          </cell>
          <cell r="I77" t="str">
            <v>S</v>
          </cell>
          <cell r="J77" t="str">
            <v>130080</v>
          </cell>
          <cell r="K77" t="str">
            <v>12/03/2020</v>
          </cell>
          <cell r="L77" t="str">
            <v>26200311012952000141550010001300801014308808</v>
          </cell>
          <cell r="M77" t="str">
            <v>26 -  Pernambuco</v>
          </cell>
          <cell r="N77">
            <v>2259.1999999999998</v>
          </cell>
        </row>
        <row r="78">
          <cell r="C78" t="str">
            <v>UPA OLINDA</v>
          </cell>
          <cell r="E78" t="str">
            <v>3.4 - Material Farmacológico</v>
          </cell>
          <cell r="F78">
            <v>11012952000141</v>
          </cell>
          <cell r="G78" t="str">
            <v>DROGARIA QUATRO CANTOS LTDA</v>
          </cell>
          <cell r="H78" t="str">
            <v>B</v>
          </cell>
          <cell r="I78" t="str">
            <v>S</v>
          </cell>
          <cell r="J78" t="str">
            <v>130099</v>
          </cell>
          <cell r="K78" t="str">
            <v>18/03/2020</v>
          </cell>
          <cell r="L78" t="str">
            <v>26200311012952000141550010001300991014310898</v>
          </cell>
          <cell r="M78" t="str">
            <v>26 -  Pernambuco</v>
          </cell>
          <cell r="N78">
            <v>39</v>
          </cell>
        </row>
        <row r="79">
          <cell r="C79" t="str">
            <v>UPA OLINDA</v>
          </cell>
          <cell r="E79" t="str">
            <v>3.4 - Material Farmacológico</v>
          </cell>
          <cell r="F79">
            <v>11563145000117</v>
          </cell>
          <cell r="G79" t="str">
            <v>COMERCIAL MOSTAERT LIMITADA</v>
          </cell>
          <cell r="H79" t="str">
            <v>B</v>
          </cell>
          <cell r="I79" t="str">
            <v>S</v>
          </cell>
          <cell r="J79" t="str">
            <v>000068427</v>
          </cell>
          <cell r="K79" t="str">
            <v>09/03/2020</v>
          </cell>
          <cell r="L79" t="str">
            <v>26200311563145000117550010000684271001261790</v>
          </cell>
          <cell r="M79" t="str">
            <v>26 -  Pernambuco</v>
          </cell>
          <cell r="N79">
            <v>10500</v>
          </cell>
        </row>
        <row r="80">
          <cell r="C80" t="str">
            <v>UPA OLINDA</v>
          </cell>
          <cell r="E80" t="str">
            <v>3.4 - Material Farmacológico</v>
          </cell>
          <cell r="F80">
            <v>11563145000117</v>
          </cell>
          <cell r="G80" t="str">
            <v>COMERCIAL MOSTAERT LIMITADA</v>
          </cell>
          <cell r="H80" t="str">
            <v>B</v>
          </cell>
          <cell r="I80" t="str">
            <v>S</v>
          </cell>
          <cell r="J80" t="str">
            <v>000068432</v>
          </cell>
          <cell r="K80" t="str">
            <v>09/03/2020</v>
          </cell>
          <cell r="L80" t="str">
            <v>26200311563145000117550010000684321001261811</v>
          </cell>
          <cell r="M80" t="str">
            <v>26 -  Pernambuco</v>
          </cell>
          <cell r="N80">
            <v>990</v>
          </cell>
        </row>
        <row r="81">
          <cell r="C81" t="str">
            <v>UPA OLINDA</v>
          </cell>
          <cell r="E81" t="str">
            <v>3.4 - Material Farmacológico</v>
          </cell>
          <cell r="F81">
            <v>12271596000143</v>
          </cell>
          <cell r="G81" t="str">
            <v>PHARMAMED COM DE PROD MEDICOS HOSP LTDA</v>
          </cell>
          <cell r="H81" t="str">
            <v>B</v>
          </cell>
          <cell r="I81" t="str">
            <v>S</v>
          </cell>
          <cell r="J81" t="str">
            <v>000030463</v>
          </cell>
          <cell r="K81" t="str">
            <v>17/03/2020</v>
          </cell>
          <cell r="L81" t="str">
            <v>26200312271596000143550010000304631312549777</v>
          </cell>
          <cell r="M81" t="str">
            <v>26 -  Pernambuco</v>
          </cell>
          <cell r="N81">
            <v>3816</v>
          </cell>
        </row>
        <row r="82">
          <cell r="C82" t="str">
            <v>UPA OLINDA</v>
          </cell>
          <cell r="E82" t="str">
            <v>3.4 - Material Farmacológico</v>
          </cell>
          <cell r="F82">
            <v>44734671000151</v>
          </cell>
          <cell r="G82" t="str">
            <v>CRISTALIA PROD QUIM FARMACEUTICOS LTDA</v>
          </cell>
          <cell r="H82" t="str">
            <v>B</v>
          </cell>
          <cell r="I82" t="str">
            <v>S</v>
          </cell>
          <cell r="J82" t="str">
            <v>2546822</v>
          </cell>
          <cell r="K82" t="str">
            <v>27/02/2020</v>
          </cell>
          <cell r="L82" t="str">
            <v>35200244734671000151550100025468221939722183</v>
          </cell>
          <cell r="M82" t="str">
            <v>35 -  São Paulo</v>
          </cell>
          <cell r="N82">
            <v>4572</v>
          </cell>
        </row>
        <row r="83">
          <cell r="E83" t="str">
            <v/>
          </cell>
        </row>
        <row r="84">
          <cell r="C84" t="str">
            <v>UPA OLINDA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NE S A</v>
          </cell>
          <cell r="H84" t="str">
            <v>B</v>
          </cell>
          <cell r="I84" t="str">
            <v>S</v>
          </cell>
          <cell r="J84" t="str">
            <v>3058</v>
          </cell>
          <cell r="K84" t="str">
            <v>30/03/2020</v>
          </cell>
          <cell r="L84" t="str">
            <v>26200324380578002041550860000030581786235057</v>
          </cell>
          <cell r="M84" t="str">
            <v>26</v>
          </cell>
          <cell r="N84">
            <v>31.43</v>
          </cell>
        </row>
        <row r="85">
          <cell r="C85" t="str">
            <v>UPA OLINDA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NE S A</v>
          </cell>
          <cell r="H85" t="str">
            <v>B</v>
          </cell>
          <cell r="I85" t="str">
            <v>S</v>
          </cell>
          <cell r="J85" t="str">
            <v>54760</v>
          </cell>
          <cell r="K85" t="str">
            <v>02/03/2020</v>
          </cell>
          <cell r="L85" t="str">
            <v>26200324380578002041550440000547601783184278</v>
          </cell>
          <cell r="M85" t="str">
            <v>26</v>
          </cell>
          <cell r="N85">
            <v>100.55</v>
          </cell>
        </row>
        <row r="86">
          <cell r="C86" t="str">
            <v>UPA OLINDA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NE S A</v>
          </cell>
          <cell r="H86" t="str">
            <v>B</v>
          </cell>
          <cell r="I86" t="str">
            <v>S</v>
          </cell>
          <cell r="J86" t="str">
            <v>54796</v>
          </cell>
          <cell r="K86" t="str">
            <v>05/03/2020</v>
          </cell>
          <cell r="L86" t="str">
            <v>26200324380578002041550440000547961783569474</v>
          </cell>
          <cell r="M86" t="str">
            <v>26</v>
          </cell>
          <cell r="N86">
            <v>62.86</v>
          </cell>
        </row>
        <row r="87">
          <cell r="C87" t="str">
            <v>UPA OLINDA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NE S A</v>
          </cell>
          <cell r="H87" t="str">
            <v>B</v>
          </cell>
          <cell r="I87" t="str">
            <v>S</v>
          </cell>
          <cell r="J87" t="str">
            <v>54884</v>
          </cell>
          <cell r="K87" t="str">
            <v>12/03/2020</v>
          </cell>
          <cell r="L87" t="str">
            <v>26200324380578002041550440000548841784439382</v>
          </cell>
          <cell r="M87" t="str">
            <v>26</v>
          </cell>
          <cell r="N87">
            <v>31.43</v>
          </cell>
        </row>
        <row r="88">
          <cell r="C88" t="str">
            <v>UPA OLINDA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NE S A</v>
          </cell>
          <cell r="H88" t="str">
            <v>B</v>
          </cell>
          <cell r="I88" t="str">
            <v>S</v>
          </cell>
          <cell r="J88" t="str">
            <v>54932</v>
          </cell>
          <cell r="K88" t="str">
            <v>17/03/2020</v>
          </cell>
          <cell r="L88" t="str">
            <v>26200324380578002041550440000549321784940145</v>
          </cell>
          <cell r="M88" t="str">
            <v>26</v>
          </cell>
          <cell r="N88">
            <v>94.28</v>
          </cell>
        </row>
        <row r="89">
          <cell r="C89" t="str">
            <v>UPA OLINDA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NE S A</v>
          </cell>
          <cell r="H89" t="str">
            <v>B</v>
          </cell>
          <cell r="I89" t="str">
            <v>S</v>
          </cell>
          <cell r="J89" t="str">
            <v>54965</v>
          </cell>
          <cell r="K89" t="str">
            <v>19/03/2020</v>
          </cell>
          <cell r="L89" t="str">
            <v>26200324380578002041550440000549651785216239</v>
          </cell>
          <cell r="M89" t="str">
            <v>26</v>
          </cell>
          <cell r="N89">
            <v>31.43</v>
          </cell>
        </row>
        <row r="90">
          <cell r="C90" t="str">
            <v>UPA OLINDA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NE S A</v>
          </cell>
          <cell r="H90" t="str">
            <v>B</v>
          </cell>
          <cell r="I90" t="str">
            <v>S</v>
          </cell>
          <cell r="J90" t="str">
            <v>54995</v>
          </cell>
          <cell r="K90" t="str">
            <v>21/03/2020</v>
          </cell>
          <cell r="L90" t="str">
            <v>26200324380578002041550440000549951785450575</v>
          </cell>
          <cell r="M90" t="str">
            <v>26</v>
          </cell>
          <cell r="N90">
            <v>31.43</v>
          </cell>
        </row>
        <row r="91">
          <cell r="C91" t="str">
            <v>UPA OLINDA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NE S A</v>
          </cell>
          <cell r="H91" t="str">
            <v>B</v>
          </cell>
          <cell r="I91" t="str">
            <v>S</v>
          </cell>
          <cell r="J91" t="str">
            <v>55015</v>
          </cell>
          <cell r="K91" t="str">
            <v>23/03/2020</v>
          </cell>
          <cell r="L91" t="str">
            <v>26200324380578002041550440000550151785587958</v>
          </cell>
          <cell r="M91" t="str">
            <v>26</v>
          </cell>
          <cell r="N91">
            <v>62.86</v>
          </cell>
        </row>
        <row r="92">
          <cell r="C92" t="str">
            <v>UPA OLINDA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NE S A</v>
          </cell>
          <cell r="H92" t="str">
            <v>B</v>
          </cell>
          <cell r="I92" t="str">
            <v>S</v>
          </cell>
          <cell r="J92" t="str">
            <v>55040</v>
          </cell>
          <cell r="K92" t="str">
            <v>26/03/2020</v>
          </cell>
          <cell r="L92" t="str">
            <v>26200324380578002041550440000550401785962522</v>
          </cell>
          <cell r="M92" t="str">
            <v>26</v>
          </cell>
          <cell r="N92">
            <v>62.86</v>
          </cell>
        </row>
        <row r="93">
          <cell r="C93" t="str">
            <v>UPA OLINDA</v>
          </cell>
          <cell r="E93" t="str">
            <v>3.2 - Gás e Outros Materiais Engarrafados</v>
          </cell>
          <cell r="F93">
            <v>24380578002203</v>
          </cell>
          <cell r="G93" t="str">
            <v>WHITE MARTINS GASES INDUSTRIAIS NE S A</v>
          </cell>
          <cell r="H93" t="str">
            <v>B</v>
          </cell>
          <cell r="I93" t="str">
            <v>S</v>
          </cell>
          <cell r="J93" t="str">
            <v>1106</v>
          </cell>
          <cell r="K93" t="str">
            <v>03/03/2020</v>
          </cell>
          <cell r="L93" t="str">
            <v>26200324380578002203550870000011061783309132</v>
          </cell>
          <cell r="M93" t="str">
            <v>26</v>
          </cell>
          <cell r="N93">
            <v>1423.24</v>
          </cell>
        </row>
        <row r="94">
          <cell r="C94" t="str">
            <v>UPA OLINDA</v>
          </cell>
          <cell r="E94" t="str">
            <v>3.2 - Gás e Outros Materiais Engarrafados</v>
          </cell>
          <cell r="F94">
            <v>24380578002203</v>
          </cell>
          <cell r="G94" t="str">
            <v>WHITE MARTINS GASES INDUSTRIAIS NE S A</v>
          </cell>
          <cell r="H94" t="str">
            <v>B</v>
          </cell>
          <cell r="I94" t="str">
            <v>S</v>
          </cell>
          <cell r="J94" t="str">
            <v>1525</v>
          </cell>
          <cell r="K94" t="str">
            <v>25/03/2020</v>
          </cell>
          <cell r="L94" t="str">
            <v>26200324380578002203550110000015251785772264</v>
          </cell>
          <cell r="M94" t="str">
            <v>26</v>
          </cell>
          <cell r="N94">
            <v>1475.6</v>
          </cell>
        </row>
        <row r="95">
          <cell r="C95" t="str">
            <v>UPA OLINDA</v>
          </cell>
          <cell r="E95" t="str">
            <v>3.2 - Gás e Outros Materiais Engarrafados</v>
          </cell>
          <cell r="F95">
            <v>24380578002203</v>
          </cell>
          <cell r="G95" t="str">
            <v>WHITE MARTINS GASES INDUSTRIAIS NE S A</v>
          </cell>
          <cell r="H95" t="str">
            <v>B</v>
          </cell>
          <cell r="I95" t="str">
            <v>S</v>
          </cell>
          <cell r="J95" t="str">
            <v>790</v>
          </cell>
          <cell r="K95" t="str">
            <v>14/03/2020</v>
          </cell>
          <cell r="L95" t="str">
            <v>26200324380578002203550490000007901784707673</v>
          </cell>
          <cell r="M95" t="str">
            <v>26</v>
          </cell>
          <cell r="N95">
            <v>1115.03</v>
          </cell>
        </row>
        <row r="96">
          <cell r="C96" t="str">
            <v>UPA OLINDA</v>
          </cell>
          <cell r="E96" t="str">
            <v>3.5 - Material Odontológico</v>
          </cell>
          <cell r="F96">
            <v>2911193000168</v>
          </cell>
          <cell r="G96" t="str">
            <v>APOGEU CENTER COMERCIAL DE PRODUTOS HOSP</v>
          </cell>
          <cell r="H96" t="str">
            <v>B</v>
          </cell>
          <cell r="I96" t="str">
            <v>S</v>
          </cell>
          <cell r="J96" t="str">
            <v>016300</v>
          </cell>
          <cell r="K96" t="str">
            <v>18/03/2020</v>
          </cell>
          <cell r="L96" t="str">
            <v>26200302911193000168550000000163001030130223</v>
          </cell>
          <cell r="M96" t="str">
            <v>26</v>
          </cell>
          <cell r="N96">
            <v>920.91</v>
          </cell>
        </row>
        <row r="97">
          <cell r="C97" t="str">
            <v>UPA OLINDA</v>
          </cell>
          <cell r="E97" t="str">
            <v>3.5 - Material Odontológico</v>
          </cell>
          <cell r="F97">
            <v>4218466000119</v>
          </cell>
          <cell r="G97" t="str">
            <v>COMERCIO DE PRODUTOS CIENTIFICOS LTDA</v>
          </cell>
          <cell r="H97" t="str">
            <v>B</v>
          </cell>
          <cell r="I97" t="str">
            <v>S</v>
          </cell>
          <cell r="J97" t="str">
            <v>000001857</v>
          </cell>
          <cell r="K97" t="str">
            <v>19/03/2020</v>
          </cell>
          <cell r="L97" t="str">
            <v>26200304218466000119550010000018571190018572</v>
          </cell>
          <cell r="M97" t="str">
            <v>26</v>
          </cell>
          <cell r="N97">
            <v>454.8</v>
          </cell>
        </row>
        <row r="98">
          <cell r="C98" t="str">
            <v>UPA OLINDA</v>
          </cell>
          <cell r="E98" t="str">
            <v>3.99 - Outras despesas com Material de Consumo</v>
          </cell>
          <cell r="F98">
            <v>2911193000168</v>
          </cell>
          <cell r="G98" t="str">
            <v>APOGEU CENTER COMERCIAL DE PRODUTOS HOSP</v>
          </cell>
          <cell r="H98" t="str">
            <v>B</v>
          </cell>
          <cell r="I98" t="str">
            <v>S</v>
          </cell>
          <cell r="J98" t="str">
            <v>016300</v>
          </cell>
          <cell r="K98" t="str">
            <v>18/03/2020</v>
          </cell>
          <cell r="L98" t="str">
            <v>26200302911193000168550000000163001030130223</v>
          </cell>
          <cell r="M98" t="str">
            <v>26</v>
          </cell>
          <cell r="N98">
            <v>166</v>
          </cell>
        </row>
        <row r="99">
          <cell r="C99" t="str">
            <v>UPA OLINDA</v>
          </cell>
          <cell r="E99" t="str">
            <v>3.99 - Outras despesas com Material de Consumo</v>
          </cell>
          <cell r="F99">
            <v>8674752000140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000075673</v>
          </cell>
          <cell r="K99" t="str">
            <v>28/02/2020</v>
          </cell>
          <cell r="L99" t="str">
            <v>26200208674752000140550010000756731019195063</v>
          </cell>
          <cell r="M99" t="str">
            <v>26</v>
          </cell>
          <cell r="N99">
            <v>3036.13</v>
          </cell>
        </row>
        <row r="100">
          <cell r="C100" t="str">
            <v>UPA OLINDA</v>
          </cell>
          <cell r="E100" t="str">
            <v>3.99 - Outras despesas com Material de Consumo</v>
          </cell>
          <cell r="F100">
            <v>8674752000140</v>
          </cell>
          <cell r="G100" t="str">
            <v>CIRURGICA MONTEBELLO LTDA</v>
          </cell>
          <cell r="H100" t="str">
            <v>B</v>
          </cell>
          <cell r="I100" t="str">
            <v>S</v>
          </cell>
          <cell r="J100" t="str">
            <v>000075964</v>
          </cell>
          <cell r="K100" t="str">
            <v>05/03/2020</v>
          </cell>
          <cell r="L100" t="str">
            <v>26200308674752000140550010000759641744533205</v>
          </cell>
          <cell r="M100" t="str">
            <v>26</v>
          </cell>
          <cell r="N100">
            <v>2938.01</v>
          </cell>
        </row>
        <row r="101">
          <cell r="C101" t="str">
            <v>UPA OLINDA</v>
          </cell>
          <cell r="E101" t="str">
            <v>3.99 - Outras despesas com Material de Consumo</v>
          </cell>
          <cell r="F101">
            <v>8674752000140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000076032</v>
          </cell>
          <cell r="K101" t="str">
            <v>09/03/2020</v>
          </cell>
          <cell r="L101" t="str">
            <v>26200308674752000140550010000760321289644483</v>
          </cell>
          <cell r="M101" t="str">
            <v>26</v>
          </cell>
          <cell r="N101">
            <v>2938.01</v>
          </cell>
        </row>
        <row r="102">
          <cell r="C102" t="str">
            <v>UPA OLINDA</v>
          </cell>
          <cell r="E102" t="str">
            <v>3.99 - Outras despesas com Material de Consumo</v>
          </cell>
          <cell r="F102">
            <v>9581782000174</v>
          </cell>
          <cell r="G102" t="str">
            <v>LAPAROMED MEDICA CIRURGICA EIRELI-ME</v>
          </cell>
          <cell r="H102" t="str">
            <v>B</v>
          </cell>
          <cell r="I102" t="str">
            <v>S</v>
          </cell>
          <cell r="J102" t="str">
            <v>000007191</v>
          </cell>
          <cell r="K102" t="str">
            <v>24/03/2020</v>
          </cell>
          <cell r="L102" t="str">
            <v>26200309581782000174550010000071911916407317</v>
          </cell>
          <cell r="M102" t="str">
            <v>26</v>
          </cell>
          <cell r="N102">
            <v>30</v>
          </cell>
        </row>
        <row r="103">
          <cell r="C103" t="str">
            <v>UPA OLINDA</v>
          </cell>
          <cell r="E103" t="str">
            <v>3.99 - Outras despesas com Material de Consumo</v>
          </cell>
          <cell r="F103">
            <v>10779833000156</v>
          </cell>
          <cell r="G103" t="str">
            <v>MEDICAL MERCANTIL DE APAR MED LTDA</v>
          </cell>
          <cell r="H103" t="str">
            <v>B</v>
          </cell>
          <cell r="I103" t="str">
            <v>S</v>
          </cell>
          <cell r="J103" t="str">
            <v>499386</v>
          </cell>
          <cell r="K103" t="str">
            <v>03/03/2020</v>
          </cell>
          <cell r="L103" t="str">
            <v>26200310779833000156550010004993861180445822</v>
          </cell>
          <cell r="M103" t="str">
            <v>26</v>
          </cell>
          <cell r="N103">
            <v>190.56</v>
          </cell>
        </row>
        <row r="104">
          <cell r="C104" t="str">
            <v>UPA OLINDA</v>
          </cell>
          <cell r="E104" t="str">
            <v>3.99 - Outras despesas com Material de Consumo</v>
          </cell>
          <cell r="F104">
            <v>10779833000156</v>
          </cell>
          <cell r="G104" t="str">
            <v>MEDICAL MERCANTIL DE APAR MED LTDA</v>
          </cell>
          <cell r="H104" t="str">
            <v>B</v>
          </cell>
          <cell r="I104" t="str">
            <v>S</v>
          </cell>
          <cell r="J104" t="str">
            <v>500268</v>
          </cell>
          <cell r="K104" t="str">
            <v>16/03/2020</v>
          </cell>
          <cell r="L104" t="str">
            <v>26200310779833000156550010005002681100632200</v>
          </cell>
          <cell r="M104" t="str">
            <v>26</v>
          </cell>
          <cell r="N104">
            <v>381.12</v>
          </cell>
        </row>
        <row r="105">
          <cell r="C105" t="str">
            <v>UPA OLINDA</v>
          </cell>
          <cell r="E105" t="str">
            <v>3.99 - Outras despesas com Material de Consumo</v>
          </cell>
          <cell r="F105">
            <v>10779833000156</v>
          </cell>
          <cell r="G105" t="str">
            <v>MEDICAL MERCANTIL DE APAR MED LTDA</v>
          </cell>
          <cell r="H105" t="str">
            <v>B</v>
          </cell>
          <cell r="I105" t="str">
            <v>S</v>
          </cell>
          <cell r="J105" t="str">
            <v>500387</v>
          </cell>
          <cell r="K105" t="str">
            <v>17/03/2020</v>
          </cell>
          <cell r="L105" t="str">
            <v>26200310779833000156550010005003871015003874</v>
          </cell>
          <cell r="M105" t="str">
            <v>26</v>
          </cell>
          <cell r="N105">
            <v>3016.55</v>
          </cell>
        </row>
        <row r="106">
          <cell r="C106" t="str">
            <v>UPA OLINDA</v>
          </cell>
          <cell r="E106" t="str">
            <v>3.99 - Outras despesas com Material de Consumo</v>
          </cell>
          <cell r="F106">
            <v>10779833000156</v>
          </cell>
          <cell r="G106" t="str">
            <v>MEDICAL MERCANTIL DE APAR MED LTDA</v>
          </cell>
          <cell r="H106" t="str">
            <v>B</v>
          </cell>
          <cell r="I106" t="str">
            <v>S</v>
          </cell>
          <cell r="J106" t="str">
            <v>500391</v>
          </cell>
          <cell r="K106" t="str">
            <v>17/03/2020</v>
          </cell>
          <cell r="L106" t="str">
            <v>26200310779833000156550010005003911015003915</v>
          </cell>
          <cell r="M106" t="str">
            <v>26</v>
          </cell>
          <cell r="N106">
            <v>2461.65</v>
          </cell>
        </row>
        <row r="107">
          <cell r="C107" t="str">
            <v>UPA OLINDA</v>
          </cell>
          <cell r="E107" t="str">
            <v>3.99 - Outras despesas com Material de Consumo</v>
          </cell>
          <cell r="F107">
            <v>10779833000156</v>
          </cell>
          <cell r="G107" t="str">
            <v>MEDICAL MERCANTIL DE APAR MED LTDA</v>
          </cell>
          <cell r="H107" t="str">
            <v>B</v>
          </cell>
          <cell r="I107" t="str">
            <v>S</v>
          </cell>
          <cell r="J107" t="str">
            <v>500734</v>
          </cell>
          <cell r="K107" t="str">
            <v>21/03/2020</v>
          </cell>
          <cell r="L107" t="str">
            <v>26200310779833000156550010005007341111045874</v>
          </cell>
          <cell r="M107" t="str">
            <v>26</v>
          </cell>
          <cell r="N107">
            <v>14763.31</v>
          </cell>
        </row>
        <row r="108">
          <cell r="C108" t="str">
            <v>UPA OLINDA</v>
          </cell>
          <cell r="E108" t="str">
            <v>3.99 - Outras despesas com Material de Consumo</v>
          </cell>
          <cell r="F108">
            <v>10779833000156</v>
          </cell>
          <cell r="G108" t="str">
            <v>MEDICAL MERCANTIL DE APAR MED LTDA</v>
          </cell>
          <cell r="H108" t="str">
            <v>B</v>
          </cell>
          <cell r="I108" t="str">
            <v>S</v>
          </cell>
          <cell r="J108" t="str">
            <v>500735</v>
          </cell>
          <cell r="K108" t="str">
            <v>21/03/2020</v>
          </cell>
          <cell r="L108" t="str">
            <v>26200310779833000156550010005007351111156800</v>
          </cell>
          <cell r="M108" t="str">
            <v>26</v>
          </cell>
          <cell r="N108">
            <v>999.2</v>
          </cell>
        </row>
        <row r="109">
          <cell r="C109" t="str">
            <v>UPA OLINDA</v>
          </cell>
          <cell r="E109" t="str">
            <v>3.99 - Outras despesas com Material de Consumo</v>
          </cell>
          <cell r="F109">
            <v>10859287000163</v>
          </cell>
          <cell r="G109" t="str">
            <v>NEWMED COM. E SERV. DE EQUIP. HOSP. LTDA</v>
          </cell>
          <cell r="H109" t="str">
            <v>B</v>
          </cell>
          <cell r="I109" t="str">
            <v>S</v>
          </cell>
          <cell r="J109" t="str">
            <v>3590</v>
          </cell>
          <cell r="K109" t="str">
            <v>23/03/2020</v>
          </cell>
          <cell r="L109" t="str">
            <v>26200310859287000163550010000035901949840390</v>
          </cell>
          <cell r="M109" t="str">
            <v>26</v>
          </cell>
          <cell r="N109">
            <v>640</v>
          </cell>
        </row>
        <row r="110">
          <cell r="C110" t="str">
            <v>UPA OLINDA</v>
          </cell>
          <cell r="E110" t="str">
            <v>3.7 - Material de Limpeza e Produtos de Hgienização</v>
          </cell>
          <cell r="F110">
            <v>11142529000166</v>
          </cell>
          <cell r="G110" t="str">
            <v>SILVA    MIRANDA LTDA ME</v>
          </cell>
          <cell r="H110" t="str">
            <v>B</v>
          </cell>
          <cell r="I110" t="str">
            <v>S</v>
          </cell>
          <cell r="J110" t="str">
            <v>000092768</v>
          </cell>
          <cell r="K110" t="str">
            <v>25/03/2020</v>
          </cell>
          <cell r="L110" t="str">
            <v>26200311142529000166550010000927681000780149</v>
          </cell>
          <cell r="M110" t="str">
            <v>26</v>
          </cell>
          <cell r="N110">
            <v>129.9</v>
          </cell>
        </row>
        <row r="111">
          <cell r="C111" t="str">
            <v>UPA OLINDA</v>
          </cell>
          <cell r="E111" t="str">
            <v>3.7 - Material de Limpeza e Produtos de Hgienização</v>
          </cell>
          <cell r="F111">
            <v>19414619000170</v>
          </cell>
          <cell r="G111" t="str">
            <v>IDEAL DESCARTAVEL EIRELI</v>
          </cell>
          <cell r="H111" t="str">
            <v>B</v>
          </cell>
          <cell r="I111" t="str">
            <v>S</v>
          </cell>
          <cell r="J111" t="str">
            <v>000006177</v>
          </cell>
          <cell r="K111" t="str">
            <v>21/02/2020</v>
          </cell>
          <cell r="L111" t="str">
            <v>26200219414619000170550010000061771470120449</v>
          </cell>
          <cell r="M111" t="str">
            <v>26</v>
          </cell>
          <cell r="N111">
            <v>1037.5999999999999</v>
          </cell>
        </row>
        <row r="112">
          <cell r="C112" t="str">
            <v>UPA OLINDA</v>
          </cell>
          <cell r="E112" t="str">
            <v>3.7 - Material de Limpeza e Produtos de Hgienização</v>
          </cell>
          <cell r="F112">
            <v>24270906000194</v>
          </cell>
          <cell r="G112" t="str">
            <v>MIRAX DISTRIBUIDORA DE PROD DE HIGIENE</v>
          </cell>
          <cell r="H112" t="str">
            <v>B</v>
          </cell>
          <cell r="I112" t="str">
            <v>S</v>
          </cell>
          <cell r="J112" t="str">
            <v>000003143</v>
          </cell>
          <cell r="K112" t="str">
            <v>19/03/2020</v>
          </cell>
          <cell r="L112" t="str">
            <v>26200324270906000194550010000031431000931435</v>
          </cell>
          <cell r="M112" t="str">
            <v>26</v>
          </cell>
          <cell r="N112">
            <v>540</v>
          </cell>
        </row>
        <row r="113">
          <cell r="C113" t="str">
            <v>UPA OLINDA</v>
          </cell>
          <cell r="E113" t="str">
            <v>3.7 - Material de Limpeza e Produtos de Hgienização</v>
          </cell>
          <cell r="F113">
            <v>24425720000167</v>
          </cell>
          <cell r="G113" t="str">
            <v>ORIGINAL SUP. E EQUIPAMENTOS LTDA</v>
          </cell>
          <cell r="H113" t="str">
            <v>B</v>
          </cell>
          <cell r="I113" t="str">
            <v>S</v>
          </cell>
          <cell r="J113" t="str">
            <v>006064</v>
          </cell>
          <cell r="K113" t="str">
            <v>10/03/2020</v>
          </cell>
          <cell r="L113" t="str">
            <v>26200324425720000167550010000060641000036203</v>
          </cell>
          <cell r="M113" t="str">
            <v>26</v>
          </cell>
          <cell r="N113">
            <v>144</v>
          </cell>
        </row>
        <row r="114">
          <cell r="C114" t="str">
            <v>UPA OLINDA</v>
          </cell>
          <cell r="E114" t="str">
            <v>3.7 - Material de Limpeza e Produtos de Hgienização</v>
          </cell>
          <cell r="F114">
            <v>75315333005097</v>
          </cell>
          <cell r="G114" t="str">
            <v>ATACADAO SA</v>
          </cell>
          <cell r="H114" t="str">
            <v>B</v>
          </cell>
          <cell r="I114" t="str">
            <v>S</v>
          </cell>
          <cell r="J114" t="str">
            <v>001456884</v>
          </cell>
          <cell r="K114" t="str">
            <v>10/03/2020</v>
          </cell>
          <cell r="L114" t="str">
            <v>26200375315333005097550010014568841019745177</v>
          </cell>
          <cell r="M114" t="str">
            <v>26</v>
          </cell>
          <cell r="N114">
            <v>26.16</v>
          </cell>
        </row>
        <row r="115">
          <cell r="C115" t="str">
            <v>UPA OLINDA</v>
          </cell>
          <cell r="E115" t="str">
            <v>3.7 - Material de Limpeza e Produtos de Hgienização</v>
          </cell>
          <cell r="F115">
            <v>75315333005097</v>
          </cell>
          <cell r="G115" t="str">
            <v>ATACADAO SA</v>
          </cell>
          <cell r="H115" t="str">
            <v>B</v>
          </cell>
          <cell r="I115" t="str">
            <v>S</v>
          </cell>
          <cell r="J115" t="str">
            <v>001460206</v>
          </cell>
          <cell r="K115" t="str">
            <v>25/03/2020</v>
          </cell>
          <cell r="L115" t="str">
            <v>26200375315333005097550010014602061019809156</v>
          </cell>
          <cell r="M115" t="str">
            <v>26</v>
          </cell>
          <cell r="N115">
            <v>27.6</v>
          </cell>
        </row>
        <row r="116">
          <cell r="C116" t="str">
            <v>UPA OLINDA</v>
          </cell>
          <cell r="E116" t="str">
            <v>3.99 - Outras despesas com Material de Consumo</v>
          </cell>
          <cell r="F116">
            <v>892597000126</v>
          </cell>
          <cell r="G116" t="str">
            <v>GILSON SOARES MACHADO DIAS FILHO</v>
          </cell>
          <cell r="H116" t="str">
            <v>B</v>
          </cell>
          <cell r="I116" t="str">
            <v>S</v>
          </cell>
          <cell r="J116" t="str">
            <v>000046151</v>
          </cell>
          <cell r="K116" t="str">
            <v>03/03/2020</v>
          </cell>
          <cell r="L116" t="str">
            <v>26200300892597000126550010000461511074528508</v>
          </cell>
          <cell r="M116" t="str">
            <v>26</v>
          </cell>
          <cell r="N116">
            <v>144</v>
          </cell>
        </row>
        <row r="117">
          <cell r="C117" t="str">
            <v>UPA OLINDA</v>
          </cell>
          <cell r="E117" t="str">
            <v>3.99 - Outras despesas com Material de Consumo</v>
          </cell>
          <cell r="F117">
            <v>892597000126</v>
          </cell>
          <cell r="G117" t="str">
            <v>GILSON SOARES MACHADO DIAS FILHO</v>
          </cell>
          <cell r="H117" t="str">
            <v>B</v>
          </cell>
          <cell r="I117" t="str">
            <v>S</v>
          </cell>
          <cell r="J117" t="str">
            <v>000046668</v>
          </cell>
          <cell r="K117" t="str">
            <v>30/03/2020</v>
          </cell>
          <cell r="L117" t="str">
            <v>26200300892597000126550010000466681846546652</v>
          </cell>
          <cell r="M117" t="str">
            <v>26</v>
          </cell>
          <cell r="N117">
            <v>144</v>
          </cell>
        </row>
        <row r="118">
          <cell r="C118" t="str">
            <v>UPA OLINDA</v>
          </cell>
          <cell r="E118" t="str">
            <v>3.99 - Outras despesas com Material de Consumo</v>
          </cell>
          <cell r="F118">
            <v>5438093000154</v>
          </cell>
          <cell r="G118" t="str">
            <v>AGUA MINERAL ROSA BRANCA MONTANIA LTDA</v>
          </cell>
          <cell r="H118" t="str">
            <v>B</v>
          </cell>
          <cell r="I118" t="str">
            <v>S</v>
          </cell>
          <cell r="J118" t="str">
            <v>000011265</v>
          </cell>
          <cell r="K118" t="str">
            <v>03/03/2020</v>
          </cell>
          <cell r="L118" t="str">
            <v>26200305438093000154550010000112651719330593</v>
          </cell>
          <cell r="M118" t="str">
            <v>26</v>
          </cell>
          <cell r="N118">
            <v>742.5</v>
          </cell>
        </row>
        <row r="119">
          <cell r="C119" t="str">
            <v>UPA OLINDA</v>
          </cell>
          <cell r="E119" t="str">
            <v>3.99 - Outras despesas com Material de Consumo</v>
          </cell>
          <cell r="F119">
            <v>6234871000156</v>
          </cell>
          <cell r="G119" t="str">
            <v>C J GOMES MERCEARIAS</v>
          </cell>
          <cell r="H119" t="str">
            <v>B</v>
          </cell>
          <cell r="I119" t="str">
            <v>S</v>
          </cell>
          <cell r="J119" t="str">
            <v>000000764</v>
          </cell>
          <cell r="K119" t="str">
            <v>06/03/2020</v>
          </cell>
          <cell r="L119" t="str">
            <v>26200306234871000156550010000007641581416670</v>
          </cell>
          <cell r="M119" t="str">
            <v>26</v>
          </cell>
          <cell r="N119">
            <v>59.8</v>
          </cell>
        </row>
        <row r="120">
          <cell r="C120" t="str">
            <v>UPA OLINDA</v>
          </cell>
          <cell r="E120" t="str">
            <v>3.99 - Outras despesas com Material de Consumo</v>
          </cell>
          <cell r="F120">
            <v>6234871000156</v>
          </cell>
          <cell r="G120" t="str">
            <v>C J GOMES MERCEARIAS</v>
          </cell>
          <cell r="H120" t="str">
            <v>B</v>
          </cell>
          <cell r="I120" t="str">
            <v>S</v>
          </cell>
          <cell r="J120" t="str">
            <v>000000787</v>
          </cell>
          <cell r="K120" t="str">
            <v>31/03/2020</v>
          </cell>
          <cell r="L120" t="str">
            <v>26200306234871000156550010000007871036340118</v>
          </cell>
          <cell r="M120" t="str">
            <v>26</v>
          </cell>
          <cell r="N120">
            <v>39.9</v>
          </cell>
        </row>
        <row r="121">
          <cell r="C121" t="str">
            <v>UPA OLINDA</v>
          </cell>
          <cell r="E121" t="str">
            <v>3.99 - Outras despesas com Material de Consumo</v>
          </cell>
          <cell r="F121">
            <v>11142529000166</v>
          </cell>
          <cell r="G121" t="str">
            <v>SILVA    MIRANDA LTDA ME</v>
          </cell>
          <cell r="H121" t="str">
            <v>B</v>
          </cell>
          <cell r="I121" t="str">
            <v>S</v>
          </cell>
          <cell r="J121" t="str">
            <v>000092561</v>
          </cell>
          <cell r="K121" t="str">
            <v>19/03/2020</v>
          </cell>
          <cell r="L121" t="str">
            <v>26200311142529000166550010000925611000776662</v>
          </cell>
          <cell r="M121" t="str">
            <v>26</v>
          </cell>
          <cell r="N121">
            <v>511.92</v>
          </cell>
        </row>
        <row r="122">
          <cell r="C122" t="str">
            <v>UPA OLINDA</v>
          </cell>
          <cell r="E122" t="str">
            <v>3.99 - Outras despesas com Material de Consumo</v>
          </cell>
          <cell r="F122">
            <v>15242921000138</v>
          </cell>
          <cell r="G122" t="str">
            <v>M. A. DE O. MENEZES EIRELI</v>
          </cell>
          <cell r="H122" t="str">
            <v>B</v>
          </cell>
          <cell r="I122" t="str">
            <v>S</v>
          </cell>
          <cell r="J122" t="str">
            <v>000001570</v>
          </cell>
          <cell r="K122" t="str">
            <v>02/03/2020</v>
          </cell>
          <cell r="L122" t="str">
            <v>26200315242921000138550010000015701000004705</v>
          </cell>
          <cell r="M122" t="str">
            <v>26</v>
          </cell>
          <cell r="N122">
            <v>33698</v>
          </cell>
        </row>
        <row r="123">
          <cell r="C123" t="str">
            <v>UPA OLINDA</v>
          </cell>
          <cell r="E123" t="str">
            <v>3.99 - Outras despesas com Material de Consumo</v>
          </cell>
          <cell r="F123">
            <v>15242921000138</v>
          </cell>
          <cell r="G123" t="str">
            <v>M. A. DE O. MENEZES EIRELI</v>
          </cell>
          <cell r="H123" t="str">
            <v>B</v>
          </cell>
          <cell r="I123" t="str">
            <v>S</v>
          </cell>
          <cell r="J123" t="str">
            <v>000001583</v>
          </cell>
          <cell r="K123" t="str">
            <v>31/03/2020</v>
          </cell>
          <cell r="L123" t="str">
            <v>26200315242921000138550010000015831000004835</v>
          </cell>
          <cell r="M123" t="str">
            <v>26</v>
          </cell>
          <cell r="N123">
            <v>36083.25</v>
          </cell>
        </row>
        <row r="124">
          <cell r="C124" t="str">
            <v>UPA OLINDA</v>
          </cell>
          <cell r="E124" t="str">
            <v>3.99 - Outras despesas com Material de Consumo</v>
          </cell>
          <cell r="F124">
            <v>20534381000104</v>
          </cell>
          <cell r="G124" t="str">
            <v>SUPERMERCADO NOVA ERA LTDA EPP</v>
          </cell>
          <cell r="H124" t="str">
            <v>B</v>
          </cell>
          <cell r="I124" t="str">
            <v>S</v>
          </cell>
          <cell r="J124" t="str">
            <v>154363</v>
          </cell>
          <cell r="K124" t="str">
            <v>20/03/2020</v>
          </cell>
          <cell r="L124" t="str">
            <v>26200320534381000104650060001543631006182594</v>
          </cell>
          <cell r="M124" t="str">
            <v>26</v>
          </cell>
          <cell r="N124">
            <v>33.9</v>
          </cell>
        </row>
        <row r="125">
          <cell r="C125" t="str">
            <v>UPA OLINDA</v>
          </cell>
          <cell r="E125" t="str">
            <v>3.99 - Outras despesas com Material de Consumo</v>
          </cell>
          <cell r="F125">
            <v>20534381000104</v>
          </cell>
          <cell r="G125" t="str">
            <v>SUPERMERCADO NOVA ERA LTDA EPP</v>
          </cell>
          <cell r="H125" t="str">
            <v>B</v>
          </cell>
          <cell r="I125" t="str">
            <v>S</v>
          </cell>
          <cell r="J125" t="str">
            <v>155838</v>
          </cell>
          <cell r="K125" t="str">
            <v>26/03/2020</v>
          </cell>
          <cell r="L125" t="str">
            <v>26200320534381000104650060001558381006206476</v>
          </cell>
          <cell r="M125" t="str">
            <v>26</v>
          </cell>
          <cell r="N125">
            <v>13.14</v>
          </cell>
        </row>
        <row r="126">
          <cell r="C126" t="str">
            <v>UPA OLINDA</v>
          </cell>
          <cell r="E126" t="str">
            <v>5.11 - Fornecimento de Alimentação</v>
          </cell>
          <cell r="F126">
            <v>22940455000120</v>
          </cell>
          <cell r="G126" t="str">
            <v>MOURA E MELO COMERCIO E SERVICOS LTDA ME</v>
          </cell>
          <cell r="H126" t="str">
            <v>B</v>
          </cell>
          <cell r="I126" t="str">
            <v>S</v>
          </cell>
          <cell r="J126" t="str">
            <v>000008267</v>
          </cell>
          <cell r="K126" t="str">
            <v>17/03/2020</v>
          </cell>
          <cell r="L126" t="str">
            <v>26200322940455000120550010000082671176234352</v>
          </cell>
          <cell r="M126" t="str">
            <v>26</v>
          </cell>
          <cell r="N126">
            <v>272</v>
          </cell>
        </row>
        <row r="127">
          <cell r="C127" t="str">
            <v>UPA OLINDA</v>
          </cell>
          <cell r="E127" t="str">
            <v>5.11 - Fornecimento de Alimentação</v>
          </cell>
          <cell r="F127">
            <v>22940455000120</v>
          </cell>
          <cell r="G127" t="str">
            <v>MOURA E MELO COMERCIO E SERVICOS LTDA ME</v>
          </cell>
          <cell r="H127" t="str">
            <v>B</v>
          </cell>
          <cell r="I127" t="str">
            <v>S</v>
          </cell>
          <cell r="J127" t="str">
            <v>000008308</v>
          </cell>
          <cell r="K127" t="str">
            <v>19/03/2020</v>
          </cell>
          <cell r="L127" t="str">
            <v>26200322940455000120550010000083081189656123</v>
          </cell>
          <cell r="M127" t="str">
            <v>26</v>
          </cell>
          <cell r="N127">
            <v>596.4</v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C138" t="str">
            <v>UPA OLINDA</v>
          </cell>
          <cell r="E138" t="str">
            <v>3.6 - Material de Expediente</v>
          </cell>
          <cell r="F138">
            <v>1785301000130</v>
          </cell>
          <cell r="G138" t="str">
            <v>MARIZE PEIXOTO SILVA ME</v>
          </cell>
          <cell r="H138" t="str">
            <v>B</v>
          </cell>
          <cell r="I138" t="str">
            <v>S</v>
          </cell>
          <cell r="J138" t="str">
            <v>000001606</v>
          </cell>
          <cell r="K138" t="str">
            <v>02/03/2020</v>
          </cell>
          <cell r="L138" t="str">
            <v>26200301785301000130550010000016061016411502</v>
          </cell>
          <cell r="M138" t="str">
            <v>26</v>
          </cell>
          <cell r="N138">
            <v>310</v>
          </cell>
        </row>
        <row r="139">
          <cell r="C139" t="str">
            <v>UPA OLINDA</v>
          </cell>
          <cell r="E139" t="str">
            <v>3.6 - Material de Expediente</v>
          </cell>
          <cell r="F139">
            <v>3330023000152</v>
          </cell>
          <cell r="G139" t="str">
            <v>PAPER BOX DISTRIBUIDORA E SERVICOS LTDA</v>
          </cell>
          <cell r="H139" t="str">
            <v>B</v>
          </cell>
          <cell r="I139" t="str">
            <v>S</v>
          </cell>
          <cell r="J139" t="str">
            <v>000027739</v>
          </cell>
          <cell r="K139" t="str">
            <v>16/03/2020</v>
          </cell>
          <cell r="L139" t="str">
            <v>26200303330023000152550010000277391900857290</v>
          </cell>
          <cell r="M139" t="str">
            <v>26</v>
          </cell>
          <cell r="N139">
            <v>362</v>
          </cell>
        </row>
        <row r="140">
          <cell r="C140" t="str">
            <v>UPA OLINDA</v>
          </cell>
          <cell r="E140" t="str">
            <v>3.6 - Material de Expediente</v>
          </cell>
          <cell r="F140">
            <v>9618616000103</v>
          </cell>
          <cell r="G140" t="str">
            <v>TATYANE FLORENCIO FERNANDES</v>
          </cell>
          <cell r="H140" t="str">
            <v>B</v>
          </cell>
          <cell r="I140" t="str">
            <v>S</v>
          </cell>
          <cell r="J140" t="str">
            <v>000011029</v>
          </cell>
          <cell r="K140" t="str">
            <v>17/03/2020</v>
          </cell>
          <cell r="L140" t="str">
            <v>26200309618616000103650010000110291006252750</v>
          </cell>
          <cell r="M140" t="str">
            <v>26</v>
          </cell>
          <cell r="N140">
            <v>1.25</v>
          </cell>
        </row>
        <row r="141">
          <cell r="C141" t="str">
            <v>UPA OLINDA</v>
          </cell>
          <cell r="E141" t="str">
            <v>3.6 - Material de Expediente</v>
          </cell>
          <cell r="F141">
            <v>15610582000103</v>
          </cell>
          <cell r="G141" t="str">
            <v>M DE F M FRAGOSO ETIQUETAS</v>
          </cell>
          <cell r="H141" t="str">
            <v>B</v>
          </cell>
          <cell r="I141" t="str">
            <v>S</v>
          </cell>
          <cell r="J141" t="str">
            <v>469</v>
          </cell>
          <cell r="K141" t="str">
            <v>04/03/2020</v>
          </cell>
          <cell r="L141" t="str">
            <v>26200315610582000103550010000004691966868483</v>
          </cell>
          <cell r="M141" t="str">
            <v>26</v>
          </cell>
          <cell r="N141">
            <v>6062.5</v>
          </cell>
        </row>
        <row r="142">
          <cell r="C142" t="str">
            <v>UPA OLINDA</v>
          </cell>
          <cell r="E142" t="str">
            <v>3.6 - Material de Expediente</v>
          </cell>
          <cell r="F142">
            <v>20543598000172</v>
          </cell>
          <cell r="G142" t="str">
            <v>GILBERTO BELMINO LINS JUNIOR</v>
          </cell>
          <cell r="H142" t="str">
            <v>B</v>
          </cell>
          <cell r="I142" t="str">
            <v>S</v>
          </cell>
          <cell r="J142" t="str">
            <v>0138</v>
          </cell>
          <cell r="K142" t="str">
            <v>25/03/2020</v>
          </cell>
          <cell r="L142" t="str">
            <v/>
          </cell>
          <cell r="M142" t="str">
            <v>26</v>
          </cell>
          <cell r="N142">
            <v>1282.5</v>
          </cell>
        </row>
        <row r="143">
          <cell r="C143" t="str">
            <v>UPA OLINDA</v>
          </cell>
          <cell r="E143" t="str">
            <v>3.1 - Combustíveis e Lubrificantes Automotivos</v>
          </cell>
          <cell r="F143">
            <v>1912250000241</v>
          </cell>
          <cell r="G143" t="str">
            <v>POSTO CANCUN LTDA</v>
          </cell>
          <cell r="H143" t="str">
            <v>B</v>
          </cell>
          <cell r="I143" t="str">
            <v>S</v>
          </cell>
          <cell r="J143" t="str">
            <v>190</v>
          </cell>
          <cell r="K143" t="str">
            <v>03/03/2020</v>
          </cell>
          <cell r="L143" t="str">
            <v>26200301912250000241550120000001901000143410</v>
          </cell>
          <cell r="M143" t="str">
            <v>26</v>
          </cell>
          <cell r="N143">
            <v>4228.26</v>
          </cell>
        </row>
        <row r="144">
          <cell r="C144" t="str">
            <v>UPA OLINDA</v>
          </cell>
          <cell r="E144" t="str">
            <v>3.1 - Combustíveis e Lubrificantes Automotivos</v>
          </cell>
          <cell r="F144">
            <v>22173474000178</v>
          </cell>
          <cell r="G144" t="str">
            <v>SERVI PECAS E SERVICOS EIRELI</v>
          </cell>
          <cell r="H144" t="str">
            <v>B</v>
          </cell>
          <cell r="I144" t="str">
            <v>S</v>
          </cell>
          <cell r="J144" t="str">
            <v>000001945</v>
          </cell>
          <cell r="K144" t="str">
            <v>21/03/2020</v>
          </cell>
          <cell r="L144" t="str">
            <v>26200322173474000178550010000019451009700770</v>
          </cell>
          <cell r="M144" t="str">
            <v>26</v>
          </cell>
          <cell r="N144">
            <v>275</v>
          </cell>
        </row>
        <row r="145">
          <cell r="C145" t="str">
            <v>UPA OLINDA</v>
          </cell>
          <cell r="E145" t="str">
            <v xml:space="preserve">3.9 - Material para Manutenção de Bens Imóveis </v>
          </cell>
          <cell r="F145">
            <v>138409000179</v>
          </cell>
          <cell r="G145" t="str">
            <v>INALDO FERREIRA BRANDAO</v>
          </cell>
          <cell r="H145" t="str">
            <v>B</v>
          </cell>
          <cell r="I145" t="str">
            <v>S</v>
          </cell>
          <cell r="J145" t="str">
            <v>000004875</v>
          </cell>
          <cell r="K145" t="str">
            <v>13/03/2020</v>
          </cell>
          <cell r="L145" t="str">
            <v>26200300138409000179550010000048751308370543</v>
          </cell>
          <cell r="M145" t="str">
            <v>26</v>
          </cell>
          <cell r="N145">
            <v>290</v>
          </cell>
        </row>
        <row r="146">
          <cell r="C146" t="str">
            <v>UPA OLINDA</v>
          </cell>
          <cell r="E146" t="str">
            <v xml:space="preserve">3.9 - Material para Manutenção de Bens Imóveis </v>
          </cell>
          <cell r="F146">
            <v>3330023000152</v>
          </cell>
          <cell r="G146" t="str">
            <v>PAPER BOX DISTRIBUIDORA E SERVICOS LTDA</v>
          </cell>
          <cell r="H146" t="str">
            <v>B</v>
          </cell>
          <cell r="I146" t="str">
            <v>S</v>
          </cell>
          <cell r="J146" t="str">
            <v>000027739</v>
          </cell>
          <cell r="K146" t="str">
            <v>16/03/2020</v>
          </cell>
          <cell r="L146" t="str">
            <v>26200303330023000152550010000277391900857290</v>
          </cell>
          <cell r="M146" t="str">
            <v>26</v>
          </cell>
          <cell r="N146">
            <v>235.2</v>
          </cell>
        </row>
        <row r="147">
          <cell r="C147" t="str">
            <v>UPA OLINDA</v>
          </cell>
          <cell r="E147" t="str">
            <v xml:space="preserve">3.9 - Material para Manutenção de Bens Imóveis </v>
          </cell>
          <cell r="F147">
            <v>6234871000156</v>
          </cell>
          <cell r="G147" t="str">
            <v>C J GOMES MERCEARIAS</v>
          </cell>
          <cell r="H147" t="str">
            <v>B</v>
          </cell>
          <cell r="I147" t="str">
            <v>S</v>
          </cell>
          <cell r="J147" t="str">
            <v>000000764</v>
          </cell>
          <cell r="K147" t="str">
            <v>06/03/2020</v>
          </cell>
          <cell r="L147" t="str">
            <v>26200306234871000156550010000007641581416670</v>
          </cell>
          <cell r="M147" t="str">
            <v>26</v>
          </cell>
          <cell r="N147">
            <v>43.56</v>
          </cell>
        </row>
        <row r="148">
          <cell r="C148" t="str">
            <v>UPA OLINDA</v>
          </cell>
          <cell r="E148" t="str">
            <v xml:space="preserve">3.9 - Material para Manutenção de Bens Imóveis </v>
          </cell>
          <cell r="F148">
            <v>9554014000121</v>
          </cell>
          <cell r="G148" t="str">
            <v>PELETRO REFRIGERACAO LTDA</v>
          </cell>
          <cell r="H148" t="str">
            <v>B</v>
          </cell>
          <cell r="I148" t="str">
            <v>S</v>
          </cell>
          <cell r="J148" t="str">
            <v>466</v>
          </cell>
          <cell r="K148" t="str">
            <v>04/03/2020</v>
          </cell>
          <cell r="L148" t="str">
            <v>26200309554014000121550040000004669176439685</v>
          </cell>
          <cell r="M148" t="str">
            <v>26</v>
          </cell>
          <cell r="N148">
            <v>180</v>
          </cell>
        </row>
        <row r="149">
          <cell r="C149" t="str">
            <v>UPA OLINDA</v>
          </cell>
          <cell r="E149" t="str">
            <v xml:space="preserve">3.9 - Material para Manutenção de Bens Imóveis </v>
          </cell>
          <cell r="F149">
            <v>9581782000174</v>
          </cell>
          <cell r="G149" t="str">
            <v>LAPAROMED MEDICA CIRURGICA EIRELI-ME</v>
          </cell>
          <cell r="H149" t="str">
            <v>B</v>
          </cell>
          <cell r="I149" t="str">
            <v>S</v>
          </cell>
          <cell r="J149" t="str">
            <v>000007191</v>
          </cell>
          <cell r="K149" t="str">
            <v>24/03/2020</v>
          </cell>
          <cell r="L149" t="str">
            <v>26200309581782000174550010000071911916407317</v>
          </cell>
          <cell r="M149" t="str">
            <v>26</v>
          </cell>
          <cell r="N149">
            <v>170</v>
          </cell>
        </row>
        <row r="150">
          <cell r="C150" t="str">
            <v>UPA OLINDA</v>
          </cell>
          <cell r="E150" t="str">
            <v xml:space="preserve">3.9 - Material para Manutenção de Bens Imóveis </v>
          </cell>
          <cell r="F150">
            <v>10230480000483</v>
          </cell>
          <cell r="G150" t="str">
            <v>FERREIRA COSTA CIA LTDA</v>
          </cell>
          <cell r="H150" t="str">
            <v>B</v>
          </cell>
          <cell r="I150" t="str">
            <v>S</v>
          </cell>
          <cell r="J150" t="str">
            <v>000762244</v>
          </cell>
          <cell r="K150" t="str">
            <v>17/03/2020</v>
          </cell>
          <cell r="L150" t="str">
            <v>26200310230480000483550100007622441049135425</v>
          </cell>
          <cell r="M150" t="str">
            <v>26</v>
          </cell>
          <cell r="N150">
            <v>169</v>
          </cell>
        </row>
        <row r="151">
          <cell r="C151" t="str">
            <v>UPA OLINDA</v>
          </cell>
          <cell r="E151" t="str">
            <v xml:space="preserve">3.9 - Material para Manutenção de Bens Imóveis </v>
          </cell>
          <cell r="F151">
            <v>10230480000483</v>
          </cell>
          <cell r="G151" t="str">
            <v>FERREIRA COSTA CIA LTDA</v>
          </cell>
          <cell r="H151" t="str">
            <v>B</v>
          </cell>
          <cell r="I151" t="str">
            <v>S</v>
          </cell>
          <cell r="J151" t="str">
            <v>000762244</v>
          </cell>
          <cell r="K151" t="str">
            <v>17/03/2020</v>
          </cell>
          <cell r="L151" t="str">
            <v>26200310230480000483550100007622441049135425</v>
          </cell>
          <cell r="M151" t="str">
            <v>26</v>
          </cell>
          <cell r="N151">
            <v>6.9</v>
          </cell>
        </row>
        <row r="152">
          <cell r="C152" t="str">
            <v>UPA OLINDA</v>
          </cell>
          <cell r="E152" t="str">
            <v xml:space="preserve">3.9 - Material para Manutenção de Bens Imóveis </v>
          </cell>
          <cell r="F152">
            <v>10859287000163</v>
          </cell>
          <cell r="G152" t="str">
            <v>NEWMED COM. E SERV. DE EQUIP. HOSP. LTDA</v>
          </cell>
          <cell r="H152" t="str">
            <v>B</v>
          </cell>
          <cell r="I152" t="str">
            <v>S</v>
          </cell>
          <cell r="J152" t="str">
            <v>3590</v>
          </cell>
          <cell r="K152" t="str">
            <v>23/03/2020</v>
          </cell>
          <cell r="L152" t="str">
            <v>26200310859287000163550010000035901949840390</v>
          </cell>
          <cell r="M152" t="str">
            <v>26</v>
          </cell>
          <cell r="N152">
            <v>175</v>
          </cell>
        </row>
        <row r="153">
          <cell r="C153" t="str">
            <v>UPA OLINDA</v>
          </cell>
          <cell r="E153" t="str">
            <v xml:space="preserve">3.9 - Material para Manutenção de Bens Imóveis </v>
          </cell>
          <cell r="F153">
            <v>11343756000150</v>
          </cell>
          <cell r="G153" t="str">
            <v>JL GRUPOS GERADORES LTDA</v>
          </cell>
          <cell r="H153" t="str">
            <v>B</v>
          </cell>
          <cell r="I153" t="str">
            <v>S</v>
          </cell>
          <cell r="J153" t="str">
            <v>000000105</v>
          </cell>
          <cell r="K153" t="str">
            <v>23/03/2020</v>
          </cell>
          <cell r="L153" t="str">
            <v>26200311343756000150550010000001051004644752</v>
          </cell>
          <cell r="M153" t="str">
            <v>26</v>
          </cell>
          <cell r="N153">
            <v>5237</v>
          </cell>
        </row>
        <row r="154">
          <cell r="C154" t="str">
            <v>UPA OLINDA</v>
          </cell>
          <cell r="E154" t="str">
            <v xml:space="preserve">3.9 - Material para Manutenção de Bens Imóveis </v>
          </cell>
          <cell r="F154">
            <v>15001840000146</v>
          </cell>
          <cell r="G154" t="str">
            <v>FELIPE LEANDRO M. DA SILVA - MATERIAL DE</v>
          </cell>
          <cell r="H154" t="str">
            <v>B</v>
          </cell>
          <cell r="I154" t="str">
            <v>S</v>
          </cell>
          <cell r="J154" t="str">
            <v>000029608</v>
          </cell>
          <cell r="K154" t="str">
            <v>04/03/2020</v>
          </cell>
          <cell r="L154" t="str">
            <v>26200315001840000146650010000296081772431734</v>
          </cell>
          <cell r="M154" t="str">
            <v>26</v>
          </cell>
          <cell r="N154">
            <v>107.01</v>
          </cell>
        </row>
        <row r="155">
          <cell r="C155" t="str">
            <v>UPA OLINDA</v>
          </cell>
          <cell r="E155" t="str">
            <v xml:space="preserve">3.9 - Material para Manutenção de Bens Imóveis </v>
          </cell>
          <cell r="F155">
            <v>15001840000146</v>
          </cell>
          <cell r="G155" t="str">
            <v>FELIPE LEANDRO M. DA SILVA - MATERIAL DE</v>
          </cell>
          <cell r="H155" t="str">
            <v>B</v>
          </cell>
          <cell r="I155" t="str">
            <v>S</v>
          </cell>
          <cell r="J155" t="str">
            <v>000030328</v>
          </cell>
          <cell r="K155" t="str">
            <v>19/03/2020</v>
          </cell>
          <cell r="L155" t="str">
            <v>26200315001840000146650010000303281106894568</v>
          </cell>
          <cell r="M155" t="str">
            <v>26</v>
          </cell>
          <cell r="N155">
            <v>10</v>
          </cell>
        </row>
        <row r="156">
          <cell r="C156" t="str">
            <v>UPA OLINDA</v>
          </cell>
          <cell r="E156" t="str">
            <v xml:space="preserve">3.9 - Material para Manutenção de Bens Imóveis </v>
          </cell>
          <cell r="F156">
            <v>31371090000150</v>
          </cell>
          <cell r="G156" t="str">
            <v>BEBERIBE COMERCIO DE ALIMENTOS LTDA</v>
          </cell>
          <cell r="H156" t="str">
            <v>B</v>
          </cell>
          <cell r="I156" t="str">
            <v>S</v>
          </cell>
          <cell r="J156" t="str">
            <v>196747</v>
          </cell>
          <cell r="K156" t="str">
            <v>25/03/2020</v>
          </cell>
          <cell r="L156" t="str">
            <v>26200331371090000150650040001967471657166935</v>
          </cell>
          <cell r="M156" t="str">
            <v>26</v>
          </cell>
          <cell r="N156">
            <v>15.96</v>
          </cell>
        </row>
        <row r="157">
          <cell r="C157" t="str">
            <v>UPA OLINDA</v>
          </cell>
          <cell r="E157" t="str">
            <v xml:space="preserve">3.9 - Material para Manutenção de Bens Imóveis </v>
          </cell>
          <cell r="F157">
            <v>92660406000623</v>
          </cell>
          <cell r="G157" t="str">
            <v>FRIGELAR COMERCIO E INDUSTRIA LTDA</v>
          </cell>
          <cell r="H157" t="str">
            <v>B</v>
          </cell>
          <cell r="I157" t="str">
            <v>S</v>
          </cell>
          <cell r="J157" t="str">
            <v>000519943</v>
          </cell>
          <cell r="K157" t="str">
            <v>02/03/2020</v>
          </cell>
          <cell r="L157" t="str">
            <v>26200392660406000623550050005199431000064643</v>
          </cell>
          <cell r="M157" t="str">
            <v>26</v>
          </cell>
          <cell r="N157">
            <v>471.92</v>
          </cell>
        </row>
        <row r="158">
          <cell r="C158" t="str">
            <v>UPA OLINDA</v>
          </cell>
          <cell r="E158" t="str">
            <v xml:space="preserve">3.9 - Material para Manutenção de Bens Imóveis </v>
          </cell>
          <cell r="F158">
            <v>92660406000623</v>
          </cell>
          <cell r="G158" t="str">
            <v>FRIGELAR COMERCIO E INDUSTRIA LTDA</v>
          </cell>
          <cell r="H158" t="str">
            <v>B</v>
          </cell>
          <cell r="I158" t="str">
            <v>S</v>
          </cell>
          <cell r="J158" t="str">
            <v>000525215</v>
          </cell>
          <cell r="K158" t="str">
            <v>25/03/2020</v>
          </cell>
          <cell r="L158" t="str">
            <v>26200392660406000623550050005252151000313417</v>
          </cell>
          <cell r="M158" t="str">
            <v>26</v>
          </cell>
          <cell r="N158">
            <v>171.44</v>
          </cell>
        </row>
        <row r="159">
          <cell r="C159" t="str">
            <v>UPA OLINDA</v>
          </cell>
          <cell r="E159" t="str">
            <v xml:space="preserve">3.10 - Material para Manutenção de Bens Móveis </v>
          </cell>
          <cell r="F159">
            <v>9618616000103</v>
          </cell>
          <cell r="G159" t="str">
            <v>TATYANE FLORENCIO FERNANDES</v>
          </cell>
          <cell r="H159" t="str">
            <v>B</v>
          </cell>
          <cell r="I159" t="str">
            <v>S</v>
          </cell>
          <cell r="J159" t="str">
            <v>000010984</v>
          </cell>
          <cell r="K159" t="str">
            <v>11/03/2020</v>
          </cell>
          <cell r="L159" t="str">
            <v>26200309618616000103650010000109841006910207</v>
          </cell>
          <cell r="M159" t="str">
            <v>26</v>
          </cell>
          <cell r="N159">
            <v>7.5</v>
          </cell>
        </row>
        <row r="160">
          <cell r="C160" t="str">
            <v>UPA OLINDA</v>
          </cell>
          <cell r="E160" t="str">
            <v xml:space="preserve">3.10 - Material para Manutenção de Bens Móveis </v>
          </cell>
          <cell r="F160">
            <v>29447408000198</v>
          </cell>
          <cell r="G160" t="str">
            <v>LF DOS SANTOS GRAFICA</v>
          </cell>
          <cell r="H160" t="str">
            <v>B</v>
          </cell>
          <cell r="I160" t="str">
            <v>S</v>
          </cell>
          <cell r="J160" t="str">
            <v>000000359</v>
          </cell>
          <cell r="K160" t="str">
            <v>12/03/2020</v>
          </cell>
          <cell r="L160" t="str">
            <v>26200329447408000198550010000003591003000112</v>
          </cell>
          <cell r="M160" t="str">
            <v>26</v>
          </cell>
          <cell r="N160">
            <v>900</v>
          </cell>
        </row>
        <row r="161">
          <cell r="C161" t="str">
            <v>UPA OLINDA</v>
          </cell>
          <cell r="E161" t="str">
            <v xml:space="preserve">3.10 - Material para Manutenção de Bens Móveis </v>
          </cell>
          <cell r="F161">
            <v>29447408000198</v>
          </cell>
          <cell r="G161" t="str">
            <v>LF DOS SANTOS GRAFICA</v>
          </cell>
          <cell r="H161" t="str">
            <v>B</v>
          </cell>
          <cell r="I161" t="str">
            <v>S</v>
          </cell>
          <cell r="J161" t="str">
            <v>000000372</v>
          </cell>
          <cell r="K161" t="str">
            <v>27/03/2020</v>
          </cell>
          <cell r="L161" t="str">
            <v>26200329447408000198550010000003721000010003</v>
          </cell>
          <cell r="M161" t="str">
            <v>26</v>
          </cell>
          <cell r="N161">
            <v>540</v>
          </cell>
        </row>
        <row r="162">
          <cell r="C162" t="str">
            <v>UPA OLINDA</v>
          </cell>
          <cell r="E162" t="str">
            <v xml:space="preserve">3.10 - Material para Manutenção de Bens Móveis </v>
          </cell>
          <cell r="F162">
            <v>22173474000178</v>
          </cell>
          <cell r="G162" t="str">
            <v>SERVI PECAS E SERVICOS EIRELI</v>
          </cell>
          <cell r="H162" t="str">
            <v>B</v>
          </cell>
          <cell r="I162" t="str">
            <v>S</v>
          </cell>
          <cell r="J162" t="str">
            <v>000001902</v>
          </cell>
          <cell r="K162">
            <v>43881</v>
          </cell>
          <cell r="L162" t="str">
            <v>2620022173474000178550010000019021258541373</v>
          </cell>
          <cell r="M162" t="str">
            <v>26 -  Pernambuco</v>
          </cell>
          <cell r="N162">
            <v>1218</v>
          </cell>
        </row>
        <row r="163">
          <cell r="C163" t="str">
            <v>UPA OLINDA</v>
          </cell>
          <cell r="E163" t="str">
            <v xml:space="preserve">3.10 - Material para Manutenção de Bens Móveis </v>
          </cell>
          <cell r="F163">
            <v>22173474000178</v>
          </cell>
          <cell r="G163" t="str">
            <v>SERVI PECAS E SERVICOS EIRELI</v>
          </cell>
          <cell r="H163" t="str">
            <v>B</v>
          </cell>
          <cell r="I163" t="str">
            <v>S</v>
          </cell>
          <cell r="J163" t="str">
            <v>000001871</v>
          </cell>
          <cell r="K163">
            <v>43846</v>
          </cell>
          <cell r="L163" t="str">
            <v>26200122173474000178550010000018711865679503</v>
          </cell>
          <cell r="M163" t="str">
            <v>26 -  Pernambuco</v>
          </cell>
          <cell r="N163">
            <v>617</v>
          </cell>
        </row>
        <row r="164">
          <cell r="C164" t="str">
            <v>UPA OLINDA</v>
          </cell>
          <cell r="E164" t="str">
            <v xml:space="preserve">3.10 - Material para Manutenção de Bens Móveis </v>
          </cell>
          <cell r="F164">
            <v>22173474000178</v>
          </cell>
          <cell r="G164" t="str">
            <v>SERVI PECAS E SERVICOS EIRELI</v>
          </cell>
          <cell r="H164" t="str">
            <v>B</v>
          </cell>
          <cell r="I164" t="str">
            <v>S</v>
          </cell>
          <cell r="J164" t="str">
            <v>000001945</v>
          </cell>
          <cell r="K164">
            <v>43911</v>
          </cell>
          <cell r="L164" t="str">
            <v>26200322173474000178550010000019451009700770</v>
          </cell>
          <cell r="M164" t="str">
            <v>26 -  Pernambuco</v>
          </cell>
          <cell r="N164">
            <v>1490</v>
          </cell>
        </row>
        <row r="165">
          <cell r="C165" t="str">
            <v>UPA OLINDA</v>
          </cell>
          <cell r="E165" t="str">
            <v xml:space="preserve">3.10 - Material para Manutenção de Bens Móveis </v>
          </cell>
          <cell r="F165">
            <v>21610760000190</v>
          </cell>
          <cell r="G165" t="str">
            <v>FS COMERCIO DE PNEUS LTDA</v>
          </cell>
          <cell r="H165" t="str">
            <v>B</v>
          </cell>
          <cell r="I165" t="str">
            <v>S</v>
          </cell>
          <cell r="J165" t="str">
            <v>000004018</v>
          </cell>
          <cell r="K165">
            <v>43921</v>
          </cell>
          <cell r="L165" t="str">
            <v>26200321610760000190550020000040181994082702</v>
          </cell>
          <cell r="M165" t="str">
            <v>26 -  Pernambuco</v>
          </cell>
          <cell r="N165">
            <v>1200</v>
          </cell>
        </row>
        <row r="166">
          <cell r="C166" t="str">
            <v>UPA OLINDA</v>
          </cell>
          <cell r="E166" t="str">
            <v xml:space="preserve">3.8 - Uniformes, Tecidos e Aviamentos </v>
          </cell>
          <cell r="F166">
            <v>5266210000573</v>
          </cell>
          <cell r="G166" t="str">
            <v>PORTELA DISTRIBUIDORA LTDA</v>
          </cell>
          <cell r="H166" t="str">
            <v>B</v>
          </cell>
          <cell r="I166" t="str">
            <v>S</v>
          </cell>
          <cell r="J166" t="str">
            <v>000226687</v>
          </cell>
          <cell r="K166" t="str">
            <v>24/03/2020</v>
          </cell>
          <cell r="L166" t="str">
            <v>26200305266210000573550010002266871022668708</v>
          </cell>
          <cell r="M166" t="str">
            <v>26</v>
          </cell>
          <cell r="N166">
            <v>433.5</v>
          </cell>
        </row>
        <row r="167">
          <cell r="C167" t="str">
            <v>UPA OLINDA</v>
          </cell>
          <cell r="E167" t="str">
            <v xml:space="preserve">3.8 - Uniformes, Tecidos e Aviamentos </v>
          </cell>
          <cell r="F167">
            <v>5266210000573</v>
          </cell>
          <cell r="G167" t="str">
            <v>PORTELA DISTRIBUIDORA LTDA</v>
          </cell>
          <cell r="H167" t="str">
            <v>B</v>
          </cell>
          <cell r="I167" t="str">
            <v>S</v>
          </cell>
          <cell r="J167" t="str">
            <v>000227107</v>
          </cell>
          <cell r="K167" t="str">
            <v>30/03/2020</v>
          </cell>
          <cell r="L167" t="str">
            <v>26200305266210000573550010002271071022710700</v>
          </cell>
          <cell r="M167" t="str">
            <v>26</v>
          </cell>
          <cell r="N167">
            <v>202.35</v>
          </cell>
        </row>
        <row r="168">
          <cell r="C168" t="str">
            <v>UPA OLINDA</v>
          </cell>
          <cell r="E168" t="str">
            <v xml:space="preserve">3.8 - Uniformes, Tecidos e Aviamentos </v>
          </cell>
          <cell r="F168">
            <v>8587400000157</v>
          </cell>
          <cell r="G168" t="str">
            <v>ADRIANO JOSE DE SOUSA-ME</v>
          </cell>
          <cell r="H168" t="str">
            <v>B</v>
          </cell>
          <cell r="I168" t="str">
            <v>S</v>
          </cell>
          <cell r="J168" t="str">
            <v>000002277</v>
          </cell>
          <cell r="K168" t="str">
            <v>24/03/2020</v>
          </cell>
          <cell r="L168" t="str">
            <v>26200308587400000157550010000022771408121399</v>
          </cell>
          <cell r="M168" t="str">
            <v>26</v>
          </cell>
          <cell r="N168">
            <v>600</v>
          </cell>
        </row>
        <row r="169">
          <cell r="C169" t="str">
            <v>UPA OLINDA</v>
          </cell>
          <cell r="E169" t="str">
            <v xml:space="preserve">3.8 - Uniformes, Tecidos e Aviamentos </v>
          </cell>
          <cell r="F169">
            <v>30848237000198</v>
          </cell>
          <cell r="G169" t="str">
            <v>PH COMERCIO DE PRODUTOS MEDICOS HOSP</v>
          </cell>
          <cell r="H169" t="str">
            <v>B</v>
          </cell>
          <cell r="I169" t="str">
            <v>S</v>
          </cell>
          <cell r="J169" t="str">
            <v>000003272</v>
          </cell>
          <cell r="K169" t="str">
            <v>17/03/2020</v>
          </cell>
          <cell r="L169" t="str">
            <v>26200330848237000198550010000032721943184083</v>
          </cell>
          <cell r="M169" t="str">
            <v>26</v>
          </cell>
          <cell r="N169">
            <v>1712</v>
          </cell>
        </row>
        <row r="170">
          <cell r="C170" t="str">
            <v>UPA OLINDA</v>
          </cell>
          <cell r="E170" t="str">
            <v>3.99 - Outras despesas com Material de Consumo</v>
          </cell>
          <cell r="F170">
            <v>20782880000102</v>
          </cell>
          <cell r="G170" t="str">
            <v>NORDESTE MEDICAL REPRES IMP E EXP</v>
          </cell>
          <cell r="H170" t="str">
            <v>B</v>
          </cell>
          <cell r="I170" t="str">
            <v>S</v>
          </cell>
          <cell r="J170" t="str">
            <v>1243</v>
          </cell>
          <cell r="K170" t="str">
            <v>12/03/2020</v>
          </cell>
          <cell r="L170" t="str">
            <v>26200320782880000102550010000012431790369158</v>
          </cell>
          <cell r="M170" t="str">
            <v>26</v>
          </cell>
          <cell r="N170">
            <v>680</v>
          </cell>
        </row>
        <row r="171">
          <cell r="C171" t="str">
            <v>UPA OLINDA</v>
          </cell>
          <cell r="E171" t="str">
            <v xml:space="preserve">5.21 - Seguros em geral </v>
          </cell>
          <cell r="F171">
            <v>28087620000129</v>
          </cell>
          <cell r="G171" t="str">
            <v>BBR CORRETORA E SEGUROS EIRELI EPP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1312.65</v>
          </cell>
        </row>
        <row r="172">
          <cell r="C172" t="str">
            <v>UPA OLINDA</v>
          </cell>
          <cell r="E172" t="str">
            <v xml:space="preserve">5.21 - Seguros em geral </v>
          </cell>
          <cell r="F172">
            <v>33054826000192</v>
          </cell>
          <cell r="G172" t="str">
            <v>COMPANHIA EXCELSIOR DDE SEGUROS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194.02</v>
          </cell>
        </row>
        <row r="173">
          <cell r="C173" t="str">
            <v>UPA OLINDA</v>
          </cell>
          <cell r="E173" t="str">
            <v xml:space="preserve">5.21 - Seguros em geral </v>
          </cell>
          <cell r="F173">
            <v>61074175000138</v>
          </cell>
          <cell r="G173" t="str">
            <v xml:space="preserve">MAPFRE SEGUROS GERAIS </v>
          </cell>
          <cell r="H173" t="str">
            <v>S</v>
          </cell>
          <cell r="I173" t="str">
            <v>N</v>
          </cell>
          <cell r="K173">
            <v>43845</v>
          </cell>
          <cell r="M173" t="str">
            <v>26 -  Pernambuco</v>
          </cell>
          <cell r="N173">
            <v>625.96</v>
          </cell>
        </row>
        <row r="174">
          <cell r="C174" t="str">
            <v>UPA OLINDA</v>
          </cell>
          <cell r="E174" t="str">
            <v>5.99 - Outros Serviços de Terceiros Pessoa Jurídica</v>
          </cell>
          <cell r="F174">
            <v>10404184000109</v>
          </cell>
          <cell r="G174" t="str">
            <v>PREFEITURA MUNICIPAL DE OLINDA</v>
          </cell>
          <cell r="H174" t="str">
            <v>S</v>
          </cell>
          <cell r="I174" t="str">
            <v>N</v>
          </cell>
          <cell r="K174">
            <v>43845</v>
          </cell>
          <cell r="M174" t="str">
            <v>26 -  Pernambuco</v>
          </cell>
          <cell r="N174">
            <v>9.52</v>
          </cell>
        </row>
        <row r="175">
          <cell r="C175" t="str">
            <v>UPA OLINDA</v>
          </cell>
          <cell r="E175" t="str">
            <v>5.99 - Outros Serviços de Terceiros Pessoa Jurídica</v>
          </cell>
          <cell r="F175" t="str">
            <v>08.033.359/0001-77</v>
          </cell>
          <cell r="G175" t="str">
            <v>SINDICATOS ENFERMEIROS ESTADO DE PE</v>
          </cell>
          <cell r="H175" t="str">
            <v>S</v>
          </cell>
          <cell r="I175" t="str">
            <v>N</v>
          </cell>
          <cell r="K175">
            <v>43950</v>
          </cell>
          <cell r="M175" t="str">
            <v>26 -  Pernambuco</v>
          </cell>
          <cell r="N175">
            <v>59.73</v>
          </cell>
        </row>
        <row r="176">
          <cell r="C176" t="str">
            <v>UPA OLINDA</v>
          </cell>
          <cell r="E176" t="str">
            <v>5.99 - Outros Serviços de Terceiros Pessoa Jurídica</v>
          </cell>
          <cell r="F176" t="str">
            <v>05.802.854/0001-05</v>
          </cell>
          <cell r="G176" t="str">
            <v>SINDICATO DOS PROFISSIONAIS DE TECNICO EM IMAGEM</v>
          </cell>
          <cell r="H176" t="str">
            <v>S</v>
          </cell>
          <cell r="I176" t="str">
            <v>N</v>
          </cell>
          <cell r="K176">
            <v>43950</v>
          </cell>
          <cell r="M176" t="str">
            <v>26 -  Pernambuco</v>
          </cell>
          <cell r="N176">
            <v>274.99</v>
          </cell>
        </row>
        <row r="177">
          <cell r="C177" t="str">
            <v>UPA OLINDA</v>
          </cell>
          <cell r="E177" t="str">
            <v>5.99 - Outros Serviços de Terceiros Pessoa Jurídica</v>
          </cell>
          <cell r="F177" t="str">
            <v>11.010.238/0001-14</v>
          </cell>
          <cell r="G177" t="str">
            <v>SINDICATOS DOS MEDICOS DE PERNAMBCO</v>
          </cell>
          <cell r="H177" t="str">
            <v>S</v>
          </cell>
          <cell r="I177" t="str">
            <v>N</v>
          </cell>
          <cell r="K177">
            <v>43950</v>
          </cell>
          <cell r="M177" t="str">
            <v>26 -  Pernambuco</v>
          </cell>
          <cell r="N177">
            <v>230</v>
          </cell>
        </row>
        <row r="178">
          <cell r="C178" t="str">
            <v>UPA OLINDA</v>
          </cell>
          <cell r="E178" t="str">
            <v>5.99 - Outros Serviços de Terceiros Pessoa Jurídica</v>
          </cell>
          <cell r="F178" t="str">
            <v>05.802.854/0001-05</v>
          </cell>
          <cell r="G178" t="str">
            <v>SINDICATO DOS PROFISSIONAIS DE TECNICO EM IMAGEM</v>
          </cell>
          <cell r="H178" t="str">
            <v>S</v>
          </cell>
          <cell r="I178" t="str">
            <v>N</v>
          </cell>
          <cell r="K178">
            <v>43950</v>
          </cell>
          <cell r="M178" t="str">
            <v>26 -  Pernambuco</v>
          </cell>
          <cell r="N178">
            <v>183.34</v>
          </cell>
        </row>
        <row r="179">
          <cell r="C179" t="str">
            <v>UPA OLINDA</v>
          </cell>
          <cell r="E179" t="str">
            <v>5.99 - Outros Serviços de Terceiros Pessoa Jurídica</v>
          </cell>
          <cell r="F179" t="str">
            <v>05.802.854/0001-05</v>
          </cell>
          <cell r="G179" t="str">
            <v>SINDICATO DOS PROFISSIONAIS DE TECNICO EM IMAGEM</v>
          </cell>
          <cell r="H179" t="str">
            <v>S</v>
          </cell>
          <cell r="I179" t="str">
            <v>N</v>
          </cell>
          <cell r="K179">
            <v>43950</v>
          </cell>
          <cell r="M179" t="str">
            <v>26 -  Pernambuco</v>
          </cell>
          <cell r="N179">
            <v>675.42</v>
          </cell>
        </row>
        <row r="180">
          <cell r="C180" t="str">
            <v>UPA OLINDA</v>
          </cell>
          <cell r="E180" t="str">
            <v>5.99 - Outros Serviços de Terceiros Pessoa Jurídica</v>
          </cell>
          <cell r="F180">
            <v>8959645000163</v>
          </cell>
          <cell r="G180" t="str">
            <v>SINDICATO DOS NUTRICIONISTA DO EST DE PERNAMBUCO SINEPE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13.6</v>
          </cell>
        </row>
        <row r="181">
          <cell r="C181" t="str">
            <v>UPA OLINDA</v>
          </cell>
          <cell r="E181" t="str">
            <v xml:space="preserve">5.25 - Serviços Bancários </v>
          </cell>
          <cell r="F181">
            <v>36030053322063</v>
          </cell>
          <cell r="G181" t="str">
            <v>CAIXA ECONOMICA FEDERAL</v>
          </cell>
          <cell r="H181" t="str">
            <v>S</v>
          </cell>
          <cell r="I181" t="str">
            <v>N</v>
          </cell>
          <cell r="M181" t="str">
            <v>2609600 - Olinda - PE</v>
          </cell>
          <cell r="N181">
            <v>501</v>
          </cell>
        </row>
        <row r="182">
          <cell r="C182" t="str">
            <v>UPA OLINDA</v>
          </cell>
          <cell r="E182" t="str">
            <v xml:space="preserve">5.25 - Serviços Bancários </v>
          </cell>
          <cell r="F182">
            <v>36030053322063</v>
          </cell>
          <cell r="G182" t="str">
            <v>CAIXA ECONOMICA FEDERAL</v>
          </cell>
          <cell r="H182" t="str">
            <v>S</v>
          </cell>
          <cell r="I182" t="str">
            <v>N</v>
          </cell>
          <cell r="M182" t="str">
            <v>2609600 - Olinda - PE</v>
          </cell>
          <cell r="N182">
            <v>396.3</v>
          </cell>
        </row>
        <row r="183">
          <cell r="C183" t="str">
            <v>UPA OLINDA</v>
          </cell>
          <cell r="E183" t="str">
            <v>5.9 - Telefonia Móvel</v>
          </cell>
          <cell r="F183">
            <v>2421421001355</v>
          </cell>
          <cell r="G183" t="str">
            <v xml:space="preserve">TIM S A </v>
          </cell>
          <cell r="H183" t="str">
            <v>S</v>
          </cell>
          <cell r="I183" t="str">
            <v>S</v>
          </cell>
          <cell r="J183" t="str">
            <v>4209666097</v>
          </cell>
          <cell r="K183">
            <v>43904</v>
          </cell>
          <cell r="M183" t="str">
            <v>2611606 - Recife - PE</v>
          </cell>
          <cell r="N183">
            <v>277.39999999999998</v>
          </cell>
        </row>
        <row r="184">
          <cell r="C184" t="str">
            <v>UPA OLINDA</v>
          </cell>
          <cell r="E184" t="str">
            <v>3.99 - Outras despesas com Material de Consumo</v>
          </cell>
          <cell r="F184">
            <v>11142529000166</v>
          </cell>
          <cell r="G184" t="str">
            <v>DISFA DISTRIBUIDORA FACIL EIRELI</v>
          </cell>
          <cell r="H184" t="str">
            <v>B</v>
          </cell>
          <cell r="I184" t="str">
            <v>S</v>
          </cell>
          <cell r="J184">
            <v>92768</v>
          </cell>
          <cell r="K184">
            <v>43915</v>
          </cell>
          <cell r="L184" t="str">
            <v>26200311142529000166550010000927681000780149</v>
          </cell>
          <cell r="M184" t="str">
            <v>2611606 - Recife - PE</v>
          </cell>
          <cell r="N184">
            <v>12.99</v>
          </cell>
        </row>
        <row r="185">
          <cell r="C185" t="str">
            <v>UPA OLINDA</v>
          </cell>
          <cell r="E185" t="str">
            <v>5.18 - Teledonia Fixa</v>
          </cell>
          <cell r="F185">
            <v>3423730000193</v>
          </cell>
          <cell r="G185" t="str">
            <v>SMART TELECOMUNICACOES E SERVICOS LTDA</v>
          </cell>
          <cell r="H185" t="str">
            <v>S</v>
          </cell>
          <cell r="I185" t="str">
            <v>S</v>
          </cell>
          <cell r="J185">
            <v>31874</v>
          </cell>
          <cell r="K185">
            <v>43903</v>
          </cell>
          <cell r="M185" t="str">
            <v>2611606 - Recife - PE</v>
          </cell>
          <cell r="N185">
            <v>950.01</v>
          </cell>
        </row>
        <row r="186">
          <cell r="C186" t="str">
            <v>UPA OLINDA</v>
          </cell>
          <cell r="E186" t="str">
            <v>5.13 - Água e Esgoto</v>
          </cell>
          <cell r="F186">
            <v>9769035000164</v>
          </cell>
          <cell r="G186" t="str">
            <v>COMPESA</v>
          </cell>
          <cell r="H186" t="str">
            <v>S</v>
          </cell>
          <cell r="I186" t="str">
            <v>S</v>
          </cell>
          <cell r="J186" t="str">
            <v>20200377505670</v>
          </cell>
          <cell r="K186">
            <v>43925</v>
          </cell>
          <cell r="M186" t="str">
            <v>2611606 - Recife - PE</v>
          </cell>
          <cell r="N186">
            <v>3539.67</v>
          </cell>
        </row>
        <row r="187">
          <cell r="C187" t="str">
            <v>UPA OLINDA</v>
          </cell>
          <cell r="E187" t="str">
            <v>5.12 - Energia Elétrica</v>
          </cell>
          <cell r="F187">
            <v>10835932000108</v>
          </cell>
          <cell r="G187" t="str">
            <v>COMPANHIA ENERGÉTICA DE PERNAMBUCO</v>
          </cell>
          <cell r="H187" t="str">
            <v>S</v>
          </cell>
          <cell r="I187" t="str">
            <v>S</v>
          </cell>
          <cell r="J187" t="str">
            <v>101467317</v>
          </cell>
          <cell r="K187">
            <v>43909</v>
          </cell>
          <cell r="M187" t="str">
            <v>2611606 - Recife - PE</v>
          </cell>
          <cell r="N187">
            <v>18477.740000000002</v>
          </cell>
        </row>
        <row r="188">
          <cell r="C188" t="str">
            <v>UPA OLINDA</v>
          </cell>
          <cell r="E188" t="str">
            <v>5.3 - Locação de Máquinas e Equipamentos</v>
          </cell>
          <cell r="F188">
            <v>5978261000102</v>
          </cell>
          <cell r="G188" t="str">
            <v>T F V B ROCHA COM E SERV DE FILTROS</v>
          </cell>
          <cell r="H188" t="str">
            <v>S</v>
          </cell>
          <cell r="I188" t="str">
            <v>S</v>
          </cell>
          <cell r="J188">
            <v>199</v>
          </cell>
          <cell r="K188">
            <v>43899</v>
          </cell>
          <cell r="M188">
            <v>261160</v>
          </cell>
          <cell r="N188">
            <v>100</v>
          </cell>
        </row>
        <row r="189">
          <cell r="C189" t="str">
            <v>UPA OLINDA</v>
          </cell>
          <cell r="E189" t="str">
            <v>5.3 - Locação de Máquinas e Equipamentos</v>
          </cell>
          <cell r="F189">
            <v>14543772000184</v>
          </cell>
          <cell r="G189" t="str">
            <v>BRAVO LOCACAO DE MAQUINAS E EQUIPAMENTOS</v>
          </cell>
          <cell r="H189" t="str">
            <v>S</v>
          </cell>
          <cell r="I189" t="str">
            <v>S</v>
          </cell>
          <cell r="J189">
            <v>4844</v>
          </cell>
          <cell r="K189">
            <v>43892</v>
          </cell>
          <cell r="M189">
            <v>260790</v>
          </cell>
          <cell r="N189">
            <v>2000</v>
          </cell>
        </row>
        <row r="190">
          <cell r="C190" t="str">
            <v>UPA OLINDA</v>
          </cell>
          <cell r="E190" t="str">
            <v>5.3 - Locação de Máquinas e Equipamentos</v>
          </cell>
          <cell r="F190">
            <v>10324160000140</v>
          </cell>
          <cell r="G190" t="str">
            <v>JR PARTNER INFORMATICA LOCACAO E EVENTOS LTDA</v>
          </cell>
          <cell r="H190" t="str">
            <v>S</v>
          </cell>
          <cell r="I190" t="str">
            <v>S</v>
          </cell>
          <cell r="J190" t="str">
            <v>08475</v>
          </cell>
          <cell r="K190">
            <v>43916</v>
          </cell>
          <cell r="M190" t="str">
            <v>2611606 - Recife - PE</v>
          </cell>
          <cell r="N190">
            <v>2200</v>
          </cell>
        </row>
        <row r="191">
          <cell r="C191" t="str">
            <v>UPA OLINDA</v>
          </cell>
          <cell r="E191" t="str">
            <v>5.3 - Locação de Máquinas e Equipamentos</v>
          </cell>
          <cell r="F191">
            <v>9014387000100</v>
          </cell>
          <cell r="G191" t="str">
            <v>COMPLETA SERVIÇOS DE AR CONDICIONADO E LOCAÇÃO LTDA</v>
          </cell>
          <cell r="H191" t="str">
            <v>S</v>
          </cell>
          <cell r="I191" t="str">
            <v>S</v>
          </cell>
          <cell r="J191" t="str">
            <v>0064</v>
          </cell>
          <cell r="K191">
            <v>43891</v>
          </cell>
          <cell r="M191" t="str">
            <v>2611606 - Recife - PE</v>
          </cell>
          <cell r="N191">
            <v>2916</v>
          </cell>
        </row>
        <row r="192">
          <cell r="C192" t="str">
            <v>UPA OLINDA</v>
          </cell>
          <cell r="E192" t="str">
            <v>5.3 - Locação de Máquinas e Equipamentos</v>
          </cell>
          <cell r="F192">
            <v>10279299000119</v>
          </cell>
          <cell r="G192" t="str">
            <v>RGRAPH COMERCIO E SERVICOS</v>
          </cell>
          <cell r="H192" t="str">
            <v>S</v>
          </cell>
          <cell r="I192" t="str">
            <v>S</v>
          </cell>
          <cell r="J192" t="str">
            <v>02731</v>
          </cell>
          <cell r="K192">
            <v>43927</v>
          </cell>
          <cell r="M192" t="str">
            <v>2611606 - Recife - PE</v>
          </cell>
          <cell r="N192">
            <v>2563.6</v>
          </cell>
        </row>
        <row r="193">
          <cell r="C193" t="str">
            <v>UPA OLINDA</v>
          </cell>
          <cell r="E193" t="str">
            <v>5.1 - Locação de Equipamentos Médicos-Hospitalares</v>
          </cell>
          <cell r="F193">
            <v>331788002405</v>
          </cell>
          <cell r="G193" t="str">
            <v>AIR LIQUIDE BRASIL LTDA</v>
          </cell>
          <cell r="H193" t="str">
            <v>S</v>
          </cell>
          <cell r="I193" t="str">
            <v>S</v>
          </cell>
          <cell r="J193">
            <v>38520</v>
          </cell>
          <cell r="K193">
            <v>43917</v>
          </cell>
          <cell r="M193" t="str">
            <v>2602902 - Cabo de Santo Agostinho - PE</v>
          </cell>
          <cell r="N193">
            <v>2606.36</v>
          </cell>
        </row>
        <row r="194">
          <cell r="C194" t="str">
            <v>UPA OLINDA</v>
          </cell>
          <cell r="E194" t="str">
            <v>5.1 - Locação de Equipamentos Médicos-Hospitalares</v>
          </cell>
          <cell r="F194">
            <v>24050462000181</v>
          </cell>
          <cell r="G194" t="str">
            <v>SUPREMA L LIMA SOLUCOES E LOCACOES</v>
          </cell>
          <cell r="H194" t="str">
            <v>S</v>
          </cell>
          <cell r="I194" t="str">
            <v>S</v>
          </cell>
          <cell r="J194">
            <v>301</v>
          </cell>
          <cell r="K194">
            <v>43895</v>
          </cell>
          <cell r="M194" t="str">
            <v>2607901 - Jaboatão dos Guararapes - PE</v>
          </cell>
          <cell r="N194">
            <v>1060</v>
          </cell>
        </row>
        <row r="195">
          <cell r="E195" t="str">
            <v/>
          </cell>
        </row>
        <row r="196">
          <cell r="C196" t="str">
            <v>UPA OLINDA</v>
          </cell>
          <cell r="E196" t="str">
            <v>5.99 - Outros Serviços de Terceiros Pessoa Jurídica</v>
          </cell>
          <cell r="F196">
            <v>11573631000116</v>
          </cell>
          <cell r="G196" t="str">
            <v>1º CARTÓRIO DE NOTAS DE OLINDA</v>
          </cell>
          <cell r="H196" t="str">
            <v>S</v>
          </cell>
          <cell r="I196" t="str">
            <v>N</v>
          </cell>
          <cell r="K196">
            <v>43921</v>
          </cell>
          <cell r="N196">
            <v>13.5</v>
          </cell>
        </row>
        <row r="197">
          <cell r="C197" t="str">
            <v>UPA OLINDA</v>
          </cell>
          <cell r="E197" t="str">
            <v>5.99 - Outros Serviços de Terceiros Pessoa Jurídica</v>
          </cell>
          <cell r="F197">
            <v>17895646000187</v>
          </cell>
          <cell r="G197" t="str">
            <v>UBER BRASIL</v>
          </cell>
          <cell r="H197" t="str">
            <v>S</v>
          </cell>
          <cell r="I197" t="str">
            <v>N</v>
          </cell>
          <cell r="K197">
            <v>43914</v>
          </cell>
          <cell r="N197">
            <v>23.66</v>
          </cell>
        </row>
        <row r="198">
          <cell r="C198" t="str">
            <v>UPA OLINDA</v>
          </cell>
          <cell r="E198" t="str">
            <v>5.99 - Outros Serviços de Terceiros Pessoa Jurídica</v>
          </cell>
          <cell r="F198">
            <v>17895646000187</v>
          </cell>
          <cell r="G198" t="str">
            <v>EBER BRASIL</v>
          </cell>
          <cell r="H198" t="str">
            <v>S</v>
          </cell>
          <cell r="I198" t="str">
            <v>N</v>
          </cell>
          <cell r="K198">
            <v>43914</v>
          </cell>
          <cell r="N198">
            <v>17.079999999999998</v>
          </cell>
        </row>
        <row r="199">
          <cell r="C199" t="str">
            <v>UPA OLINDA</v>
          </cell>
          <cell r="E199" t="str">
            <v>5.99 - Outros Serviços de Terceiros Pessoa Jurídica</v>
          </cell>
          <cell r="F199">
            <v>11573631000116</v>
          </cell>
          <cell r="G199" t="str">
            <v>1º CARTÓRIO DE NOTAS DE OLINDA</v>
          </cell>
          <cell r="H199" t="str">
            <v>S</v>
          </cell>
          <cell r="I199" t="str">
            <v>N</v>
          </cell>
          <cell r="K199">
            <v>43894</v>
          </cell>
          <cell r="N199">
            <v>31.5</v>
          </cell>
        </row>
        <row r="200">
          <cell r="C200" t="str">
            <v>UPA OLINDA</v>
          </cell>
          <cell r="E200" t="str">
            <v>5.99 - Outros Serviços de Terceiros Pessoa Jurídica</v>
          </cell>
          <cell r="F200">
            <v>15251660000194</v>
          </cell>
          <cell r="G200" t="str">
            <v>EMPRESA BRASILEIRA DE CORREIOS E TELEGRAFOS</v>
          </cell>
          <cell r="H200" t="str">
            <v>S</v>
          </cell>
          <cell r="I200" t="str">
            <v>N</v>
          </cell>
          <cell r="K200">
            <v>43894</v>
          </cell>
          <cell r="N200">
            <v>32.81</v>
          </cell>
        </row>
        <row r="201">
          <cell r="C201" t="str">
            <v>UPA OLINDA</v>
          </cell>
          <cell r="E201" t="str">
            <v>5.99 - Outros Serviços de Terceiros Pessoa Jurídica</v>
          </cell>
          <cell r="F201">
            <v>17895646000187</v>
          </cell>
          <cell r="G201" t="str">
            <v>UBER BRASIL</v>
          </cell>
          <cell r="H201" t="str">
            <v>S</v>
          </cell>
          <cell r="I201" t="str">
            <v>N</v>
          </cell>
          <cell r="K201">
            <v>43894</v>
          </cell>
          <cell r="N201">
            <v>20.54</v>
          </cell>
        </row>
        <row r="202">
          <cell r="C202" t="str">
            <v>UPA OLINDA</v>
          </cell>
          <cell r="E202" t="str">
            <v>5.99 - Outros Serviços de Terceiros Pessoa Jurídica</v>
          </cell>
          <cell r="F202">
            <v>17895646000187</v>
          </cell>
          <cell r="G202" t="str">
            <v>UBER BRASIL</v>
          </cell>
          <cell r="H202" t="str">
            <v>S</v>
          </cell>
          <cell r="I202" t="str">
            <v>N</v>
          </cell>
          <cell r="K202">
            <v>43894</v>
          </cell>
          <cell r="N202">
            <v>11.91</v>
          </cell>
        </row>
        <row r="203">
          <cell r="C203" t="str">
            <v>UPA OLINDA</v>
          </cell>
          <cell r="E203" t="str">
            <v>5.16 - Serviços Médico-Hospitalares, Odotonlógia e Laboratoriais</v>
          </cell>
          <cell r="F203">
            <v>4539279017455</v>
          </cell>
          <cell r="G203" t="str">
            <v>CIENTIFICALAB PROD LABORATORIAIS E SISTE</v>
          </cell>
          <cell r="H203" t="str">
            <v>S</v>
          </cell>
          <cell r="I203" t="str">
            <v>S</v>
          </cell>
          <cell r="J203">
            <v>49</v>
          </cell>
          <cell r="K203">
            <v>43921</v>
          </cell>
          <cell r="M203" t="str">
            <v>2610707 - Paulista - PE</v>
          </cell>
          <cell r="N203">
            <v>25835.03</v>
          </cell>
        </row>
        <row r="204">
          <cell r="C204" t="str">
            <v>UPA OLINDA</v>
          </cell>
          <cell r="E204" t="str">
            <v/>
          </cell>
        </row>
        <row r="205">
          <cell r="C205" t="str">
            <v>UPA OLINDA</v>
          </cell>
          <cell r="E205" t="str">
            <v xml:space="preserve">4.6 - Serviços Médicos, Odontológico e Farmacêutocos </v>
          </cell>
          <cell r="F205">
            <v>10769474411</v>
          </cell>
          <cell r="G205" t="str">
            <v>MARIA CAROLINA PIRES LINS E SILVA LIMA</v>
          </cell>
          <cell r="N205">
            <v>5080</v>
          </cell>
        </row>
        <row r="206">
          <cell r="C206" t="str">
            <v>UPA OLINDA</v>
          </cell>
          <cell r="E206" t="str">
            <v xml:space="preserve">4.6 - Serviços Médicos, Odontológico e Farmacêutocos </v>
          </cell>
          <cell r="F206">
            <v>88214710472</v>
          </cell>
          <cell r="G206" t="str">
            <v>JOSE ADOLFO URT ALMEIDA DE MORAES</v>
          </cell>
          <cell r="N206">
            <v>2540</v>
          </cell>
        </row>
        <row r="207">
          <cell r="C207" t="str">
            <v>UPA OLINDA</v>
          </cell>
          <cell r="E207" t="str">
            <v xml:space="preserve">4.6 - Serviços Médicos, Odontológico e Farmacêutocos </v>
          </cell>
          <cell r="F207">
            <v>13244745725</v>
          </cell>
          <cell r="G207" t="str">
            <v>GABRIELA FLAESCHEN CARIBE</v>
          </cell>
          <cell r="N207">
            <v>1270</v>
          </cell>
        </row>
        <row r="208">
          <cell r="C208" t="str">
            <v>UPA OLINDA</v>
          </cell>
          <cell r="E208" t="str">
            <v xml:space="preserve">4.6 - Serviços Médicos, Odontológico e Farmacêutocos </v>
          </cell>
          <cell r="F208">
            <v>6644966446</v>
          </cell>
          <cell r="G208" t="str">
            <v>JOSE HERMINIO DOS SANTOS NETO</v>
          </cell>
          <cell r="N208">
            <v>1140</v>
          </cell>
        </row>
        <row r="209">
          <cell r="C209" t="str">
            <v>UPA OLINDA</v>
          </cell>
          <cell r="E209" t="str">
            <v xml:space="preserve">4.6 - Serviços Médicos, Odontológico e Farmacêutocos </v>
          </cell>
          <cell r="F209">
            <v>6256949455</v>
          </cell>
          <cell r="G209" t="str">
            <v>MARIA CAROLINAAMANDO DO NASCIMENTO</v>
          </cell>
          <cell r="N209">
            <v>1140</v>
          </cell>
        </row>
        <row r="210">
          <cell r="C210" t="str">
            <v>UPA OLINDA</v>
          </cell>
          <cell r="E210" t="str">
            <v xml:space="preserve">4.6 - Serviços Médicos, Odontológico e Farmacêutocos </v>
          </cell>
          <cell r="F210">
            <v>10782039464</v>
          </cell>
          <cell r="G210" t="str">
            <v>SANDRA CURTM TAVARES</v>
          </cell>
          <cell r="N210">
            <v>2410</v>
          </cell>
        </row>
        <row r="211">
          <cell r="C211" t="str">
            <v>UPA OLINDA</v>
          </cell>
          <cell r="E211" t="str">
            <v xml:space="preserve">4.6 - Serviços Médicos, Odontológico e Farmacêutocos </v>
          </cell>
          <cell r="F211">
            <v>9197897493</v>
          </cell>
          <cell r="G211" t="str">
            <v>ANA AMELIA FRUSCALSO TAVARES CORDEIRO</v>
          </cell>
          <cell r="N211">
            <v>5960</v>
          </cell>
        </row>
        <row r="212">
          <cell r="C212" t="str">
            <v>UPA OLINDA</v>
          </cell>
          <cell r="E212" t="str">
            <v xml:space="preserve">4.6 - Serviços Médicos, Odontológico e Farmacêutocos </v>
          </cell>
          <cell r="F212">
            <v>8856645408</v>
          </cell>
          <cell r="G212" t="str">
            <v>LUCIMERE ALVES DOS SANTOS</v>
          </cell>
          <cell r="N212">
            <v>2280</v>
          </cell>
        </row>
        <row r="213">
          <cell r="C213" t="str">
            <v>UPA OLINDA</v>
          </cell>
          <cell r="E213" t="str">
            <v xml:space="preserve">4.6 - Serviços Médicos, Odontológico e Farmacêutocos </v>
          </cell>
          <cell r="F213">
            <v>10398461490</v>
          </cell>
          <cell r="G213" t="str">
            <v>TALYTA RAQUEL RAMOS FERREIRA</v>
          </cell>
          <cell r="N213">
            <v>292.60000000000002</v>
          </cell>
        </row>
        <row r="214">
          <cell r="C214" t="str">
            <v>UPA OLINDA</v>
          </cell>
          <cell r="E214" t="str">
            <v xml:space="preserve">4.6 - Serviços Médicos, Odontológico e Farmacêutocos </v>
          </cell>
          <cell r="F214">
            <v>8778664497</v>
          </cell>
          <cell r="G214" t="str">
            <v>CARMEM VIRGINIA CERQUINHO DE OLIVEIRA</v>
          </cell>
          <cell r="N214">
            <v>2532</v>
          </cell>
        </row>
        <row r="215">
          <cell r="C215" t="str">
            <v>UPA OLINDA</v>
          </cell>
          <cell r="E215" t="str">
            <v>5.15 - Serviços Domésticos</v>
          </cell>
          <cell r="F215">
            <v>6272575004803</v>
          </cell>
          <cell r="G215" t="str">
            <v>LAVEBRAS GESTAO DE TEXTEIS SA</v>
          </cell>
          <cell r="H215" t="str">
            <v>S</v>
          </cell>
          <cell r="I215" t="str">
            <v>S</v>
          </cell>
          <cell r="J215">
            <v>3222</v>
          </cell>
          <cell r="K215">
            <v>43918</v>
          </cell>
          <cell r="M215" t="str">
            <v>2610707 - Paulista - PE</v>
          </cell>
          <cell r="N215">
            <v>5049.95</v>
          </cell>
        </row>
        <row r="216">
          <cell r="C216" t="str">
            <v>UPA OLINDA</v>
          </cell>
          <cell r="E216" t="str">
            <v>5.10 - Detetização/Tratamento de Resíduos e Afins</v>
          </cell>
          <cell r="F216">
            <v>11863530000180</v>
          </cell>
          <cell r="G216" t="str">
            <v>BRASCON GESTAO AMBIENTAL LTDA</v>
          </cell>
          <cell r="H216" t="str">
            <v>S</v>
          </cell>
          <cell r="I216" t="str">
            <v>S</v>
          </cell>
          <cell r="J216">
            <v>40148</v>
          </cell>
          <cell r="K216">
            <v>43893</v>
          </cell>
          <cell r="M216" t="str">
            <v>2611309 - Pombos - PE</v>
          </cell>
          <cell r="N216">
            <v>2585</v>
          </cell>
        </row>
        <row r="217">
          <cell r="C217" t="str">
            <v>UPA OLINDA</v>
          </cell>
          <cell r="E217" t="str">
            <v>5.17 - Manutenção de Software, Certificação Digital e Microfilmagem</v>
          </cell>
          <cell r="F217">
            <v>6066387000165</v>
          </cell>
          <cell r="G217" t="str">
            <v>DNMV SISTEMAS LTDA</v>
          </cell>
          <cell r="H217" t="str">
            <v>S</v>
          </cell>
          <cell r="I217" t="str">
            <v>S</v>
          </cell>
          <cell r="J217" t="str">
            <v>00005862</v>
          </cell>
          <cell r="K217">
            <v>43917</v>
          </cell>
          <cell r="M217" t="str">
            <v>2602308 - Bonito - PE</v>
          </cell>
          <cell r="N217">
            <v>9258.0400000000009</v>
          </cell>
        </row>
        <row r="218">
          <cell r="C218" t="str">
            <v>UPA OLINDA</v>
          </cell>
          <cell r="E218" t="str">
            <v>5.17 - Manutenção de Software, Certificação Digital e Microfilmagem</v>
          </cell>
          <cell r="F218">
            <v>16783034000130</v>
          </cell>
          <cell r="G218" t="str">
            <v>SINTESE LICENCIAMENTO PROG P COMPRAS ONLINE LTDA</v>
          </cell>
          <cell r="H218" t="str">
            <v>S</v>
          </cell>
          <cell r="I218" t="str">
            <v>S</v>
          </cell>
          <cell r="J218" t="str">
            <v>00009767</v>
          </cell>
          <cell r="K218">
            <v>43922</v>
          </cell>
          <cell r="M218" t="str">
            <v>2611606 - Recife - PE</v>
          </cell>
          <cell r="N218">
            <v>1508.18</v>
          </cell>
        </row>
        <row r="219">
          <cell r="C219" t="str">
            <v>UPA OLINDA</v>
          </cell>
          <cell r="E219" t="str">
            <v>5.99 - Outros Serviços de Terceiros Pessoa Jurídica</v>
          </cell>
          <cell r="F219">
            <v>9039744000194</v>
          </cell>
          <cell r="G219" t="str">
            <v>FUNDAÇÃO PROFESSOR MARTINIANO FERNANDES</v>
          </cell>
          <cell r="H219" t="str">
            <v>S</v>
          </cell>
          <cell r="I219" t="str">
            <v>N</v>
          </cell>
          <cell r="J219" t="str">
            <v>D-00003726</v>
          </cell>
          <cell r="K219">
            <v>43894</v>
          </cell>
          <cell r="N219">
            <v>9.1199999999999992</v>
          </cell>
        </row>
        <row r="220">
          <cell r="C220" t="str">
            <v>UPA OLINDA</v>
          </cell>
          <cell r="E220" t="str">
            <v>5.99 - Outros Serviços de Terceiros Pessoa Jurídica</v>
          </cell>
          <cell r="F220">
            <v>9039744000194</v>
          </cell>
          <cell r="G220" t="str">
            <v>FUNDAÇÃO PROFESSOR MARTINIANO FERNANDES</v>
          </cell>
          <cell r="H220" t="str">
            <v>S</v>
          </cell>
          <cell r="I220" t="str">
            <v>N</v>
          </cell>
          <cell r="J220" t="str">
            <v>D-00003725</v>
          </cell>
          <cell r="K220">
            <v>43894</v>
          </cell>
          <cell r="N220">
            <v>28.28</v>
          </cell>
        </row>
        <row r="221">
          <cell r="C221" t="str">
            <v>UPA OLINDA</v>
          </cell>
          <cell r="E221" t="str">
            <v>5.99 - Outros Serviços de Terceiros Pessoa Jurídica</v>
          </cell>
          <cell r="F221">
            <v>9039744000194</v>
          </cell>
          <cell r="G221" t="str">
            <v>FUNDAÇÃO PROFESSOR MARTINIANO FERNANDES</v>
          </cell>
          <cell r="H221" t="str">
            <v>S</v>
          </cell>
          <cell r="I221" t="str">
            <v>N</v>
          </cell>
          <cell r="J221" t="str">
            <v>352/2020</v>
          </cell>
          <cell r="K221">
            <v>43894</v>
          </cell>
          <cell r="N221">
            <v>110.22</v>
          </cell>
        </row>
        <row r="222">
          <cell r="C222" t="str">
            <v>UPA OLINDA</v>
          </cell>
          <cell r="E222" t="str">
            <v>5.99 - Outros Serviços de Terceiros Pessoa Jurídica</v>
          </cell>
          <cell r="F222">
            <v>9039744000194</v>
          </cell>
          <cell r="G222" t="str">
            <v>FUNDAÇÃO PROFESSOR MARTINIANO FERNANDES</v>
          </cell>
          <cell r="H222" t="str">
            <v>S</v>
          </cell>
          <cell r="I222" t="str">
            <v>N</v>
          </cell>
          <cell r="J222" t="str">
            <v>242/2020</v>
          </cell>
          <cell r="K222">
            <v>43894</v>
          </cell>
          <cell r="N222">
            <v>36.61</v>
          </cell>
        </row>
        <row r="223">
          <cell r="C223" t="str">
            <v>UPA OLINDA</v>
          </cell>
          <cell r="E223" t="str">
            <v>5.99 - Outros Serviços de Terceiros Pessoa Jurídica</v>
          </cell>
          <cell r="F223">
            <v>9039744000194</v>
          </cell>
          <cell r="G223" t="str">
            <v>FUNDAÇÃO PROFESSOR MARTINIANO FERNANDES</v>
          </cell>
          <cell r="H223" t="str">
            <v>S</v>
          </cell>
          <cell r="I223" t="str">
            <v>N</v>
          </cell>
          <cell r="J223" t="str">
            <v>D-00003726</v>
          </cell>
          <cell r="K223">
            <v>43894</v>
          </cell>
          <cell r="N223">
            <v>0.71</v>
          </cell>
        </row>
        <row r="224">
          <cell r="C224" t="str">
            <v>UPA OLINDA</v>
          </cell>
          <cell r="E224" t="str">
            <v>5.99 - Outros Serviços de Terceiros Pessoa Jurídica</v>
          </cell>
          <cell r="F224">
            <v>9039744000194</v>
          </cell>
          <cell r="G224" t="str">
            <v>FUNDAÇÃO PROFESSOR MARTINIANO FERNANDES</v>
          </cell>
          <cell r="H224" t="str">
            <v>S</v>
          </cell>
          <cell r="I224" t="str">
            <v>N</v>
          </cell>
          <cell r="J224" t="str">
            <v>D-00003725</v>
          </cell>
          <cell r="K224">
            <v>43894</v>
          </cell>
          <cell r="N224">
            <v>2.21</v>
          </cell>
        </row>
        <row r="225">
          <cell r="C225" t="str">
            <v>UPA OLINDA</v>
          </cell>
          <cell r="E225" t="str">
            <v>5.1 - Locação de Equipamentos Médicos-Hospitalares</v>
          </cell>
          <cell r="F225">
            <v>24380578002041</v>
          </cell>
          <cell r="G225" t="str">
            <v>WHAITE MARTINS GASES INDUSTRIAS NE</v>
          </cell>
          <cell r="H225" t="str">
            <v>S</v>
          </cell>
          <cell r="I225" t="str">
            <v>S</v>
          </cell>
          <cell r="J225" t="str">
            <v>125583</v>
          </cell>
          <cell r="K225">
            <v>43897</v>
          </cell>
          <cell r="M225" t="str">
            <v>2607901 - Jaboatão dos Guararapes - PE</v>
          </cell>
          <cell r="N225">
            <v>603.33000000000004</v>
          </cell>
        </row>
        <row r="226">
          <cell r="C226" t="str">
            <v>UPA OLINDA</v>
          </cell>
          <cell r="E226" t="str">
            <v>5.17 - Manutenção de Software, Certificação Digital e Microfilmagem</v>
          </cell>
          <cell r="F226">
            <v>53113791001285</v>
          </cell>
          <cell r="G226" t="str">
            <v>TOTVS S A</v>
          </cell>
          <cell r="H226" t="str">
            <v>S</v>
          </cell>
          <cell r="I226" t="str">
            <v>S</v>
          </cell>
          <cell r="J226" t="str">
            <v>15842</v>
          </cell>
          <cell r="K226">
            <v>43894</v>
          </cell>
          <cell r="M226" t="str">
            <v>3106200 - Belo Horizonte - MG</v>
          </cell>
          <cell r="N226">
            <v>89.91</v>
          </cell>
        </row>
        <row r="227">
          <cell r="C227" t="str">
            <v>UPA OLINDA</v>
          </cell>
          <cell r="E227" t="str">
            <v>5.17 - Manutenção de Software, Certificação Digital e Microfilmagem</v>
          </cell>
          <cell r="F227">
            <v>53113791001285</v>
          </cell>
          <cell r="G227" t="str">
            <v>TOTVS S A</v>
          </cell>
          <cell r="H227" t="str">
            <v>S</v>
          </cell>
          <cell r="I227" t="str">
            <v>S</v>
          </cell>
          <cell r="J227" t="str">
            <v>15837</v>
          </cell>
          <cell r="K227">
            <v>43894</v>
          </cell>
          <cell r="M227" t="str">
            <v>3106200 - Belo Horizonte - MG</v>
          </cell>
          <cell r="N227">
            <v>657.71</v>
          </cell>
        </row>
        <row r="228">
          <cell r="C228" t="str">
            <v>UPA OLINDA</v>
          </cell>
          <cell r="E228" t="str">
            <v>5.2 - Serviços Técnicos Profissionais</v>
          </cell>
          <cell r="F228">
            <v>2512303000119</v>
          </cell>
          <cell r="G228" t="str">
            <v>NOROES AZEVEDO SOCIEDADE DE ACVOGADOS</v>
          </cell>
          <cell r="H228" t="str">
            <v>S</v>
          </cell>
          <cell r="I228" t="str">
            <v>S</v>
          </cell>
          <cell r="J228" t="str">
            <v>00003887</v>
          </cell>
          <cell r="K228">
            <v>43899</v>
          </cell>
          <cell r="M228" t="str">
            <v>2611606 - Recife - PE</v>
          </cell>
          <cell r="N228">
            <v>1425</v>
          </cell>
        </row>
        <row r="229">
          <cell r="C229" t="str">
            <v>UPA OLINDA</v>
          </cell>
          <cell r="E229" t="str">
            <v>5.2 - Serviços Técnicos Profissionais</v>
          </cell>
          <cell r="F229">
            <v>2512303000119</v>
          </cell>
          <cell r="G229" t="str">
            <v>NOROES AZEVEDO SOCIEDADE DE ACVOGADOS</v>
          </cell>
          <cell r="H229" t="str">
            <v>S</v>
          </cell>
          <cell r="I229" t="str">
            <v>S</v>
          </cell>
          <cell r="J229" t="str">
            <v>00003888</v>
          </cell>
          <cell r="K229">
            <v>43899</v>
          </cell>
          <cell r="M229" t="str">
            <v>2611606 - Recife - PE</v>
          </cell>
          <cell r="N229">
            <v>2261</v>
          </cell>
        </row>
        <row r="230">
          <cell r="C230" t="str">
            <v>UPA OLINDA</v>
          </cell>
          <cell r="E230" t="str">
            <v>5.10 - Detetização/Tratamento de Resíduos e Afins</v>
          </cell>
          <cell r="F230">
            <v>10333266000100</v>
          </cell>
          <cell r="G230" t="str">
            <v>CARLOS ANTONIO DE OLIVEIRA MILET JUNIOR ME</v>
          </cell>
          <cell r="H230" t="str">
            <v>S</v>
          </cell>
          <cell r="I230" t="str">
            <v>S</v>
          </cell>
          <cell r="J230" t="str">
            <v>00007516</v>
          </cell>
          <cell r="K230">
            <v>43917</v>
          </cell>
          <cell r="M230" t="str">
            <v>2611606 - Recife - PE</v>
          </cell>
          <cell r="N230">
            <v>130</v>
          </cell>
        </row>
        <row r="231">
          <cell r="C231" t="str">
            <v>UPA OLINDA</v>
          </cell>
          <cell r="E231" t="str">
            <v>5.23 - Limpeza e Conservação</v>
          </cell>
          <cell r="F231">
            <v>10229013000190</v>
          </cell>
          <cell r="G231" t="str">
            <v>INTERCLEAN ADMINISTRACAO LTDA</v>
          </cell>
          <cell r="H231" t="str">
            <v>S</v>
          </cell>
          <cell r="I231" t="str">
            <v>S</v>
          </cell>
          <cell r="J231" t="str">
            <v>00000153</v>
          </cell>
          <cell r="K231">
            <v>43922</v>
          </cell>
          <cell r="M231" t="str">
            <v>2611606 - Recife - PE</v>
          </cell>
          <cell r="N231">
            <v>42952.07</v>
          </cell>
        </row>
        <row r="232">
          <cell r="C232" t="str">
            <v>UPA OLINDA</v>
          </cell>
          <cell r="E232" t="str">
            <v>5.99 - Outros Serviços de Terceiros Pessoa Jurídica</v>
          </cell>
          <cell r="F232">
            <v>13409775000329</v>
          </cell>
          <cell r="G232" t="str">
            <v>LINUS LOG LTDA ME</v>
          </cell>
          <cell r="H232" t="str">
            <v>S</v>
          </cell>
          <cell r="I232" t="str">
            <v>S</v>
          </cell>
          <cell r="J232" t="str">
            <v>000000604</v>
          </cell>
          <cell r="K232">
            <v>43923</v>
          </cell>
          <cell r="M232" t="str">
            <v>2607901 - Jaboatão dos Guararapes - PE</v>
          </cell>
          <cell r="N232">
            <v>33.53</v>
          </cell>
        </row>
        <row r="233">
          <cell r="C233" t="str">
            <v>UPA OLINDA</v>
          </cell>
          <cell r="E233" t="str">
            <v>5.99 - Outros Serviços de Terceiros Pessoa Jurídica</v>
          </cell>
          <cell r="F233">
            <v>13409775000329</v>
          </cell>
          <cell r="G233" t="str">
            <v>LINUS LOG LTDA ME</v>
          </cell>
          <cell r="H233" t="str">
            <v>S</v>
          </cell>
          <cell r="I233" t="str">
            <v>S</v>
          </cell>
          <cell r="J233" t="str">
            <v>000000603</v>
          </cell>
          <cell r="K233">
            <v>43923</v>
          </cell>
          <cell r="M233" t="str">
            <v>2607901 - Jaboatão dos Guararapes - PE</v>
          </cell>
          <cell r="N233">
            <v>1874.25</v>
          </cell>
        </row>
        <row r="234">
          <cell r="C234" t="str">
            <v>UPA OLINDA</v>
          </cell>
          <cell r="E234" t="str">
            <v>5.99 - Outros Serviços de Terceiros Pessoa Jurídica</v>
          </cell>
          <cell r="F234">
            <v>15063447000187</v>
          </cell>
          <cell r="G234" t="str">
            <v>PW CONSULTORIA EM MEDICINA DO TRABALHO SOCIEDADE SIMPLES</v>
          </cell>
          <cell r="H234" t="str">
            <v>S</v>
          </cell>
          <cell r="I234" t="str">
            <v>S</v>
          </cell>
          <cell r="J234" t="str">
            <v>00000492</v>
          </cell>
          <cell r="K234">
            <v>43920</v>
          </cell>
          <cell r="M234" t="str">
            <v>2611606 - Recife - PE</v>
          </cell>
          <cell r="N234">
            <v>937.5</v>
          </cell>
        </row>
        <row r="235">
          <cell r="C235" t="str">
            <v>UPA OLINDA</v>
          </cell>
          <cell r="E235" t="str">
            <v>5.99 - Outros Serviços de Terceiros Pessoa Jurídica</v>
          </cell>
          <cell r="F235">
            <v>5467959000155</v>
          </cell>
          <cell r="G235" t="str">
            <v>MOTO 29 SERVICO DE ENTREGA LTDA</v>
          </cell>
          <cell r="H235" t="str">
            <v>S</v>
          </cell>
          <cell r="I235" t="str">
            <v>S</v>
          </cell>
          <cell r="J235" t="str">
            <v>000001379</v>
          </cell>
          <cell r="K235">
            <v>43906</v>
          </cell>
          <cell r="M235" t="str">
            <v>2607901 - Jaboatão dos Guararapes - PE</v>
          </cell>
          <cell r="N235">
            <v>3548.51</v>
          </cell>
        </row>
        <row r="236">
          <cell r="C236" t="str">
            <v>UPA OLINDA</v>
          </cell>
          <cell r="E236" t="str">
            <v>5.99 - Outros Serviços de Terceiros Pessoa Jurídica</v>
          </cell>
          <cell r="F236">
            <v>1699696000159</v>
          </cell>
          <cell r="G236" t="str">
            <v>QUALIAGUA LABORATÓRIO E CONSULTORIA</v>
          </cell>
          <cell r="H236" t="str">
            <v>S</v>
          </cell>
          <cell r="I236" t="str">
            <v>S</v>
          </cell>
          <cell r="J236" t="str">
            <v>00049045</v>
          </cell>
          <cell r="K236">
            <v>43922</v>
          </cell>
          <cell r="M236" t="str">
            <v>2611606 - Recife - PE</v>
          </cell>
          <cell r="N236">
            <v>179</v>
          </cell>
        </row>
        <row r="237">
          <cell r="C237" t="str">
            <v>UPA OLINDA</v>
          </cell>
          <cell r="E237" t="str">
            <v>5.99 - Outros Serviços de Terceiros Pessoa Jurídica</v>
          </cell>
          <cell r="F237">
            <v>1081677500274</v>
          </cell>
          <cell r="G237" t="str">
            <v>INSPETORIA SALESIANA DO NORDESTE DO BRASIL</v>
          </cell>
          <cell r="H237" t="str">
            <v>S</v>
          </cell>
          <cell r="I237" t="str">
            <v>S</v>
          </cell>
          <cell r="J237" t="str">
            <v>00010764</v>
          </cell>
          <cell r="K237">
            <v>43909</v>
          </cell>
          <cell r="M237" t="str">
            <v>2611606 - Recife - PE</v>
          </cell>
          <cell r="N237">
            <v>450</v>
          </cell>
        </row>
        <row r="238">
          <cell r="C238" t="str">
            <v>UPA OLINDA</v>
          </cell>
          <cell r="E238" t="str">
            <v>5.5 - Reparo e Manutenção de Máquinas e Equipamentos</v>
          </cell>
          <cell r="F238">
            <v>24380578002041</v>
          </cell>
          <cell r="G238" t="str">
            <v>WHITE MARTINS GASES INDUSTRIAIS NE S A</v>
          </cell>
          <cell r="H238" t="str">
            <v>S</v>
          </cell>
          <cell r="I238" t="str">
            <v>S</v>
          </cell>
          <cell r="J238" t="str">
            <v>9065</v>
          </cell>
          <cell r="K238">
            <v>43896</v>
          </cell>
          <cell r="M238" t="str">
            <v>2607901 - Jaboatão dos Guararapes - PE</v>
          </cell>
          <cell r="N238">
            <v>441.63</v>
          </cell>
        </row>
        <row r="239">
          <cell r="C239" t="str">
            <v>UPA OLINDA</v>
          </cell>
          <cell r="E239" t="str">
            <v>5.5 - Reparo e Manutenção de Máquinas e Equipamentos</v>
          </cell>
          <cell r="F239">
            <v>1141468000169</v>
          </cell>
          <cell r="G239" t="str">
            <v>MEDCALL COM SERV REPR MAT RADIO MED HOSP</v>
          </cell>
          <cell r="H239" t="str">
            <v>S</v>
          </cell>
          <cell r="I239" t="str">
            <v>S</v>
          </cell>
          <cell r="J239" t="str">
            <v>00001911</v>
          </cell>
          <cell r="K239">
            <v>43923</v>
          </cell>
          <cell r="M239" t="str">
            <v>2611606 - Recife - PE</v>
          </cell>
          <cell r="N239">
            <v>356.33</v>
          </cell>
        </row>
        <row r="240">
          <cell r="C240" t="str">
            <v>UPA OLINDA</v>
          </cell>
          <cell r="E240" t="str">
            <v>5.5 - Reparo e Manutenção de Máquinas e Equipamentos</v>
          </cell>
          <cell r="F240">
            <v>12067307000199</v>
          </cell>
          <cell r="G240" t="str">
            <v>CAETANO ALVES DA SILVA</v>
          </cell>
          <cell r="H240" t="str">
            <v>S</v>
          </cell>
          <cell r="I240" t="str">
            <v>S</v>
          </cell>
          <cell r="J240" t="str">
            <v>000000349</v>
          </cell>
          <cell r="K240">
            <v>43922</v>
          </cell>
          <cell r="M240" t="str">
            <v>2607901 - Jaboatão dos Guararapes - PE</v>
          </cell>
          <cell r="N240">
            <v>640</v>
          </cell>
        </row>
        <row r="241">
          <cell r="C241" t="str">
            <v>UPA OLINDA</v>
          </cell>
          <cell r="E241" t="str">
            <v>5.5 - Reparo e Manutenção de Máquinas e Equipamentos</v>
          </cell>
          <cell r="F241">
            <v>17398584000106</v>
          </cell>
          <cell r="G241" t="str">
            <v>M T G MONTAGEM TECNICA DE GAS LTDA ME</v>
          </cell>
          <cell r="H241" t="str">
            <v>S</v>
          </cell>
          <cell r="I241" t="str">
            <v>S</v>
          </cell>
          <cell r="J241" t="str">
            <v>00001137</v>
          </cell>
          <cell r="K241">
            <v>43922</v>
          </cell>
          <cell r="M241" t="str">
            <v>2611606 - Recife - PE</v>
          </cell>
          <cell r="N241">
            <v>450</v>
          </cell>
        </row>
        <row r="242">
          <cell r="C242" t="str">
            <v>UPA OLINDA</v>
          </cell>
          <cell r="E242" t="str">
            <v>5.5 - Reparo e Manutenção de Máquinas e Equipamentos</v>
          </cell>
          <cell r="F242">
            <v>8845988000100</v>
          </cell>
          <cell r="G242" t="str">
            <v>ACESSPLUS MANUTENCAO LTDA ME</v>
          </cell>
          <cell r="H242" t="str">
            <v>S</v>
          </cell>
          <cell r="I242" t="str">
            <v>S</v>
          </cell>
          <cell r="J242" t="str">
            <v>00004215</v>
          </cell>
          <cell r="K242">
            <v>43922</v>
          </cell>
          <cell r="M242" t="str">
            <v>2611606 - Recife - PE</v>
          </cell>
          <cell r="N242">
            <v>352.12</v>
          </cell>
        </row>
        <row r="243">
          <cell r="C243" t="str">
            <v>UPA OLINDA</v>
          </cell>
          <cell r="E243" t="str">
            <v>5.5 - Reparo e Manutenção de Máquinas e Equipamentos</v>
          </cell>
          <cell r="F243">
            <v>9014387000100</v>
          </cell>
          <cell r="G243" t="str">
            <v>COMPLETA SERVIÇOS DE AR CONDICIONADO E LOCAÇÃO LTDA</v>
          </cell>
          <cell r="H243" t="str">
            <v>S</v>
          </cell>
          <cell r="I243" t="str">
            <v>S</v>
          </cell>
          <cell r="J243" t="str">
            <v>00001207</v>
          </cell>
          <cell r="K243">
            <v>43915</v>
          </cell>
          <cell r="M243" t="str">
            <v>2611606 - Recife - PE</v>
          </cell>
          <cell r="N243">
            <v>3980.13</v>
          </cell>
        </row>
        <row r="244">
          <cell r="C244" t="str">
            <v>UPA OLINDA</v>
          </cell>
          <cell r="E244" t="str">
            <v>5.5 - Reparo e Manutenção de Máquinas e Equipamentos</v>
          </cell>
          <cell r="F244">
            <v>11343756000150</v>
          </cell>
          <cell r="G244" t="str">
            <v>J L GRUPOS GERADORES LTDA</v>
          </cell>
          <cell r="H244" t="str">
            <v>S</v>
          </cell>
          <cell r="I244" t="str">
            <v>S</v>
          </cell>
          <cell r="J244" t="str">
            <v>000002405</v>
          </cell>
          <cell r="K244">
            <v>43927</v>
          </cell>
          <cell r="M244" t="str">
            <v>2603454 - Camaragibe - PE</v>
          </cell>
          <cell r="N244">
            <v>250</v>
          </cell>
        </row>
        <row r="245">
          <cell r="C245" t="str">
            <v>UPA OLINDA</v>
          </cell>
          <cell r="E245" t="str">
            <v>5.4 - Reparo e Manutenção de Bens Imóveis</v>
          </cell>
          <cell r="F245">
            <v>28810344000185</v>
          </cell>
          <cell r="G245" t="str">
            <v>MARIA EDUARDA SOARES DE OLIVEIRA ME</v>
          </cell>
          <cell r="H245" t="str">
            <v>S</v>
          </cell>
          <cell r="I245" t="str">
            <v>S</v>
          </cell>
          <cell r="J245" t="str">
            <v>000000088</v>
          </cell>
          <cell r="K245">
            <v>43921</v>
          </cell>
          <cell r="M245" t="str">
            <v>2609600 - Olinda - PE</v>
          </cell>
          <cell r="N245">
            <v>500</v>
          </cell>
        </row>
        <row r="246">
          <cell r="C246" t="str">
            <v>UPA OLINDA</v>
          </cell>
          <cell r="E246" t="str">
            <v>5.4 - Reparo e Manutenção de Bens Imóveis</v>
          </cell>
          <cell r="F246">
            <v>27588134000121</v>
          </cell>
          <cell r="G246" t="str">
            <v>EDVALDO SEVERINO SILVA</v>
          </cell>
          <cell r="H246" t="str">
            <v>S</v>
          </cell>
          <cell r="I246" t="str">
            <v>S</v>
          </cell>
          <cell r="J246" t="str">
            <v>000000227</v>
          </cell>
          <cell r="K246">
            <v>43924</v>
          </cell>
          <cell r="M246" t="str">
            <v>2607901 - Jaboatão dos Guararapes - PE</v>
          </cell>
          <cell r="N246">
            <v>1800</v>
          </cell>
        </row>
        <row r="247">
          <cell r="C247" t="str">
            <v>UPA OLINDA</v>
          </cell>
          <cell r="E247" t="str">
            <v>5.6 - Reparo e Manutanção de Veículos</v>
          </cell>
          <cell r="F247">
            <v>22173474000178</v>
          </cell>
          <cell r="G247" t="str">
            <v>SERVI PECAS E SERVICOS EIRELI</v>
          </cell>
          <cell r="H247" t="str">
            <v>S</v>
          </cell>
          <cell r="I247" t="str">
            <v>S</v>
          </cell>
          <cell r="J247" t="str">
            <v>00002186</v>
          </cell>
          <cell r="K247">
            <v>43911</v>
          </cell>
          <cell r="M247" t="str">
            <v>2609600 - Olinda - PE</v>
          </cell>
          <cell r="N247">
            <v>900</v>
          </cell>
        </row>
        <row r="248">
          <cell r="C248" t="str">
            <v>UPA OLINDA</v>
          </cell>
          <cell r="E248" t="str">
            <v xml:space="preserve">4.6 - Serviços Médicos, Odontológico e Farmacêutocos </v>
          </cell>
          <cell r="F248">
            <v>4979519407</v>
          </cell>
          <cell r="G248" t="str">
            <v>MARIA DO CARMO RODRIGUES CRUZ RABELO</v>
          </cell>
          <cell r="H248" t="str">
            <v>S</v>
          </cell>
          <cell r="I248" t="str">
            <v>N</v>
          </cell>
          <cell r="N248">
            <v>146.30000000000001</v>
          </cell>
        </row>
        <row r="249">
          <cell r="C249" t="str">
            <v>UPA OLINDA</v>
          </cell>
          <cell r="E249" t="str">
            <v>5.99 - Outros Serviços de Terceiros Pessoa Jurídica</v>
          </cell>
          <cell r="F249">
            <v>11735586000159</v>
          </cell>
          <cell r="G249" t="str">
            <v>FUNDACAO DE APOIO AO DESENVOLVIMENTO DA UNIVERSIDADE FEDERAL</v>
          </cell>
          <cell r="H249" t="str">
            <v>S</v>
          </cell>
          <cell r="I249" t="str">
            <v>S</v>
          </cell>
          <cell r="J249" t="str">
            <v>00057548</v>
          </cell>
          <cell r="K249">
            <v>43944</v>
          </cell>
          <cell r="M249" t="str">
            <v>2611606 - Recife - PE</v>
          </cell>
          <cell r="N249">
            <v>920.79</v>
          </cell>
        </row>
        <row r="250">
          <cell r="C250" t="str">
            <v>UPA OLINDA</v>
          </cell>
          <cell r="E250" t="str">
            <v xml:space="preserve">3.10 - Material para Manutenção de Bens Móveis </v>
          </cell>
          <cell r="F250">
            <v>28972328000199</v>
          </cell>
          <cell r="G250" t="str">
            <v>SC REFRIGERACAO PARA AUTO EIRELI ME</v>
          </cell>
          <cell r="H250" t="str">
            <v>S</v>
          </cell>
          <cell r="I250" t="str">
            <v>S</v>
          </cell>
          <cell r="J250" t="str">
            <v>000000414</v>
          </cell>
          <cell r="K250">
            <v>43866</v>
          </cell>
          <cell r="M250" t="str">
            <v>2611606 - Recife - PE</v>
          </cell>
          <cell r="N250">
            <v>320</v>
          </cell>
        </row>
        <row r="251">
          <cell r="C251" t="str">
            <v>UPA OLINDA</v>
          </cell>
          <cell r="E251" t="str">
            <v>5.8 - Locação de Veículos Automotores</v>
          </cell>
          <cell r="F251">
            <v>29932922000119</v>
          </cell>
          <cell r="G251" t="str">
            <v>MEDLIFE LOCACAO DE MAQUINAS E EQUIPAMENT</v>
          </cell>
          <cell r="H251" t="str">
            <v>S</v>
          </cell>
          <cell r="I251" t="str">
            <v>S</v>
          </cell>
          <cell r="J251" t="str">
            <v>155</v>
          </cell>
          <cell r="K251">
            <v>43922</v>
          </cell>
          <cell r="M251" t="str">
            <v>2611606 - Recife - PE</v>
          </cell>
          <cell r="N251">
            <v>7200</v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C254" t="str">
            <v>UPA OLINDA</v>
          </cell>
          <cell r="E254" t="str">
            <v>5.99 - Outros Serviços de Terceiros Pessoa Jurídica</v>
          </cell>
          <cell r="F254">
            <v>19168683000119</v>
          </cell>
          <cell r="G254" t="str">
            <v>SERGIO ALVES DA SILVA</v>
          </cell>
          <cell r="H254" t="str">
            <v>S</v>
          </cell>
          <cell r="I254" t="str">
            <v>S</v>
          </cell>
          <cell r="J254" t="str">
            <v>000000308</v>
          </cell>
          <cell r="K254">
            <v>43895</v>
          </cell>
          <cell r="M254" t="str">
            <v>2610707 - Paulista - PE</v>
          </cell>
          <cell r="N254">
            <v>50</v>
          </cell>
        </row>
        <row r="255">
          <cell r="C255" t="str">
            <v>UPA OLINDA</v>
          </cell>
          <cell r="E255" t="str">
            <v>5.99 - Outros Serviços de Terceiros Pessoa Jurídica</v>
          </cell>
          <cell r="F255">
            <v>1172603000170</v>
          </cell>
          <cell r="G255" t="str">
            <v>APTMED SERVIÇOS DE MEDICINA DO TRABALHO LTDA</v>
          </cell>
          <cell r="H255" t="str">
            <v>S</v>
          </cell>
          <cell r="I255" t="str">
            <v>S</v>
          </cell>
          <cell r="J255" t="str">
            <v>6.3.1.9</v>
          </cell>
          <cell r="K255">
            <v>43915</v>
          </cell>
          <cell r="M255" t="str">
            <v>2611606 - Recife - PE</v>
          </cell>
          <cell r="N255">
            <v>30</v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90" zoomScaleNormal="90" workbookViewId="0">
      <selection activeCell="A6" sqref="A6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SINDICATO DAS EMPRESAS DE TRANSPORTES DE PASSAGEIRO DO ESTADO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6822349</v>
      </c>
      <c r="I2" s="6">
        <f>IF('[1]TCE - ANEXO IV - Preencher'!K11="","",'[1]TCE - ANEXO IV - Preencher'!K11)</f>
        <v>43888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19556.59</v>
      </c>
    </row>
    <row r="3" spans="1:12" s="8" customFormat="1" ht="19.5" customHeight="1">
      <c r="A3" s="3">
        <f>IFERROR(VLOOKUP(B3,'[1]DADOS (OCULTAR)'!$P$3:$R$53,3,0),"")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SINDICATO DAS EMPRESAS DE TRANSPORTES DE PASSAGEIRO DO ESTADO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6826286</v>
      </c>
      <c r="I3" s="6">
        <f>IF('[1]TCE - ANEXO IV - Preencher'!K12="","",'[1]TCE - ANEXO IV - Preencher'!K12)</f>
        <v>43889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1039.0899999999999</v>
      </c>
    </row>
    <row r="4" spans="1:12" s="8" customFormat="1" ht="19.5" customHeight="1">
      <c r="A4" s="3">
        <f>IFERROR(VLOOKUP(B4,'[1]DADOS (OCULTAR)'!$P$3:$R$53,3,0),"")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 xml:space="preserve">METROPOLITAN LIFE SEGUROS E PREVIDÊNCIA PRIVADA 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930101979014032020</v>
      </c>
      <c r="I4" s="6">
        <f>IF('[1]TCE - ANEXO IV - Preencher'!K13="","",'[1]TCE - ANEXO IV - Preencher'!K13)</f>
        <v>43936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561.6</v>
      </c>
    </row>
    <row r="5" spans="1:12" s="8" customFormat="1" ht="19.5" customHeight="1">
      <c r="A5" s="3">
        <f>IFERROR(VLOOKUP(B5,'[1]DADOS (OCULTAR)'!$P$3:$R$53,3,0),"")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EIRELI ME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000001583</v>
      </c>
      <c r="I5" s="6">
        <f>IF('[1]TCE - ANEXO IV - Preencher'!K14="","",'[1]TCE - ANEXO IV - Preencher'!K14)</f>
        <v>43921</v>
      </c>
      <c r="J5" s="5" t="str">
        <f>'[1]TCE - ANEXO IV - Preencher'!L14</f>
        <v>26200315242921000138550010000015831000004835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32936.75</v>
      </c>
    </row>
    <row r="6" spans="1:12" s="8" customFormat="1" ht="19.5" customHeight="1">
      <c r="A6" s="3" t="str">
        <f>IFERROR(VLOOKUP(B6,'[1]DADOS (OCULTAR)'!$P$3:$R$53,3,0),"")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>
      <c r="A7" s="3">
        <f>IFERROR(VLOOKUP(B7,'[1]DADOS (OCULTAR)'!$P$3:$R$53,3,0),"")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4218466000119</v>
      </c>
      <c r="E7" s="5" t="str">
        <f>'[1]TCE - ANEXO IV - Preencher'!G16</f>
        <v>COMERCIO DE PRODUTOS CIENTIFICOS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000001857</v>
      </c>
      <c r="I7" s="6" t="str">
        <f>IF('[1]TCE - ANEXO IV - Preencher'!K16="","",'[1]TCE - ANEXO IV - Preencher'!K16)</f>
        <v>19/03/2020</v>
      </c>
      <c r="J7" s="5" t="str">
        <f>'[1]TCE - ANEXO IV - Preencher'!L16</f>
        <v>26200304218466000119550010000018571190018572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4.8</v>
      </c>
    </row>
    <row r="8" spans="1:12" s="8" customFormat="1" ht="19.5" customHeight="1">
      <c r="A8" s="3">
        <f>IFERROR(VLOOKUP(B8,'[1]DADOS (OCULTAR)'!$P$3:$R$53,3,0),"")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HOSPSETE DISTRIB DE MAT MEDICO HOSPIT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000011788</v>
      </c>
      <c r="I8" s="6" t="str">
        <f>IF('[1]TCE - ANEXO IV - Preencher'!K17="","",'[1]TCE - ANEXO IV - Preencher'!K17)</f>
        <v>02/03/2020</v>
      </c>
      <c r="J8" s="5" t="str">
        <f>'[1]TCE - ANEXO IV - Preencher'!L17</f>
        <v>26203707199135000177550010000117881000054903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330</v>
      </c>
    </row>
    <row r="9" spans="1:12" s="8" customFormat="1" ht="19.5" customHeight="1">
      <c r="A9" s="3">
        <f>IFERROR(VLOOKUP(B9,'[1]DADOS (OCULTAR)'!$P$3:$R$53,3,0),"")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7199135000177</v>
      </c>
      <c r="E9" s="5" t="str">
        <f>'[1]TCE - ANEXO IV - Preencher'!G18</f>
        <v>HOSPSETE DISTRIB DE MAT MEDICO HOSPIT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000011820</v>
      </c>
      <c r="I9" s="6" t="str">
        <f>IF('[1]TCE - ANEXO IV - Preencher'!K18="","",'[1]TCE - ANEXO IV - Preencher'!K18)</f>
        <v>09/03/2020</v>
      </c>
      <c r="J9" s="5" t="str">
        <f>'[1]TCE - ANEXO IV - Preencher'!L18</f>
        <v>26200307199135000177550010000118201000055267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385</v>
      </c>
    </row>
    <row r="10" spans="1:12" s="8" customFormat="1" ht="19.5" customHeight="1">
      <c r="A10" s="3">
        <f>IFERROR(VLOOKUP(B10,'[1]DADOS (OCULTAR)'!$P$3:$R$53,3,0),"")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7199135000177</v>
      </c>
      <c r="E10" s="5" t="str">
        <f>'[1]TCE - ANEXO IV - Preencher'!G19</f>
        <v>HOSPSETE DISTRIB DE MAT MEDICO HOSPIT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000011821</v>
      </c>
      <c r="I10" s="6" t="str">
        <f>IF('[1]TCE - ANEXO IV - Preencher'!K19="","",'[1]TCE - ANEXO IV - Preencher'!K19)</f>
        <v>09/03/2020</v>
      </c>
      <c r="J10" s="5" t="str">
        <f>'[1]TCE - ANEXO IV - Preencher'!L19</f>
        <v>26200307199135000177550010000118211000055272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660</v>
      </c>
    </row>
    <row r="11" spans="1:12" s="8" customFormat="1" ht="19.5" customHeight="1">
      <c r="A11" s="3">
        <f>IFERROR(VLOOKUP(B11,'[1]DADOS (OCULTAR)'!$P$3:$R$53,3,0),"")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HOSPSETE DISTRIB DE MAT MEDICO HOSPIT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000011847</v>
      </c>
      <c r="I11" s="6" t="str">
        <f>IF('[1]TCE - ANEXO IV - Preencher'!K20="","",'[1]TCE - ANEXO IV - Preencher'!K20)</f>
        <v>12/03/2020</v>
      </c>
      <c r="J11" s="5" t="str">
        <f>'[1]TCE - ANEXO IV - Preencher'!L20</f>
        <v>26200307199135000177550010000118471000055538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790</v>
      </c>
    </row>
    <row r="12" spans="1:12" s="8" customFormat="1" ht="19.5" customHeight="1">
      <c r="A12" s="3">
        <f>IFERROR(VLOOKUP(B12,'[1]DADOS (OCULTAR)'!$P$3:$R$53,3,0),"")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7783026000100</v>
      </c>
      <c r="E12" s="5" t="str">
        <f>'[1]TCE - ANEXO IV - Preencher'!G21</f>
        <v>DR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00006222</v>
      </c>
      <c r="I12" s="6" t="str">
        <f>IF('[1]TCE - ANEXO IV - Preencher'!K21="","",'[1]TCE - ANEXO IV - Preencher'!K21)</f>
        <v>24/03/2020</v>
      </c>
      <c r="J12" s="5" t="str">
        <f>'[1]TCE - ANEXO IV - Preencher'!L21</f>
        <v>26200307783026000100550010000062221000007310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17568</v>
      </c>
    </row>
    <row r="13" spans="1:12" s="8" customFormat="1" ht="19.5" customHeight="1">
      <c r="A13" s="3">
        <f>IFERROR(VLOOKUP(B13,'[1]DADOS (OCULTAR)'!$P$3:$R$53,3,0),"")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000303969</v>
      </c>
      <c r="I13" s="6" t="str">
        <f>IF('[1]TCE - ANEXO IV - Preencher'!K22="","",'[1]TCE - ANEXO IV - Preencher'!K22)</f>
        <v>03/03/2020</v>
      </c>
      <c r="J13" s="5" t="str">
        <f>'[1]TCE - ANEXO IV - Preencher'!L22</f>
        <v>26200308778201000126550010003039691049109422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1348.84</v>
      </c>
    </row>
    <row r="14" spans="1:12" s="8" customFormat="1" ht="19.5" customHeight="1">
      <c r="A14" s="3">
        <f>IFERROR(VLOOKUP(B14,'[1]DADOS (OCULTAR)'!$P$3:$R$53,3,0),"")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000304417</v>
      </c>
      <c r="I14" s="6" t="str">
        <f>IF('[1]TCE - ANEXO IV - Preencher'!K23="","",'[1]TCE - ANEXO IV - Preencher'!K23)</f>
        <v>09/03/2020</v>
      </c>
      <c r="J14" s="5" t="str">
        <f>'[1]TCE - ANEXO IV - Preencher'!L23</f>
        <v>26200308778201000126550010003044171752162936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863.95</v>
      </c>
    </row>
    <row r="15" spans="1:12" s="8" customFormat="1" ht="19.5" customHeight="1">
      <c r="A15" s="3">
        <f>IFERROR(VLOOKUP(B15,'[1]DADOS (OCULTAR)'!$P$3:$R$53,3,0),"")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000304671</v>
      </c>
      <c r="I15" s="6" t="str">
        <f>IF('[1]TCE - ANEXO IV - Preencher'!K24="","",'[1]TCE - ANEXO IV - Preencher'!K24)</f>
        <v>12/03/2020</v>
      </c>
      <c r="J15" s="5" t="str">
        <f>'[1]TCE - ANEXO IV - Preencher'!L24</f>
        <v>26200308778201000126550010003046711991228933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799.95</v>
      </c>
    </row>
    <row r="16" spans="1:12" s="8" customFormat="1" ht="19.5" customHeight="1">
      <c r="A16" s="3">
        <f>IFERROR(VLOOKUP(B16,'[1]DADOS (OCULTAR)'!$P$3:$R$53,3,0),"")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000304691</v>
      </c>
      <c r="I16" s="6" t="str">
        <f>IF('[1]TCE - ANEXO IV - Preencher'!K25="","",'[1]TCE - ANEXO IV - Preencher'!K25)</f>
        <v>12/03/2020</v>
      </c>
      <c r="J16" s="5" t="str">
        <f>'[1]TCE - ANEXO IV - Preencher'!L25</f>
        <v>26200308778201000126550010003046911215093208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2157.4</v>
      </c>
    </row>
    <row r="17" spans="1:12" s="8" customFormat="1" ht="19.5" customHeight="1">
      <c r="A17" s="3">
        <f>IFERROR(VLOOKUP(B17,'[1]DADOS (OCULTAR)'!$P$3:$R$53,3,0),"")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000305467</v>
      </c>
      <c r="I17" s="6" t="str">
        <f>IF('[1]TCE - ANEXO IV - Preencher'!K26="","",'[1]TCE - ANEXO IV - Preencher'!K26)</f>
        <v>20/03/2020</v>
      </c>
      <c r="J17" s="5" t="str">
        <f>'[1]TCE - ANEXO IV - Preencher'!L26</f>
        <v>26200308778201000126550010003054671658988830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3428.05</v>
      </c>
    </row>
    <row r="18" spans="1:12" s="8" customFormat="1" ht="19.5" customHeight="1">
      <c r="A18" s="3">
        <f>IFERROR(VLOOKUP(B18,'[1]DADOS (OCULTAR)'!$P$3:$R$53,3,0),"")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000305509</v>
      </c>
      <c r="I18" s="6" t="str">
        <f>IF('[1]TCE - ANEXO IV - Preencher'!K27="","",'[1]TCE - ANEXO IV - Preencher'!K27)</f>
        <v>20/03/2020</v>
      </c>
      <c r="J18" s="5" t="str">
        <f>'[1]TCE - ANEXO IV - Preencher'!L27</f>
        <v>26200308778201000126550010003055091978904737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5418.34</v>
      </c>
    </row>
    <row r="19" spans="1:12" s="8" customFormat="1" ht="19.5" customHeight="1">
      <c r="A19" s="3">
        <f>IFERROR(VLOOKUP(B19,'[1]DADOS (OCULTAR)'!$P$3:$R$53,3,0),"")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9137934000225</v>
      </c>
      <c r="E19" s="5" t="str">
        <f>'[1]TCE - ANEXO IV - Preencher'!G28</f>
        <v>NORDICA DISTRIBUIDORA HOSPITALAR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000000760</v>
      </c>
      <c r="I19" s="6" t="str">
        <f>IF('[1]TCE - ANEXO IV - Preencher'!K28="","",'[1]TCE - ANEXO IV - Preencher'!K28)</f>
        <v>04/03/2020</v>
      </c>
      <c r="J19" s="5" t="str">
        <f>'[1]TCE - ANEXO IV - Preencher'!L28</f>
        <v>26200309137934000225558880000007601638386645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1030.5</v>
      </c>
    </row>
    <row r="20" spans="1:12" s="8" customFormat="1" ht="19.5" customHeight="1">
      <c r="A20" s="3">
        <f>IFERROR(VLOOKUP(B20,'[1]DADOS (OCULTAR)'!$P$3:$R$53,3,0),"")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9248801000145</v>
      </c>
      <c r="E20" s="5" t="str">
        <f>'[1]TCE - ANEXO IV - Preencher'!G29</f>
        <v>TOPMEDIC COMERCIO DE PROD FARMACEUTICOS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000000014</v>
      </c>
      <c r="I20" s="6" t="str">
        <f>IF('[1]TCE - ANEXO IV - Preencher'!K29="","",'[1]TCE - ANEXO IV - Preencher'!K29)</f>
        <v>09/03/2020</v>
      </c>
      <c r="J20" s="5" t="str">
        <f>'[1]TCE - ANEXO IV - Preencher'!L29</f>
        <v>26200309248801000145550010000000141100000419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1060</v>
      </c>
    </row>
    <row r="21" spans="1:12" s="8" customFormat="1" ht="19.5" customHeight="1">
      <c r="A21" s="3">
        <f>IFERROR(VLOOKUP(B21,'[1]DADOS (OCULTAR)'!$P$3:$R$53,3,0),"")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9581782000174</v>
      </c>
      <c r="E21" s="5" t="str">
        <f>'[1]TCE - ANEXO IV - Preencher'!G30</f>
        <v>LAPAROMED MEDICA CIRURGICA EIRELI-ME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000007191</v>
      </c>
      <c r="I21" s="6" t="str">
        <f>IF('[1]TCE - ANEXO IV - Preencher'!K30="","",'[1]TCE - ANEXO IV - Preencher'!K30)</f>
        <v>24/03/2020</v>
      </c>
      <c r="J21" s="5" t="str">
        <f>'[1]TCE - ANEXO IV - Preencher'!L30</f>
        <v>26200309581782000174550010000071911916407317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165</v>
      </c>
    </row>
    <row r="22" spans="1:12" s="8" customFormat="1" ht="19.5" customHeight="1">
      <c r="A22" s="3">
        <f>IFERROR(VLOOKUP(B22,'[1]DADOS (OCULTAR)'!$P$3:$R$53,3,0),"")</f>
        <v>9039744000356</v>
      </c>
      <c r="B22" s="4" t="str">
        <f>'[1]TCE - ANEXO IV - Preencher'!C31</f>
        <v>UPA OLINDA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0097534</v>
      </c>
      <c r="I22" s="6" t="str">
        <f>IF('[1]TCE - ANEXO IV - Preencher'!K31="","",'[1]TCE - ANEXO IV - Preencher'!K31)</f>
        <v>13/03/2020</v>
      </c>
      <c r="J22" s="5" t="str">
        <f>'[1]TCE - ANEXO IV - Preencher'!L31</f>
        <v>26200310779833000156650150000975341001530950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29.4</v>
      </c>
    </row>
    <row r="23" spans="1:12" s="8" customFormat="1" ht="19.5" customHeight="1">
      <c r="A23" s="3">
        <f>IFERROR(VLOOKUP(B23,'[1]DADOS (OCULTAR)'!$P$3:$R$53,3,0),"")</f>
        <v>9039744000356</v>
      </c>
      <c r="B23" s="4" t="str">
        <f>'[1]TCE - ANEXO IV - Preencher'!C32</f>
        <v>UPA OLINDA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 MED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498858</v>
      </c>
      <c r="I23" s="6" t="str">
        <f>IF('[1]TCE - ANEXO IV - Preencher'!K32="","",'[1]TCE - ANEXO IV - Preencher'!K32)</f>
        <v>20/02/2020</v>
      </c>
      <c r="J23" s="5" t="str">
        <f>'[1]TCE - ANEXO IV - Preencher'!L32</f>
        <v>26200210779833000156550010004988581165845593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1918.24</v>
      </c>
    </row>
    <row r="24" spans="1:12" s="8" customFormat="1" ht="19.5" customHeight="1">
      <c r="A24" s="3">
        <f>IFERROR(VLOOKUP(B24,'[1]DADOS (OCULTAR)'!$P$3:$R$53,3,0),"")</f>
        <v>9039744000356</v>
      </c>
      <c r="B24" s="4" t="str">
        <f>'[1]TCE - ANEXO IV - Preencher'!C33</f>
        <v>UPA OLINDA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 MED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499155</v>
      </c>
      <c r="I24" s="6" t="str">
        <f>IF('[1]TCE - ANEXO IV - Preencher'!K33="","",'[1]TCE - ANEXO IV - Preencher'!K33)</f>
        <v>28/02/2020</v>
      </c>
      <c r="J24" s="5" t="str">
        <f>'[1]TCE - ANEXO IV - Preencher'!L33</f>
        <v>26200210779833000156550010004991551175314749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8592</v>
      </c>
    </row>
    <row r="25" spans="1:12" s="8" customFormat="1" ht="19.5" customHeight="1">
      <c r="A25" s="3">
        <f>IFERROR(VLOOKUP(B25,'[1]DADOS (OCULTAR)'!$P$3:$R$53,3,0),"")</f>
        <v>9039744000356</v>
      </c>
      <c r="B25" s="4" t="str">
        <f>'[1]TCE - ANEXO IV - Preencher'!C34</f>
        <v>UPA OLINDA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 MED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499386</v>
      </c>
      <c r="I25" s="6" t="str">
        <f>IF('[1]TCE - ANEXO IV - Preencher'!K34="","",'[1]TCE - ANEXO IV - Preencher'!K34)</f>
        <v>03/03/2020</v>
      </c>
      <c r="J25" s="5" t="str">
        <f>'[1]TCE - ANEXO IV - Preencher'!L34</f>
        <v>26200310779833000156550010004993861180445822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33.69</v>
      </c>
    </row>
    <row r="26" spans="1:12" s="8" customFormat="1" ht="19.5" customHeight="1">
      <c r="A26" s="3">
        <f>IFERROR(VLOOKUP(B26,'[1]DADOS (OCULTAR)'!$P$3:$R$53,3,0),"")</f>
        <v>9039744000356</v>
      </c>
      <c r="B26" s="4" t="str">
        <f>'[1]TCE - ANEXO IV - Preencher'!C35</f>
        <v>UPA OLINDA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499699</v>
      </c>
      <c r="I26" s="6" t="str">
        <f>IF('[1]TCE - ANEXO IV - Preencher'!K35="","",'[1]TCE - ANEXO IV - Preencher'!K35)</f>
        <v>09/03/2020</v>
      </c>
      <c r="J26" s="5" t="str">
        <f>'[1]TCE - ANEXO IV - Preencher'!L35</f>
        <v>26200310779833000156550010004996991094414897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1448.96</v>
      </c>
    </row>
    <row r="27" spans="1:12" s="8" customFormat="1" ht="19.5" customHeight="1">
      <c r="A27" s="3">
        <f>IFERROR(VLOOKUP(B27,'[1]DADOS (OCULTAR)'!$P$3:$R$53,3,0),"")</f>
        <v>9039744000356</v>
      </c>
      <c r="B27" s="4" t="str">
        <f>'[1]TCE - ANEXO IV - Preencher'!C36</f>
        <v>UPA OLINDA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 MED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499715</v>
      </c>
      <c r="I27" s="6" t="str">
        <f>IF('[1]TCE - ANEXO IV - Preencher'!K36="","",'[1]TCE - ANEXO IV - Preencher'!K36)</f>
        <v>09/03/2020</v>
      </c>
      <c r="J27" s="5" t="str">
        <f>'[1]TCE - ANEXO IV - Preencher'!L36</f>
        <v>26200310779833000156550010004997151122025662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504.74</v>
      </c>
    </row>
    <row r="28" spans="1:12" s="8" customFormat="1" ht="19.5" customHeight="1">
      <c r="A28" s="3">
        <f>IFERROR(VLOOKUP(B28,'[1]DADOS (OCULTAR)'!$P$3:$R$53,3,0),"")</f>
        <v>9039744000356</v>
      </c>
      <c r="B28" s="4" t="str">
        <f>'[1]TCE - ANEXO IV - Preencher'!C37</f>
        <v>UPA OLINDA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499766</v>
      </c>
      <c r="I28" s="6" t="str">
        <f>IF('[1]TCE - ANEXO IV - Preencher'!K37="","",'[1]TCE - ANEXO IV - Preencher'!K37)</f>
        <v>09/03/2020</v>
      </c>
      <c r="J28" s="5" t="str">
        <f>'[1]TCE - ANEXO IV - Preencher'!L37</f>
        <v>26200310779833000156550010004997661180510828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615</v>
      </c>
    </row>
    <row r="29" spans="1:12" s="8" customFormat="1" ht="19.5" customHeight="1">
      <c r="A29" s="3">
        <f>IFERROR(VLOOKUP(B29,'[1]DADOS (OCULTAR)'!$P$3:$R$53,3,0),"")</f>
        <v>9039744000356</v>
      </c>
      <c r="B29" s="4" t="str">
        <f>'[1]TCE - ANEXO IV - Preencher'!C38</f>
        <v>UPA OLINDA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 MED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499800</v>
      </c>
      <c r="I29" s="6" t="str">
        <f>IF('[1]TCE - ANEXO IV - Preencher'!K38="","",'[1]TCE - ANEXO IV - Preencher'!K38)</f>
        <v>10/03/2020</v>
      </c>
      <c r="J29" s="5" t="str">
        <f>'[1]TCE - ANEXO IV - Preencher'!L38</f>
        <v>26200310779833000156550010004998001101701912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2066.9299999999998</v>
      </c>
    </row>
    <row r="30" spans="1:12" s="8" customFormat="1" ht="19.5" customHeight="1">
      <c r="A30" s="3">
        <f>IFERROR(VLOOKUP(B30,'[1]DADOS (OCULTAR)'!$P$3:$R$53,3,0),"")</f>
        <v>9039744000356</v>
      </c>
      <c r="B30" s="4" t="str">
        <f>'[1]TCE - ANEXO IV - Preencher'!C39</f>
        <v>UPA OLINDA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 MED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500268</v>
      </c>
      <c r="I30" s="6" t="str">
        <f>IF('[1]TCE - ANEXO IV - Preencher'!K39="","",'[1]TCE - ANEXO IV - Preencher'!K39)</f>
        <v>16/03/2020</v>
      </c>
      <c r="J30" s="5" t="str">
        <f>'[1]TCE - ANEXO IV - Preencher'!L39</f>
        <v>26200310779833000156550010005002681100632200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679.73</v>
      </c>
    </row>
    <row r="31" spans="1:12" s="8" customFormat="1" ht="19.5" customHeight="1">
      <c r="A31" s="3">
        <f>IFERROR(VLOOKUP(B31,'[1]DADOS (OCULTAR)'!$P$3:$R$53,3,0),"")</f>
        <v>9039744000356</v>
      </c>
      <c r="B31" s="4" t="str">
        <f>'[1]TCE - ANEXO IV - Preencher'!C40</f>
        <v>UPA OLINDA</v>
      </c>
      <c r="C31" s="4" t="str">
        <f>'[1]TCE - ANEXO IV - Preencher'!E40</f>
        <v>3.12 - Material Hospitalar</v>
      </c>
      <c r="D31" s="3">
        <f>'[1]TCE - ANEXO IV - Preencher'!F40</f>
        <v>10779833000156</v>
      </c>
      <c r="E31" s="5" t="str">
        <f>'[1]TCE - ANEXO IV - Preencher'!G40</f>
        <v>MEDICAL MERCANTIL DE APAR MED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500391</v>
      </c>
      <c r="I31" s="6" t="str">
        <f>IF('[1]TCE - ANEXO IV - Preencher'!K40="","",'[1]TCE - ANEXO IV - Preencher'!K40)</f>
        <v>17/03/2020</v>
      </c>
      <c r="J31" s="5" t="str">
        <f>'[1]TCE - ANEXO IV - Preencher'!L40</f>
        <v>26200310779833000156550010005003911015003915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59.04</v>
      </c>
    </row>
    <row r="32" spans="1:12" s="8" customFormat="1" ht="19.5" customHeight="1">
      <c r="A32" s="3">
        <f>IFERROR(VLOOKUP(B32,'[1]DADOS (OCULTAR)'!$P$3:$R$53,3,0),"")</f>
        <v>9039744000356</v>
      </c>
      <c r="B32" s="4" t="str">
        <f>'[1]TCE - ANEXO IV - Preencher'!C41</f>
        <v>UPA OLINDA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 MED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500758</v>
      </c>
      <c r="I32" s="6" t="str">
        <f>IF('[1]TCE - ANEXO IV - Preencher'!K41="","",'[1]TCE - ANEXO IV - Preencher'!K41)</f>
        <v>23/03/2020</v>
      </c>
      <c r="J32" s="5" t="str">
        <f>'[1]TCE - ANEXO IV - Preencher'!L41</f>
        <v>26200310779833000156550010005007581105220505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702.4</v>
      </c>
    </row>
    <row r="33" spans="1:12" s="8" customFormat="1" ht="19.5" customHeight="1">
      <c r="A33" s="3">
        <f>IFERROR(VLOOKUP(B33,'[1]DADOS (OCULTAR)'!$P$3:$R$53,3,0),"")</f>
        <v>9039744000356</v>
      </c>
      <c r="B33" s="4" t="str">
        <f>'[1]TCE - ANEXO IV - Preencher'!C42</f>
        <v>UPA OLINDA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500947</v>
      </c>
      <c r="I33" s="6" t="str">
        <f>IF('[1]TCE - ANEXO IV - Preencher'!K42="","",'[1]TCE - ANEXO IV - Preencher'!K42)</f>
        <v>26/03/2020</v>
      </c>
      <c r="J33" s="5" t="str">
        <f>'[1]TCE - ANEXO IV - Preencher'!L42</f>
        <v>26200310779833000156550010005009471093308162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1734</v>
      </c>
    </row>
    <row r="34" spans="1:12" s="8" customFormat="1" ht="19.5" customHeight="1">
      <c r="A34" s="3">
        <f>IFERROR(VLOOKUP(B34,'[1]DADOS (OCULTAR)'!$P$3:$R$53,3,0),"")</f>
        <v>9039744000356</v>
      </c>
      <c r="B34" s="4" t="str">
        <f>'[1]TCE - ANEXO IV - Preencher'!C43</f>
        <v>UPA OLINDA</v>
      </c>
      <c r="C34" s="4" t="str">
        <f>'[1]TCE - ANEXO IV - Preencher'!E43</f>
        <v>3.12 - Material Hospitalar</v>
      </c>
      <c r="D34" s="3">
        <f>'[1]TCE - ANEXO IV - Preencher'!F43</f>
        <v>10779833000156</v>
      </c>
      <c r="E34" s="5" t="str">
        <f>'[1]TCE - ANEXO IV - Preencher'!G43</f>
        <v>MEDICAL MERCANTIL DE APAR MED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501023</v>
      </c>
      <c r="I34" s="6" t="str">
        <f>IF('[1]TCE - ANEXO IV - Preencher'!K43="","",'[1]TCE - ANEXO IV - Preencher'!K43)</f>
        <v>27/03/2020</v>
      </c>
      <c r="J34" s="5" t="str">
        <f>'[1]TCE - ANEXO IV - Preencher'!L43</f>
        <v>26200310779833000156550010005010231101956125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2500</v>
      </c>
    </row>
    <row r="35" spans="1:12" s="8" customFormat="1" ht="19.5" customHeight="1">
      <c r="A35" s="3">
        <f>IFERROR(VLOOKUP(B35,'[1]DADOS (OCULTAR)'!$P$3:$R$53,3,0),"")</f>
        <v>9039744000356</v>
      </c>
      <c r="B35" s="4" t="str">
        <f>'[1]TCE - ANEXO IV - Preencher'!C44</f>
        <v>UPA OLINDA</v>
      </c>
      <c r="C35" s="4" t="str">
        <f>'[1]TCE - ANEXO IV - Preencher'!E44</f>
        <v>3.12 - Material Hospitalar</v>
      </c>
      <c r="D35" s="3">
        <f>'[1]TCE - ANEXO IV - Preencher'!F44</f>
        <v>10859287000163</v>
      </c>
      <c r="E35" s="5" t="str">
        <f>'[1]TCE - ANEXO IV - Preencher'!G44</f>
        <v>NEWMED COM. E SERV. DE EQUIP. HOSP.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3590</v>
      </c>
      <c r="I35" s="6" t="str">
        <f>IF('[1]TCE - ANEXO IV - Preencher'!K44="","",'[1]TCE - ANEXO IV - Preencher'!K44)</f>
        <v>23/03/2020</v>
      </c>
      <c r="J35" s="5" t="str">
        <f>'[1]TCE - ANEXO IV - Preencher'!L44</f>
        <v>26200310859287000163550010000035901949840390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119</v>
      </c>
    </row>
    <row r="36" spans="1:12" s="8" customFormat="1" ht="19.5" customHeight="1">
      <c r="A36" s="3">
        <f>IFERROR(VLOOKUP(B36,'[1]DADOS (OCULTAR)'!$P$3:$R$53,3,0),"")</f>
        <v>9039744000356</v>
      </c>
      <c r="B36" s="4" t="str">
        <f>'[1]TCE - ANEXO IV - Preencher'!C45</f>
        <v>UPA OLINDA</v>
      </c>
      <c r="C36" s="4" t="str">
        <f>'[1]TCE - ANEXO IV - Preencher'!E45</f>
        <v>3.12 - Material Hospitalar</v>
      </c>
      <c r="D36" s="3">
        <f>'[1]TCE - ANEXO IV - Preencher'!F45</f>
        <v>11449180000100</v>
      </c>
      <c r="E36" s="5" t="str">
        <f>'[1]TCE - ANEXO IV - Preencher'!G45</f>
        <v>DPROSMED DIST PROD MED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000033103</v>
      </c>
      <c r="I36" s="6" t="str">
        <f>IF('[1]TCE - ANEXO IV - Preencher'!K45="","",'[1]TCE - ANEXO IV - Preencher'!K45)</f>
        <v>02/03/2020</v>
      </c>
      <c r="J36" s="5" t="str">
        <f>'[1]TCE - ANEXO IV - Preencher'!L45</f>
        <v>26200311449180000100550010000331031514428229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1290</v>
      </c>
    </row>
    <row r="37" spans="1:12" s="8" customFormat="1" ht="19.5" customHeight="1">
      <c r="A37" s="3">
        <f>IFERROR(VLOOKUP(B37,'[1]DADOS (OCULTAR)'!$P$3:$R$53,3,0),"")</f>
        <v>9039744000356</v>
      </c>
      <c r="B37" s="4" t="str">
        <f>'[1]TCE - ANEXO IV - Preencher'!C46</f>
        <v>UPA OLINDA</v>
      </c>
      <c r="C37" s="4" t="str">
        <f>'[1]TCE - ANEXO IV - Preencher'!E46</f>
        <v>3.12 - Material Hospitalar</v>
      </c>
      <c r="D37" s="3">
        <f>'[1]TCE - ANEXO IV - Preencher'!F46</f>
        <v>11449180000100</v>
      </c>
      <c r="E37" s="5" t="str">
        <f>'[1]TCE - ANEXO IV - Preencher'!G46</f>
        <v>DPROSMED DIST PROD MED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000033717</v>
      </c>
      <c r="I37" s="6" t="str">
        <f>IF('[1]TCE - ANEXO IV - Preencher'!K46="","",'[1]TCE - ANEXO IV - Preencher'!K46)</f>
        <v>27/03/2020</v>
      </c>
      <c r="J37" s="5" t="str">
        <f>'[1]TCE - ANEXO IV - Preencher'!L46</f>
        <v>26200311449180000100550010000337171629504899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280</v>
      </c>
    </row>
    <row r="38" spans="1:12" s="8" customFormat="1" ht="19.5" customHeight="1">
      <c r="A38" s="3">
        <f>IFERROR(VLOOKUP(B38,'[1]DADOS (OCULTAR)'!$P$3:$R$53,3,0),"")</f>
        <v>9039744000356</v>
      </c>
      <c r="B38" s="4" t="str">
        <f>'[1]TCE - ANEXO IV - Preencher'!C47</f>
        <v>UPA OLINDA</v>
      </c>
      <c r="C38" s="4" t="str">
        <f>'[1]TCE - ANEXO IV - Preencher'!E47</f>
        <v>3.12 - Material Hospitalar</v>
      </c>
      <c r="D38" s="3">
        <f>'[1]TCE - ANEXO IV - Preencher'!F47</f>
        <v>12420164001048</v>
      </c>
      <c r="E38" s="5" t="str">
        <f>'[1]TCE - ANEXO IV - Preencher'!G47</f>
        <v>CM HOSPITALAR SA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000062446</v>
      </c>
      <c r="I38" s="6" t="str">
        <f>IF('[1]TCE - ANEXO IV - Preencher'!K47="","",'[1]TCE - ANEXO IV - Preencher'!K47)</f>
        <v>18/03/2020</v>
      </c>
      <c r="J38" s="5" t="str">
        <f>'[1]TCE - ANEXO IV - Preencher'!L47</f>
        <v>26200312420164001048550010000624461008722114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750</v>
      </c>
    </row>
    <row r="39" spans="1:12" s="8" customFormat="1" ht="19.5" customHeight="1">
      <c r="A39" s="3">
        <f>IFERROR(VLOOKUP(B39,'[1]DADOS (OCULTAR)'!$P$3:$R$53,3,0),"")</f>
        <v>9039744000356</v>
      </c>
      <c r="B39" s="4" t="str">
        <f>'[1]TCE - ANEXO IV - Preencher'!C48</f>
        <v>UPA OLINDA</v>
      </c>
      <c r="C39" s="4" t="str">
        <f>'[1]TCE - ANEXO IV - Preencher'!E48</f>
        <v>3.12 - Material Hospitalar</v>
      </c>
      <c r="D39" s="3">
        <f>'[1]TCE - ANEXO IV - Preencher'!F48</f>
        <v>12882932000194</v>
      </c>
      <c r="E39" s="5" t="str">
        <f>'[1]TCE - ANEXO IV - Preencher'!G48</f>
        <v>EXOMED REPRES DE MED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140733</v>
      </c>
      <c r="I39" s="6" t="str">
        <f>IF('[1]TCE - ANEXO IV - Preencher'!K48="","",'[1]TCE - ANEXO IV - Preencher'!K48)</f>
        <v>10/03/2020</v>
      </c>
      <c r="J39" s="5" t="str">
        <f>'[1]TCE - ANEXO IV - Preencher'!L48</f>
        <v>26200312882932000194550010001407331209181882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2235</v>
      </c>
    </row>
    <row r="40" spans="1:12" s="8" customFormat="1" ht="19.5" customHeight="1">
      <c r="A40" s="3">
        <f>IFERROR(VLOOKUP(B40,'[1]DADOS (OCULTAR)'!$P$3:$R$53,3,0),"")</f>
        <v>9039744000356</v>
      </c>
      <c r="B40" s="4" t="str">
        <f>'[1]TCE - ANEXO IV - Preencher'!C49</f>
        <v>UPA OLINDA</v>
      </c>
      <c r="C40" s="4" t="str">
        <f>'[1]TCE - ANEXO IV - Preencher'!E49</f>
        <v>3.12 - Material Hospitalar</v>
      </c>
      <c r="D40" s="3">
        <f>'[1]TCE - ANEXO IV - Preencher'!F49</f>
        <v>13845315000181</v>
      </c>
      <c r="E40" s="5" t="str">
        <f>'[1]TCE - ANEXO IV - Preencher'!G49</f>
        <v>M J DOS SANTOS SILVA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000013265</v>
      </c>
      <c r="I40" s="6" t="str">
        <f>IF('[1]TCE - ANEXO IV - Preencher'!K49="","",'[1]TCE - ANEXO IV - Preencher'!K49)</f>
        <v>27/02/2020</v>
      </c>
      <c r="J40" s="5" t="str">
        <f>'[1]TCE - ANEXO IV - Preencher'!L49</f>
        <v>26200213845315000181550010000132651926259026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1176.2</v>
      </c>
    </row>
    <row r="41" spans="1:12" s="8" customFormat="1" ht="19.5" customHeight="1">
      <c r="A41" s="3">
        <f>IFERROR(VLOOKUP(B41,'[1]DADOS (OCULTAR)'!$P$3:$R$53,3,0),"")</f>
        <v>9039744000356</v>
      </c>
      <c r="B41" s="4" t="str">
        <f>'[1]TCE - ANEXO IV - Preencher'!C50</f>
        <v>UPA OLINDA</v>
      </c>
      <c r="C41" s="4" t="str">
        <f>'[1]TCE - ANEXO IV - Preencher'!E50</f>
        <v>3.12 - Material Hospitalar</v>
      </c>
      <c r="D41" s="3">
        <f>'[1]TCE - ANEXO IV - Preencher'!F50</f>
        <v>23377403000150</v>
      </c>
      <c r="E41" s="5" t="str">
        <f>'[1]TCE - ANEXO IV - Preencher'!G50</f>
        <v>TECLIFE COMERCIO DE EQUIP E PRODUTOS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000000514</v>
      </c>
      <c r="I41" s="6" t="str">
        <f>IF('[1]TCE - ANEXO IV - Preencher'!K50="","",'[1]TCE - ANEXO IV - Preencher'!K50)</f>
        <v>24/03/2020</v>
      </c>
      <c r="J41" s="5" t="str">
        <f>'[1]TCE - ANEXO IV - Preencher'!L50</f>
        <v>26200323377403000150550010000005141958741257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60</v>
      </c>
    </row>
    <row r="42" spans="1:12" s="8" customFormat="1" ht="19.5" customHeight="1">
      <c r="A42" s="3">
        <f>IFERROR(VLOOKUP(B42,'[1]DADOS (OCULTAR)'!$P$3:$R$53,3,0),"")</f>
        <v>9039744000356</v>
      </c>
      <c r="B42" s="4" t="str">
        <f>'[1]TCE - ANEXO IV - Preencher'!C51</f>
        <v>UPA OLINDA</v>
      </c>
      <c r="C42" s="4" t="str">
        <f>'[1]TCE - ANEXO IV - Preencher'!E51</f>
        <v>3.12 - Material Hospitalar</v>
      </c>
      <c r="D42" s="3">
        <f>'[1]TCE - ANEXO IV - Preencher'!F51</f>
        <v>26659793000149</v>
      </c>
      <c r="E42" s="5" t="str">
        <f>'[1]TCE - ANEXO IV - Preencher'!G51</f>
        <v>ANDRE INACIO DOS SANTOS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000001756</v>
      </c>
      <c r="I42" s="6" t="str">
        <f>IF('[1]TCE - ANEXO IV - Preencher'!K51="","",'[1]TCE - ANEXO IV - Preencher'!K51)</f>
        <v>19/03/2020</v>
      </c>
      <c r="J42" s="5" t="str">
        <f>'[1]TCE - ANEXO IV - Preencher'!L51</f>
        <v>43200326659793000149550010000017561000035126</v>
      </c>
      <c r="K42" s="5" t="str">
        <f>IF(F42="B",LEFT('[1]TCE - ANEXO IV - Preencher'!M51,2),IF(F42="S",LEFT('[1]TCE - ANEXO IV - Preencher'!M51,7),IF('[1]TCE - ANEXO IV - Preencher'!H51="","")))</f>
        <v>43</v>
      </c>
      <c r="L42" s="7">
        <f>'[1]TCE - ANEXO IV - Preencher'!N51</f>
        <v>13125</v>
      </c>
    </row>
    <row r="43" spans="1:12" s="8" customFormat="1" ht="19.5" customHeight="1">
      <c r="A43" s="3">
        <f>IFERROR(VLOOKUP(B43,'[1]DADOS (OCULTAR)'!$P$3:$R$53,3,0),"")</f>
        <v>9039744000356</v>
      </c>
      <c r="B43" s="4" t="str">
        <f>'[1]TCE - ANEXO IV - Preencher'!C52</f>
        <v>UPA OLINDA</v>
      </c>
      <c r="C43" s="4" t="str">
        <f>'[1]TCE - ANEXO IV - Preencher'!E52</f>
        <v>3.12 - Material Hospitalar</v>
      </c>
      <c r="D43" s="3">
        <f>'[1]TCE - ANEXO IV - Preencher'!F52</f>
        <v>28013023000150</v>
      </c>
      <c r="E43" s="5" t="str">
        <f>'[1]TCE - ANEXO IV - Preencher'!G52</f>
        <v>W D DISTRIB E COMERC ATACAD MEDICAMENTOS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000000003</v>
      </c>
      <c r="I43" s="6" t="str">
        <f>IF('[1]TCE - ANEXO IV - Preencher'!K52="","",'[1]TCE - ANEXO IV - Preencher'!K52)</f>
        <v>27/02/2020</v>
      </c>
      <c r="J43" s="5" t="str">
        <f>'[1]TCE - ANEXO IV - Preencher'!L52</f>
        <v>26200228013023000150550020000000031173126379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3672</v>
      </c>
    </row>
    <row r="44" spans="1:12" s="8" customFormat="1" ht="19.5" customHeight="1">
      <c r="A44" s="3">
        <f>IFERROR(VLOOKUP(B44,'[1]DADOS (OCULTAR)'!$P$3:$R$53,3,0),"")</f>
        <v>9039744000356</v>
      </c>
      <c r="B44" s="4" t="str">
        <f>'[1]TCE - ANEXO IV - Preencher'!C53</f>
        <v>UPA OLINDA</v>
      </c>
      <c r="C44" s="4" t="str">
        <f>'[1]TCE - ANEXO IV - Preencher'!E53</f>
        <v>3.12 - Material Hospitalar</v>
      </c>
      <c r="D44" s="3">
        <f>'[1]TCE - ANEXO IV - Preencher'!F53</f>
        <v>30848237000198</v>
      </c>
      <c r="E44" s="5" t="str">
        <f>'[1]TCE - ANEXO IV - Preencher'!G53</f>
        <v>PH COMERCIO DE PRODUTOS MEDICOS HOSP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000003227</v>
      </c>
      <c r="I44" s="6" t="str">
        <f>IF('[1]TCE - ANEXO IV - Preencher'!K53="","",'[1]TCE - ANEXO IV - Preencher'!K53)</f>
        <v>10/03/2020</v>
      </c>
      <c r="J44" s="5" t="str">
        <f>'[1]TCE - ANEXO IV - Preencher'!L53</f>
        <v>26200330848237000198550010000032271133920194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1050</v>
      </c>
    </row>
    <row r="45" spans="1:12" s="8" customFormat="1" ht="19.5" customHeight="1">
      <c r="A45" s="3">
        <f>IFERROR(VLOOKUP(B45,'[1]DADOS (OCULTAR)'!$P$3:$R$53,3,0),"")</f>
        <v>9039744000356</v>
      </c>
      <c r="B45" s="4" t="str">
        <f>'[1]TCE - ANEXO IV - Preencher'!C54</f>
        <v>UPA OLINDA</v>
      </c>
      <c r="C45" s="4" t="str">
        <f>'[1]TCE - ANEXO IV - Preencher'!E54</f>
        <v>3.12 - Material Hospitalar</v>
      </c>
      <c r="D45" s="3">
        <f>'[1]TCE - ANEXO IV - Preencher'!F54</f>
        <v>30848237000198</v>
      </c>
      <c r="E45" s="5" t="str">
        <f>'[1]TCE - ANEXO IV - Preencher'!G54</f>
        <v>PH COMERCIO DE PRODUTOS MEDICOS HOSP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000003236</v>
      </c>
      <c r="I45" s="6" t="str">
        <f>IF('[1]TCE - ANEXO IV - Preencher'!K54="","",'[1]TCE - ANEXO IV - Preencher'!K54)</f>
        <v>11/03/2020</v>
      </c>
      <c r="J45" s="5" t="str">
        <f>'[1]TCE - ANEXO IV - Preencher'!L54</f>
        <v>26200330848237000198550010000032361547726669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325</v>
      </c>
    </row>
    <row r="46" spans="1:12" s="8" customFormat="1" ht="19.5" customHeight="1">
      <c r="A46" s="3">
        <f>IFERROR(VLOOKUP(B46,'[1]DADOS (OCULTAR)'!$P$3:$R$53,3,0),"")</f>
        <v>9039744000356</v>
      </c>
      <c r="B46" s="4" t="str">
        <f>'[1]TCE - ANEXO IV - Preencher'!C55</f>
        <v>UPA OLINDA</v>
      </c>
      <c r="C46" s="4" t="str">
        <f>'[1]TCE - ANEXO IV - Preencher'!E55</f>
        <v>3.12 - Material Hospitalar</v>
      </c>
      <c r="D46" s="3">
        <f>'[1]TCE - ANEXO IV - Preencher'!F55</f>
        <v>41102195000168</v>
      </c>
      <c r="E46" s="5" t="str">
        <f>'[1]TCE - ANEXO IV - Preencher'!G55</f>
        <v>PR COMERCIAL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81498</v>
      </c>
      <c r="I46" s="6" t="str">
        <f>IF('[1]TCE - ANEXO IV - Preencher'!K55="","",'[1]TCE - ANEXO IV - Preencher'!K55)</f>
        <v>16/03/2020</v>
      </c>
      <c r="J46" s="5" t="str">
        <f>'[1]TCE - ANEXO IV - Preencher'!L55</f>
        <v>26200341102195000168550000000814981082826931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420</v>
      </c>
    </row>
    <row r="47" spans="1:12" s="8" customFormat="1" ht="19.5" customHeight="1">
      <c r="A47" s="3">
        <f>IFERROR(VLOOKUP(B47,'[1]DADOS (OCULTAR)'!$P$3:$R$53,3,0),"")</f>
        <v>9039744000356</v>
      </c>
      <c r="B47" s="4" t="str">
        <f>'[1]TCE - ANEXO IV - Preencher'!C56</f>
        <v>UPA OLINDA</v>
      </c>
      <c r="C47" s="4" t="str">
        <f>'[1]TCE - ANEXO IV - Preencher'!E56</f>
        <v>3.12 - Material Hospitalar</v>
      </c>
      <c r="D47" s="3">
        <f>'[1]TCE - ANEXO IV - Preencher'!F56</f>
        <v>61418042000131</v>
      </c>
      <c r="E47" s="5" t="str">
        <f>'[1]TCE - ANEXO IV - Preencher'!G56</f>
        <v>CIRURGICA FERNANDES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001186841</v>
      </c>
      <c r="I47" s="6" t="str">
        <f>IF('[1]TCE - ANEXO IV - Preencher'!K56="","",'[1]TCE - ANEXO IV - Preencher'!K56)</f>
        <v>20/02/2020</v>
      </c>
      <c r="J47" s="5" t="str">
        <f>'[1]TCE - ANEXO IV - Preencher'!L56</f>
        <v>35200261418042000131550040011868411612403356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19578.91</v>
      </c>
    </row>
    <row r="48" spans="1:12" s="8" customFormat="1" ht="19.5" customHeight="1">
      <c r="A48" s="3">
        <f>IFERROR(VLOOKUP(B48,'[1]DADOS (OCULTAR)'!$P$3:$R$53,3,0),"")</f>
        <v>9039744000356</v>
      </c>
      <c r="B48" s="4" t="str">
        <f>'[1]TCE - ANEXO IV - Preencher'!C57</f>
        <v>UPA OLINDA</v>
      </c>
      <c r="C48" s="4" t="str">
        <f>'[1]TCE - ANEXO IV - Preencher'!E57</f>
        <v>3.12 - Material Hospitalar</v>
      </c>
      <c r="D48" s="3">
        <f>'[1]TCE - ANEXO IV - Preencher'!F57</f>
        <v>61418042000131</v>
      </c>
      <c r="E48" s="5" t="str">
        <f>'[1]TCE - ANEXO IV - Preencher'!G57</f>
        <v>CIRURGICA FERNANDES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1194727</v>
      </c>
      <c r="I48" s="6" t="str">
        <f>IF('[1]TCE - ANEXO IV - Preencher'!K57="","",'[1]TCE - ANEXO IV - Preencher'!K57)</f>
        <v>13/03/2020</v>
      </c>
      <c r="J48" s="5" t="str">
        <f>'[1]TCE - ANEXO IV - Preencher'!L57</f>
        <v>35200361418042000131550040011947271911360504</v>
      </c>
      <c r="K48" s="5" t="str">
        <f>IF(F48="B",LEFT('[1]TCE - ANEXO IV - Preencher'!M57,2),IF(F48="S",LEFT('[1]TCE - ANEXO IV - Preencher'!M57,7),IF('[1]TCE - ANEXO IV - Preencher'!H57="","")))</f>
        <v>36</v>
      </c>
      <c r="L48" s="7">
        <f>'[1]TCE - ANEXO IV - Preencher'!N57</f>
        <v>6080</v>
      </c>
    </row>
    <row r="49" spans="1:12" s="8" customFormat="1" ht="19.5" customHeight="1">
      <c r="A49" s="3">
        <f>IFERROR(VLOOKUP(B49,'[1]DADOS (OCULTAR)'!$P$3:$R$53,3,0),"")</f>
        <v>9039744000356</v>
      </c>
      <c r="B49" s="4" t="str">
        <f>'[1]TCE - ANEXO IV - Preencher'!C58</f>
        <v>UPA OLINDA</v>
      </c>
      <c r="C49" s="4" t="str">
        <f>'[1]TCE - ANEXO IV - Preencher'!E58</f>
        <v>3.12 - Material Hospitalar</v>
      </c>
      <c r="D49" s="3">
        <f>'[1]TCE - ANEXO IV - Preencher'!F58</f>
        <v>61418042000131</v>
      </c>
      <c r="E49" s="5" t="str">
        <f>'[1]TCE - ANEXO IV - Preencher'!G58</f>
        <v>CIRURGICA FERNANDES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1194728</v>
      </c>
      <c r="I49" s="6" t="str">
        <f>IF('[1]TCE - ANEXO IV - Preencher'!K58="","",'[1]TCE - ANEXO IV - Preencher'!K58)</f>
        <v>13/03/2020</v>
      </c>
      <c r="J49" s="5" t="str">
        <f>'[1]TCE - ANEXO IV - Preencher'!L58</f>
        <v>35200361418042000131550040011947281320160373</v>
      </c>
      <c r="K49" s="5" t="str">
        <f>IF(F49="B",LEFT('[1]TCE - ANEXO IV - Preencher'!M58,2),IF(F49="S",LEFT('[1]TCE - ANEXO IV - Preencher'!M58,7),IF('[1]TCE - ANEXO IV - Preencher'!H58="","")))</f>
        <v>37</v>
      </c>
      <c r="L49" s="7">
        <f>'[1]TCE - ANEXO IV - Preencher'!N58</f>
        <v>17985.43</v>
      </c>
    </row>
    <row r="50" spans="1:12" s="8" customFormat="1" ht="19.5" customHeight="1">
      <c r="A50" s="3">
        <f>IFERROR(VLOOKUP(B50,'[1]DADOS (OCULTAR)'!$P$3:$R$53,3,0),"")</f>
        <v>9039744000356</v>
      </c>
      <c r="B50" s="4" t="str">
        <f>'[1]TCE - ANEXO IV - Preencher'!C59</f>
        <v>UPA OLINDA</v>
      </c>
      <c r="C50" s="4" t="str">
        <f>'[1]TCE - ANEXO IV - Preencher'!E59</f>
        <v>3.4 - Material Farmacológico</v>
      </c>
      <c r="D50" s="3">
        <f>'[1]TCE - ANEXO IV - Preencher'!F59</f>
        <v>2911193000168</v>
      </c>
      <c r="E50" s="5" t="str">
        <f>'[1]TCE - ANEXO IV - Preencher'!G59</f>
        <v>APOGEU CENTER COMERCIAL DE PRODUTOS HOSP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016300</v>
      </c>
      <c r="I50" s="6" t="str">
        <f>IF('[1]TCE - ANEXO IV - Preencher'!K59="","",'[1]TCE - ANEXO IV - Preencher'!K59)</f>
        <v>18/03/2020</v>
      </c>
      <c r="J50" s="5" t="str">
        <f>'[1]TCE - ANEXO IV - Preencher'!L59</f>
        <v>26200302911193000168550000000163001030130223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31.1</v>
      </c>
    </row>
    <row r="51" spans="1:12" s="8" customFormat="1" ht="19.5" customHeight="1">
      <c r="A51" s="3">
        <f>IFERROR(VLOOKUP(B51,'[1]DADOS (OCULTAR)'!$P$3:$R$53,3,0),"")</f>
        <v>9039744000356</v>
      </c>
      <c r="B51" s="4" t="str">
        <f>'[1]TCE - ANEXO IV - Preencher'!C60</f>
        <v>UPA OLINDA</v>
      </c>
      <c r="C51" s="4" t="str">
        <f>'[1]TCE - ANEXO IV - Preencher'!E60</f>
        <v>3.4 - Material Farmacológico</v>
      </c>
      <c r="D51" s="3">
        <f>'[1]TCE - ANEXO IV - Preencher'!F60</f>
        <v>7484373000124</v>
      </c>
      <c r="E51" s="5" t="str">
        <f>'[1]TCE - ANEXO IV - Preencher'!G60</f>
        <v>UNI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000096584</v>
      </c>
      <c r="I51" s="6" t="str">
        <f>IF('[1]TCE - ANEXO IV - Preencher'!K60="","",'[1]TCE - ANEXO IV - Preencher'!K60)</f>
        <v>13/03/2020</v>
      </c>
      <c r="J51" s="5" t="str">
        <f>'[1]TCE - ANEXO IV - Preencher'!L60</f>
        <v>26200307484373000124550010000965841605981637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1521</v>
      </c>
    </row>
    <row r="52" spans="1:12" s="8" customFormat="1" ht="19.5" customHeight="1">
      <c r="A52" s="3">
        <f>IFERROR(VLOOKUP(B52,'[1]DADOS (OCULTAR)'!$P$3:$R$53,3,0),"")</f>
        <v>9039744000356</v>
      </c>
      <c r="B52" s="4" t="str">
        <f>'[1]TCE - ANEXO IV - Preencher'!C61</f>
        <v>UPA OLINDA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000076473</v>
      </c>
      <c r="I52" s="6" t="str">
        <f>IF('[1]TCE - ANEXO IV - Preencher'!K61="","",'[1]TCE - ANEXO IV - Preencher'!K61)</f>
        <v>13/03/2020</v>
      </c>
      <c r="J52" s="5" t="str">
        <f>'[1]TCE - ANEXO IV - Preencher'!L61</f>
        <v>26200308674752000140550010000764731604760841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3889</v>
      </c>
    </row>
    <row r="53" spans="1:12" s="8" customFormat="1" ht="19.5" customHeight="1">
      <c r="A53" s="3">
        <f>IFERROR(VLOOKUP(B53,'[1]DADOS (OCULTAR)'!$P$3:$R$53,3,0),"")</f>
        <v>9039744000356</v>
      </c>
      <c r="B53" s="4" t="str">
        <f>'[1]TCE - ANEXO IV - Preencher'!C62</f>
        <v>UPA OLINDA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000076707</v>
      </c>
      <c r="I53" s="6" t="str">
        <f>IF('[1]TCE - ANEXO IV - Preencher'!K62="","",'[1]TCE - ANEXO IV - Preencher'!K62)</f>
        <v>17/03/2020</v>
      </c>
      <c r="J53" s="5" t="str">
        <f>'[1]TCE - ANEXO IV - Preencher'!L62</f>
        <v>26200308674752000140550010000767071337388750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1521</v>
      </c>
    </row>
    <row r="54" spans="1:12" s="8" customFormat="1" ht="19.5" customHeight="1">
      <c r="A54" s="3">
        <f>IFERROR(VLOOKUP(B54,'[1]DADOS (OCULTAR)'!$P$3:$R$53,3,0),"")</f>
        <v>9039744000356</v>
      </c>
      <c r="B54" s="4" t="str">
        <f>'[1]TCE - ANEXO IV - Preencher'!C63</f>
        <v>UPA OLINDA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000303448</v>
      </c>
      <c r="I54" s="6" t="str">
        <f>IF('[1]TCE - ANEXO IV - Preencher'!K63="","",'[1]TCE - ANEXO IV - Preencher'!K63)</f>
        <v>26/02/2020</v>
      </c>
      <c r="J54" s="5" t="str">
        <f>'[1]TCE - ANEXO IV - Preencher'!L63</f>
        <v>26200208778201000126550010003034481211613991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5337.6</v>
      </c>
    </row>
    <row r="55" spans="1:12" s="8" customFormat="1" ht="19.5" customHeight="1">
      <c r="A55" s="3">
        <f>IFERROR(VLOOKUP(B55,'[1]DADOS (OCULTAR)'!$P$3:$R$53,3,0),"")</f>
        <v>9039744000356</v>
      </c>
      <c r="B55" s="4" t="str">
        <f>'[1]TCE - ANEXO IV - Preencher'!C64</f>
        <v>UPA OLINDA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000303575</v>
      </c>
      <c r="I55" s="6" t="str">
        <f>IF('[1]TCE - ANEXO IV - Preencher'!K64="","",'[1]TCE - ANEXO IV - Preencher'!K64)</f>
        <v>27/02/2020</v>
      </c>
      <c r="J55" s="5" t="str">
        <f>'[1]TCE - ANEXO IV - Preencher'!L64</f>
        <v>26200208778201000126550010003035751827993148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9395.2000000000007</v>
      </c>
    </row>
    <row r="56" spans="1:12" s="8" customFormat="1" ht="19.5" customHeight="1">
      <c r="A56" s="3">
        <f>IFERROR(VLOOKUP(B56,'[1]DADOS (OCULTAR)'!$P$3:$R$53,3,0),"")</f>
        <v>9039744000356</v>
      </c>
      <c r="B56" s="4" t="str">
        <f>'[1]TCE - ANEXO IV - Preencher'!C65</f>
        <v>UPA OLINDA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000303951</v>
      </c>
      <c r="I56" s="6" t="str">
        <f>IF('[1]TCE - ANEXO IV - Preencher'!K65="","",'[1]TCE - ANEXO IV - Preencher'!K65)</f>
        <v>03/03/2020</v>
      </c>
      <c r="J56" s="5" t="str">
        <f>'[1]TCE - ANEXO IV - Preencher'!L65</f>
        <v>26200308778201000126550010003039511397243169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1032.46</v>
      </c>
    </row>
    <row r="57" spans="1:12" s="8" customFormat="1" ht="19.5" customHeight="1">
      <c r="A57" s="3">
        <f>IFERROR(VLOOKUP(B57,'[1]DADOS (OCULTAR)'!$P$3:$R$53,3,0),"")</f>
        <v>9039744000356</v>
      </c>
      <c r="B57" s="4" t="str">
        <f>'[1]TCE - ANEXO IV - Preencher'!C66</f>
        <v>UPA OLINDA</v>
      </c>
      <c r="C57" s="4" t="str">
        <f>'[1]TCE - ANEXO IV - Preencher'!E66</f>
        <v>3.4 - Material Farmacológico</v>
      </c>
      <c r="D57" s="3">
        <f>'[1]TCE - ANEXO IV - Preencher'!F66</f>
        <v>8778201000126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000303984</v>
      </c>
      <c r="I57" s="6" t="str">
        <f>IF('[1]TCE - ANEXO IV - Preencher'!K66="","",'[1]TCE - ANEXO IV - Preencher'!K66)</f>
        <v>03/03/2020</v>
      </c>
      <c r="J57" s="5" t="str">
        <f>'[1]TCE - ANEXO IV - Preencher'!L66</f>
        <v>26200308778201000126550010003039841432826260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3069</v>
      </c>
    </row>
    <row r="58" spans="1:12" s="8" customFormat="1" ht="19.5" customHeight="1">
      <c r="A58" s="3">
        <f>IFERROR(VLOOKUP(B58,'[1]DADOS (OCULTAR)'!$P$3:$R$53,3,0),"")</f>
        <v>9039744000356</v>
      </c>
      <c r="B58" s="4" t="str">
        <f>'[1]TCE - ANEXO IV - Preencher'!C67</f>
        <v>UPA OLINDA</v>
      </c>
      <c r="C58" s="4" t="str">
        <f>'[1]TCE - ANEXO IV - Preencher'!E67</f>
        <v>3.4 - Material Farmacológico</v>
      </c>
      <c r="D58" s="3">
        <f>'[1]TCE - ANEXO IV - Preencher'!F67</f>
        <v>8778201000126</v>
      </c>
      <c r="E58" s="5" t="str">
        <f>'[1]TCE - ANEXO IV - Preencher'!G67</f>
        <v>DROGAFONTE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000304344</v>
      </c>
      <c r="I58" s="6" t="str">
        <f>IF('[1]TCE - ANEXO IV - Preencher'!K67="","",'[1]TCE - ANEXO IV - Preencher'!K67)</f>
        <v>09/03/2020</v>
      </c>
      <c r="J58" s="5" t="str">
        <f>'[1]TCE - ANEXO IV - Preencher'!L67</f>
        <v>26200308778201000126550010003043441544900409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432</v>
      </c>
    </row>
    <row r="59" spans="1:12" s="8" customFormat="1" ht="19.5" customHeight="1">
      <c r="A59" s="3">
        <f>IFERROR(VLOOKUP(B59,'[1]DADOS (OCULTAR)'!$P$3:$R$53,3,0),"")</f>
        <v>9039744000356</v>
      </c>
      <c r="B59" s="4" t="str">
        <f>'[1]TCE - ANEXO IV - Preencher'!C68</f>
        <v>UPA OLINDA</v>
      </c>
      <c r="C59" s="4" t="str">
        <f>'[1]TCE - ANEXO IV - Preencher'!E68</f>
        <v>3.4 - Material Farmacológico</v>
      </c>
      <c r="D59" s="3">
        <f>'[1]TCE - ANEXO IV - Preencher'!F68</f>
        <v>8778201000126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000304430</v>
      </c>
      <c r="I59" s="6" t="str">
        <f>IF('[1]TCE - ANEXO IV - Preencher'!K68="","",'[1]TCE - ANEXO IV - Preencher'!K68)</f>
        <v>09/03/2020</v>
      </c>
      <c r="J59" s="5" t="str">
        <f>'[1]TCE - ANEXO IV - Preencher'!L68</f>
        <v>26200308778201000126550010003044301499116236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2916</v>
      </c>
    </row>
    <row r="60" spans="1:12" s="8" customFormat="1" ht="19.5" customHeight="1">
      <c r="A60" s="3">
        <f>IFERROR(VLOOKUP(B60,'[1]DADOS (OCULTAR)'!$P$3:$R$53,3,0),"")</f>
        <v>9039744000356</v>
      </c>
      <c r="B60" s="4" t="str">
        <f>'[1]TCE - ANEXO IV - Preencher'!C69</f>
        <v>UPA OLINDA</v>
      </c>
      <c r="C60" s="4" t="str">
        <f>'[1]TCE - ANEXO IV - Preencher'!E69</f>
        <v>3.4 - Material Farmacológico</v>
      </c>
      <c r="D60" s="3">
        <f>'[1]TCE - ANEXO IV - Preencher'!F69</f>
        <v>8778201000126</v>
      </c>
      <c r="E60" s="5" t="str">
        <f>'[1]TCE - ANEXO IV - Preencher'!G69</f>
        <v>DROGAFONTE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000304437</v>
      </c>
      <c r="I60" s="6" t="str">
        <f>IF('[1]TCE - ANEXO IV - Preencher'!K69="","",'[1]TCE - ANEXO IV - Preencher'!K69)</f>
        <v>09/03/2020</v>
      </c>
      <c r="J60" s="5" t="str">
        <f>'[1]TCE - ANEXO IV - Preencher'!L69</f>
        <v>26200308778201000126550010003044371409575938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22680</v>
      </c>
    </row>
    <row r="61" spans="1:12" s="8" customFormat="1" ht="19.5" customHeight="1">
      <c r="A61" s="3">
        <f>IFERROR(VLOOKUP(B61,'[1]DADOS (OCULTAR)'!$P$3:$R$53,3,0),"")</f>
        <v>9039744000356</v>
      </c>
      <c r="B61" s="4" t="str">
        <f>'[1]TCE - ANEXO IV - Preencher'!C70</f>
        <v>UPA OLINDA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000305734</v>
      </c>
      <c r="I61" s="6" t="str">
        <f>IF('[1]TCE - ANEXO IV - Preencher'!K70="","",'[1]TCE - ANEXO IV - Preencher'!K70)</f>
        <v>24/03/2020</v>
      </c>
      <c r="J61" s="5" t="str">
        <f>'[1]TCE - ANEXO IV - Preencher'!L70</f>
        <v>26200308778201000126550010003057341995879811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330</v>
      </c>
    </row>
    <row r="62" spans="1:12" s="8" customFormat="1" ht="19.5" customHeight="1">
      <c r="A62" s="3">
        <f>IFERROR(VLOOKUP(B62,'[1]DADOS (OCULTAR)'!$P$3:$R$53,3,0),"")</f>
        <v>9039744000356</v>
      </c>
      <c r="B62" s="4" t="str">
        <f>'[1]TCE - ANEXO IV - Preencher'!C71</f>
        <v>UPA OLINDA</v>
      </c>
      <c r="C62" s="4" t="str">
        <f>'[1]TCE - ANEXO IV - Preencher'!E71</f>
        <v>3.4 - Material Farmacológico</v>
      </c>
      <c r="D62" s="3">
        <f>'[1]TCE - ANEXO IV - Preencher'!F71</f>
        <v>8958628000106</v>
      </c>
      <c r="E62" s="5" t="str">
        <f>'[1]TCE - ANEXO IV - Preencher'!G71</f>
        <v>ONCOEXO DISTRIBUIDORA DE MEDICAMENTOS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17586</v>
      </c>
      <c r="I62" s="6" t="str">
        <f>IF('[1]TCE - ANEXO IV - Preencher'!K71="","",'[1]TCE - ANEXO IV - Preencher'!K71)</f>
        <v>09/03/2020</v>
      </c>
      <c r="J62" s="5" t="str">
        <f>'[1]TCE - ANEXO IV - Preencher'!L71</f>
        <v>26200308958628000106550010000175861116459283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684.65</v>
      </c>
    </row>
    <row r="63" spans="1:12" s="8" customFormat="1" ht="19.5" customHeight="1">
      <c r="A63" s="3">
        <f>IFERROR(VLOOKUP(B63,'[1]DADOS (OCULTAR)'!$P$3:$R$53,3,0),"")</f>
        <v>9039744000356</v>
      </c>
      <c r="B63" s="4" t="str">
        <f>'[1]TCE - ANEXO IV - Preencher'!C72</f>
        <v>UPA OLINDA</v>
      </c>
      <c r="C63" s="4" t="str">
        <f>'[1]TCE - ANEXO IV - Preencher'!E72</f>
        <v>3.4 - Material Farmacológico</v>
      </c>
      <c r="D63" s="3">
        <f>'[1]TCE - ANEXO IV - Preencher'!F72</f>
        <v>9007162000126</v>
      </c>
      <c r="E63" s="5" t="str">
        <f>'[1]TCE - ANEXO IV - Preencher'!G72</f>
        <v>MAUES LOBATO COM E REP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000075158</v>
      </c>
      <c r="I63" s="6" t="str">
        <f>IF('[1]TCE - ANEXO IV - Preencher'!K72="","",'[1]TCE - ANEXO IV - Preencher'!K72)</f>
        <v>02/03/2020</v>
      </c>
      <c r="J63" s="5" t="str">
        <f>'[1]TCE - ANEXO IV - Preencher'!L72</f>
        <v>26200309007162000126550010000751581209716185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1006.05</v>
      </c>
    </row>
    <row r="64" spans="1:12" s="8" customFormat="1" ht="19.5" customHeight="1">
      <c r="A64" s="3">
        <f>IFERROR(VLOOKUP(B64,'[1]DADOS (OCULTAR)'!$P$3:$R$53,3,0),"")</f>
        <v>9039744000356</v>
      </c>
      <c r="B64" s="4" t="str">
        <f>'[1]TCE - ANEXO IV - Preencher'!C73</f>
        <v>UPA OLINDA</v>
      </c>
      <c r="C64" s="4" t="str">
        <f>'[1]TCE - ANEXO IV - Preencher'!E73</f>
        <v>3.4 - Material Farmacológico</v>
      </c>
      <c r="D64" s="3">
        <f>'[1]TCE - ANEXO IV - Preencher'!F73</f>
        <v>9007162000126</v>
      </c>
      <c r="E64" s="5" t="str">
        <f>'[1]TCE - ANEXO IV - Preencher'!G73</f>
        <v>MAUES LOBATO COM E REP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000075164</v>
      </c>
      <c r="I64" s="6" t="str">
        <f>IF('[1]TCE - ANEXO IV - Preencher'!K73="","",'[1]TCE - ANEXO IV - Preencher'!K73)</f>
        <v>02/03/2020</v>
      </c>
      <c r="J64" s="5" t="str">
        <f>'[1]TCE - ANEXO IV - Preencher'!L73</f>
        <v>26200309007162000126550010000751641374600217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3060</v>
      </c>
    </row>
    <row r="65" spans="1:12" s="8" customFormat="1" ht="19.5" customHeight="1">
      <c r="A65" s="3">
        <f>IFERROR(VLOOKUP(B65,'[1]DADOS (OCULTAR)'!$P$3:$R$53,3,0),"")</f>
        <v>9039744000356</v>
      </c>
      <c r="B65" s="4" t="str">
        <f>'[1]TCE - ANEXO IV - Preencher'!C74</f>
        <v>UPA OLINDA</v>
      </c>
      <c r="C65" s="4" t="str">
        <f>'[1]TCE - ANEXO IV - Preencher'!E74</f>
        <v>3.4 - Material Farmacológico</v>
      </c>
      <c r="D65" s="3">
        <f>'[1]TCE - ANEXO IV - Preencher'!F74</f>
        <v>9137934000225</v>
      </c>
      <c r="E65" s="5" t="str">
        <f>'[1]TCE - ANEXO IV - Preencher'!G74</f>
        <v>NORDICA DISTRIBUIDORA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000000797</v>
      </c>
      <c r="I65" s="6" t="str">
        <f>IF('[1]TCE - ANEXO IV - Preencher'!K74="","",'[1]TCE - ANEXO IV - Preencher'!K74)</f>
        <v>13/03/2020</v>
      </c>
      <c r="J65" s="5" t="str">
        <f>'[1]TCE - ANEXO IV - Preencher'!L74</f>
        <v>26200309137934000225558880000007971757457317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344</v>
      </c>
    </row>
    <row r="66" spans="1:12" s="8" customFormat="1" ht="19.5" customHeight="1">
      <c r="A66" s="3">
        <f>IFERROR(VLOOKUP(B66,'[1]DADOS (OCULTAR)'!$P$3:$R$53,3,0),"")</f>
        <v>9039744000356</v>
      </c>
      <c r="B66" s="4" t="str">
        <f>'[1]TCE - ANEXO IV - Preencher'!C75</f>
        <v>UPA OLINDA</v>
      </c>
      <c r="C66" s="4" t="str">
        <f>'[1]TCE - ANEXO IV - Preencher'!E75</f>
        <v>3.4 - Material Farmacológico</v>
      </c>
      <c r="D66" s="3">
        <f>'[1]TCE - ANEXO IV - Preencher'!F75</f>
        <v>9137934000225</v>
      </c>
      <c r="E66" s="5" t="str">
        <f>'[1]TCE - ANEXO IV - Preencher'!G75</f>
        <v>NORDICA DISTRIBUIDORA HOSPITALAR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000000812</v>
      </c>
      <c r="I66" s="6" t="str">
        <f>IF('[1]TCE - ANEXO IV - Preencher'!K75="","",'[1]TCE - ANEXO IV - Preencher'!K75)</f>
        <v>17/03/2020</v>
      </c>
      <c r="J66" s="5" t="str">
        <f>'[1]TCE - ANEXO IV - Preencher'!L75</f>
        <v>26200309137934000225558880000008121740895969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1887</v>
      </c>
    </row>
    <row r="67" spans="1:12" s="8" customFormat="1" ht="19.5" customHeight="1">
      <c r="A67" s="3">
        <f>IFERROR(VLOOKUP(B67,'[1]DADOS (OCULTAR)'!$P$3:$R$53,3,0),"")</f>
        <v>9039744000356</v>
      </c>
      <c r="B67" s="4" t="str">
        <f>'[1]TCE - ANEXO IV - Preencher'!C76</f>
        <v>UPA OLINDA</v>
      </c>
      <c r="C67" s="4" t="str">
        <f>'[1]TCE - ANEXO IV - Preencher'!E76</f>
        <v>3.4 - Material Farmacológico</v>
      </c>
      <c r="D67" s="3">
        <f>'[1]TCE - ANEXO IV - Preencher'!F76</f>
        <v>9607807000161</v>
      </c>
      <c r="E67" s="5" t="str">
        <f>'[1]TCE - ANEXO IV - Preencher'!G76</f>
        <v>INJEFARMA CALVALCANTI E SILVA DIST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000015635</v>
      </c>
      <c r="I67" s="6" t="str">
        <f>IF('[1]TCE - ANEXO IV - Preencher'!K76="","",'[1]TCE - ANEXO IV - Preencher'!K76)</f>
        <v>17/03/2020</v>
      </c>
      <c r="J67" s="5" t="str">
        <f>'[1]TCE - ANEXO IV - Preencher'!L76</f>
        <v>26200309607807000161550010000156351289610580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1220</v>
      </c>
    </row>
    <row r="68" spans="1:12" s="8" customFormat="1" ht="19.5" customHeight="1">
      <c r="A68" s="3">
        <f>IFERROR(VLOOKUP(B68,'[1]DADOS (OCULTAR)'!$P$3:$R$53,3,0),"")</f>
        <v>9039744000356</v>
      </c>
      <c r="B68" s="4" t="str">
        <f>'[1]TCE - ANEXO IV - Preencher'!C77</f>
        <v>UPA OLINDA</v>
      </c>
      <c r="C68" s="4" t="str">
        <f>'[1]TCE - ANEXO IV - Preencher'!E77</f>
        <v>3.4 - Material Farmacológico</v>
      </c>
      <c r="D68" s="3">
        <f>'[1]TCE - ANEXO IV - Preencher'!F77</f>
        <v>11012952000141</v>
      </c>
      <c r="E68" s="5" t="str">
        <f>'[1]TCE - ANEXO IV - Preencher'!G77</f>
        <v>DROGARIA QUATRO CANTOS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130080</v>
      </c>
      <c r="I68" s="6" t="str">
        <f>IF('[1]TCE - ANEXO IV - Preencher'!K77="","",'[1]TCE - ANEXO IV - Preencher'!K77)</f>
        <v>12/03/2020</v>
      </c>
      <c r="J68" s="5" t="str">
        <f>'[1]TCE - ANEXO IV - Preencher'!L77</f>
        <v>26200311012952000141550010001300801014308808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2259.1999999999998</v>
      </c>
    </row>
    <row r="69" spans="1:12" s="8" customFormat="1" ht="19.5" customHeight="1">
      <c r="A69" s="3">
        <f>IFERROR(VLOOKUP(B69,'[1]DADOS (OCULTAR)'!$P$3:$R$53,3,0),"")</f>
        <v>9039744000356</v>
      </c>
      <c r="B69" s="4" t="str">
        <f>'[1]TCE - ANEXO IV - Preencher'!C78</f>
        <v>UPA OLINDA</v>
      </c>
      <c r="C69" s="4" t="str">
        <f>'[1]TCE - ANEXO IV - Preencher'!E78</f>
        <v>3.4 - Material Farmacológico</v>
      </c>
      <c r="D69" s="3">
        <f>'[1]TCE - ANEXO IV - Preencher'!F78</f>
        <v>11012952000141</v>
      </c>
      <c r="E69" s="5" t="str">
        <f>'[1]TCE - ANEXO IV - Preencher'!G78</f>
        <v>DROGARIA QUATRO CANTOS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130099</v>
      </c>
      <c r="I69" s="6" t="str">
        <f>IF('[1]TCE - ANEXO IV - Preencher'!K78="","",'[1]TCE - ANEXO IV - Preencher'!K78)</f>
        <v>18/03/2020</v>
      </c>
      <c r="J69" s="5" t="str">
        <f>'[1]TCE - ANEXO IV - Preencher'!L78</f>
        <v>26200311012952000141550010001300991014310898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39</v>
      </c>
    </row>
    <row r="70" spans="1:12" s="8" customFormat="1" ht="19.5" customHeight="1">
      <c r="A70" s="3">
        <f>IFERROR(VLOOKUP(B70,'[1]DADOS (OCULTAR)'!$P$3:$R$53,3,0),"")</f>
        <v>9039744000356</v>
      </c>
      <c r="B70" s="4" t="str">
        <f>'[1]TCE - ANEXO IV - Preencher'!C79</f>
        <v>UPA OLINDA</v>
      </c>
      <c r="C70" s="4" t="str">
        <f>'[1]TCE - ANEXO IV - Preencher'!E79</f>
        <v>3.4 - Material Farmacológico</v>
      </c>
      <c r="D70" s="3">
        <f>'[1]TCE - ANEXO IV - Preencher'!F79</f>
        <v>11563145000117</v>
      </c>
      <c r="E70" s="5" t="str">
        <f>'[1]TCE - ANEXO IV - Preencher'!G79</f>
        <v>COMERCIAL MOSTAERT LIMITADA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000068427</v>
      </c>
      <c r="I70" s="6" t="str">
        <f>IF('[1]TCE - ANEXO IV - Preencher'!K79="","",'[1]TCE - ANEXO IV - Preencher'!K79)</f>
        <v>09/03/2020</v>
      </c>
      <c r="J70" s="5" t="str">
        <f>'[1]TCE - ANEXO IV - Preencher'!L79</f>
        <v>26200311563145000117550010000684271001261790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10500</v>
      </c>
    </row>
    <row r="71" spans="1:12" s="8" customFormat="1" ht="19.5" customHeight="1">
      <c r="A71" s="3">
        <f>IFERROR(VLOOKUP(B71,'[1]DADOS (OCULTAR)'!$P$3:$R$53,3,0),"")</f>
        <v>9039744000356</v>
      </c>
      <c r="B71" s="4" t="str">
        <f>'[1]TCE - ANEXO IV - Preencher'!C80</f>
        <v>UPA OLINDA</v>
      </c>
      <c r="C71" s="4" t="str">
        <f>'[1]TCE - ANEXO IV - Preencher'!E80</f>
        <v>3.4 - Material Farmacológico</v>
      </c>
      <c r="D71" s="3">
        <f>'[1]TCE - ANEXO IV - Preencher'!F80</f>
        <v>11563145000117</v>
      </c>
      <c r="E71" s="5" t="str">
        <f>'[1]TCE - ANEXO IV - Preencher'!G80</f>
        <v>COMERCIAL MOSTAERT LIMITADA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000068432</v>
      </c>
      <c r="I71" s="6" t="str">
        <f>IF('[1]TCE - ANEXO IV - Preencher'!K80="","",'[1]TCE - ANEXO IV - Preencher'!K80)</f>
        <v>09/03/2020</v>
      </c>
      <c r="J71" s="5" t="str">
        <f>'[1]TCE - ANEXO IV - Preencher'!L80</f>
        <v>26200311563145000117550010000684321001261811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990</v>
      </c>
    </row>
    <row r="72" spans="1:12" s="8" customFormat="1" ht="19.5" customHeight="1">
      <c r="A72" s="3">
        <f>IFERROR(VLOOKUP(B72,'[1]DADOS (OCULTAR)'!$P$3:$R$53,3,0),"")</f>
        <v>9039744000356</v>
      </c>
      <c r="B72" s="4" t="str">
        <f>'[1]TCE - ANEXO IV - Preencher'!C81</f>
        <v>UPA OLINDA</v>
      </c>
      <c r="C72" s="4" t="str">
        <f>'[1]TCE - ANEXO IV - Preencher'!E81</f>
        <v>3.4 - Material Farmacológico</v>
      </c>
      <c r="D72" s="3">
        <f>'[1]TCE - ANEXO IV - Preencher'!F81</f>
        <v>12271596000143</v>
      </c>
      <c r="E72" s="5" t="str">
        <f>'[1]TCE - ANEXO IV - Preencher'!G81</f>
        <v>PHARMAMED COM DE PROD MEDICOS HOSP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000030463</v>
      </c>
      <c r="I72" s="6" t="str">
        <f>IF('[1]TCE - ANEXO IV - Preencher'!K81="","",'[1]TCE - ANEXO IV - Preencher'!K81)</f>
        <v>17/03/2020</v>
      </c>
      <c r="J72" s="5" t="str">
        <f>'[1]TCE - ANEXO IV - Preencher'!L81</f>
        <v>26200312271596000143550010000304631312549777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3816</v>
      </c>
    </row>
    <row r="73" spans="1:12" s="8" customFormat="1" ht="19.5" customHeight="1">
      <c r="A73" s="3">
        <f>IFERROR(VLOOKUP(B73,'[1]DADOS (OCULTAR)'!$P$3:$R$53,3,0),"")</f>
        <v>9039744000356</v>
      </c>
      <c r="B73" s="4" t="str">
        <f>'[1]TCE - ANEXO IV - Preencher'!C82</f>
        <v>UPA OLINDA</v>
      </c>
      <c r="C73" s="4" t="str">
        <f>'[1]TCE - ANEXO IV - Preencher'!E82</f>
        <v>3.4 - Material Farmacológico</v>
      </c>
      <c r="D73" s="3">
        <f>'[1]TCE - ANEXO IV - Preencher'!F82</f>
        <v>44734671000151</v>
      </c>
      <c r="E73" s="5" t="str">
        <f>'[1]TCE - ANEXO IV - Preencher'!G82</f>
        <v>CRISTALIA PROD QUIM FARMACEUTICOS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2546822</v>
      </c>
      <c r="I73" s="6" t="str">
        <f>IF('[1]TCE - ANEXO IV - Preencher'!K82="","",'[1]TCE - ANEXO IV - Preencher'!K82)</f>
        <v>27/02/2020</v>
      </c>
      <c r="J73" s="5" t="str">
        <f>'[1]TCE - ANEXO IV - Preencher'!L82</f>
        <v>35200244734671000151550100025468221939722183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4572</v>
      </c>
    </row>
    <row r="74" spans="1:12" s="8" customFormat="1" ht="19.5" customHeight="1">
      <c r="A74" s="3" t="str">
        <f>IFERROR(VLOOKUP(B74,'[1]DADOS (OCULTAR)'!$P$3:$R$53,3,0),"")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>
        <f>IFERROR(VLOOKUP(B75,'[1]DADOS (OCULTAR)'!$P$3:$R$53,3,0),"")</f>
        <v>9039744000356</v>
      </c>
      <c r="B75" s="4" t="str">
        <f>'[1]TCE - ANEXO IV - Preencher'!C84</f>
        <v>UPA OLINDA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NE S 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3058</v>
      </c>
      <c r="I75" s="6" t="str">
        <f>IF('[1]TCE - ANEXO IV - Preencher'!K84="","",'[1]TCE - ANEXO IV - Preencher'!K84)</f>
        <v>30/03/2020</v>
      </c>
      <c r="J75" s="5" t="str">
        <f>'[1]TCE - ANEXO IV - Preencher'!L84</f>
        <v>26200324380578002041550860000030581786235057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31.43</v>
      </c>
    </row>
    <row r="76" spans="1:12" s="8" customFormat="1" ht="19.5" customHeight="1">
      <c r="A76" s="3">
        <f>IFERROR(VLOOKUP(B76,'[1]DADOS (OCULTAR)'!$P$3:$R$53,3,0),"")</f>
        <v>9039744000356</v>
      </c>
      <c r="B76" s="4" t="str">
        <f>'[1]TCE - ANEXO IV - Preencher'!C85</f>
        <v>UPA OLINDA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NE S 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54760</v>
      </c>
      <c r="I76" s="6" t="str">
        <f>IF('[1]TCE - ANEXO IV - Preencher'!K85="","",'[1]TCE - ANEXO IV - Preencher'!K85)</f>
        <v>02/03/2020</v>
      </c>
      <c r="J76" s="5" t="str">
        <f>'[1]TCE - ANEXO IV - Preencher'!L85</f>
        <v>26200324380578002041550440000547601783184278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100.55</v>
      </c>
    </row>
    <row r="77" spans="1:12" s="8" customFormat="1" ht="19.5" customHeight="1">
      <c r="A77" s="3">
        <f>IFERROR(VLOOKUP(B77,'[1]DADOS (OCULTAR)'!$P$3:$R$53,3,0),"")</f>
        <v>9039744000356</v>
      </c>
      <c r="B77" s="4" t="str">
        <f>'[1]TCE - ANEXO IV - Preencher'!C86</f>
        <v>UPA OLINDA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NE S 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54796</v>
      </c>
      <c r="I77" s="6" t="str">
        <f>IF('[1]TCE - ANEXO IV - Preencher'!K86="","",'[1]TCE - ANEXO IV - Preencher'!K86)</f>
        <v>05/03/2020</v>
      </c>
      <c r="J77" s="5" t="str">
        <f>'[1]TCE - ANEXO IV - Preencher'!L86</f>
        <v>26200324380578002041550440000547961783569474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62.86</v>
      </c>
    </row>
    <row r="78" spans="1:12" s="8" customFormat="1" ht="19.5" customHeight="1">
      <c r="A78" s="3">
        <f>IFERROR(VLOOKUP(B78,'[1]DADOS (OCULTAR)'!$P$3:$R$53,3,0),"")</f>
        <v>9039744000356</v>
      </c>
      <c r="B78" s="4" t="str">
        <f>'[1]TCE - ANEXO IV - Preencher'!C87</f>
        <v>UPA OLINDA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NE S 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54884</v>
      </c>
      <c r="I78" s="6" t="str">
        <f>IF('[1]TCE - ANEXO IV - Preencher'!K87="","",'[1]TCE - ANEXO IV - Preencher'!K87)</f>
        <v>12/03/2020</v>
      </c>
      <c r="J78" s="5" t="str">
        <f>'[1]TCE - ANEXO IV - Preencher'!L87</f>
        <v>26200324380578002041550440000548841784439382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31.43</v>
      </c>
    </row>
    <row r="79" spans="1:12" s="8" customFormat="1" ht="19.5" customHeight="1">
      <c r="A79" s="3">
        <f>IFERROR(VLOOKUP(B79,'[1]DADOS (OCULTAR)'!$P$3:$R$53,3,0),"")</f>
        <v>9039744000356</v>
      </c>
      <c r="B79" s="4" t="str">
        <f>'[1]TCE - ANEXO IV - Preencher'!C88</f>
        <v>UPA OLINDA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NE S 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54932</v>
      </c>
      <c r="I79" s="6" t="str">
        <f>IF('[1]TCE - ANEXO IV - Preencher'!K88="","",'[1]TCE - ANEXO IV - Preencher'!K88)</f>
        <v>17/03/2020</v>
      </c>
      <c r="J79" s="5" t="str">
        <f>'[1]TCE - ANEXO IV - Preencher'!L88</f>
        <v>26200324380578002041550440000549321784940145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94.28</v>
      </c>
    </row>
    <row r="80" spans="1:12" s="8" customFormat="1" ht="19.5" customHeight="1">
      <c r="A80" s="3">
        <f>IFERROR(VLOOKUP(B80,'[1]DADOS (OCULTAR)'!$P$3:$R$53,3,0),"")</f>
        <v>9039744000356</v>
      </c>
      <c r="B80" s="4" t="str">
        <f>'[1]TCE - ANEXO IV - Preencher'!C89</f>
        <v>UPA OLINDA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NE S 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54965</v>
      </c>
      <c r="I80" s="6" t="str">
        <f>IF('[1]TCE - ANEXO IV - Preencher'!K89="","",'[1]TCE - ANEXO IV - Preencher'!K89)</f>
        <v>19/03/2020</v>
      </c>
      <c r="J80" s="5" t="str">
        <f>'[1]TCE - ANEXO IV - Preencher'!L89</f>
        <v>26200324380578002041550440000549651785216239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31.43</v>
      </c>
    </row>
    <row r="81" spans="1:12" s="8" customFormat="1" ht="19.5" customHeight="1">
      <c r="A81" s="3">
        <f>IFERROR(VLOOKUP(B81,'[1]DADOS (OCULTAR)'!$P$3:$R$53,3,0),"")</f>
        <v>9039744000356</v>
      </c>
      <c r="B81" s="4" t="str">
        <f>'[1]TCE - ANEXO IV - Preencher'!C90</f>
        <v>UPA OLINDA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NE S 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54995</v>
      </c>
      <c r="I81" s="6" t="str">
        <f>IF('[1]TCE - ANEXO IV - Preencher'!K90="","",'[1]TCE - ANEXO IV - Preencher'!K90)</f>
        <v>21/03/2020</v>
      </c>
      <c r="J81" s="5" t="str">
        <f>'[1]TCE - ANEXO IV - Preencher'!L90</f>
        <v>26200324380578002041550440000549951785450575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31.43</v>
      </c>
    </row>
    <row r="82" spans="1:12" s="8" customFormat="1" ht="19.5" customHeight="1">
      <c r="A82" s="3">
        <f>IFERROR(VLOOKUP(B82,'[1]DADOS (OCULTAR)'!$P$3:$R$53,3,0),"")</f>
        <v>9039744000356</v>
      </c>
      <c r="B82" s="4" t="str">
        <f>'[1]TCE - ANEXO IV - Preencher'!C91</f>
        <v>UPA OLINDA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NE S 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55015</v>
      </c>
      <c r="I82" s="6" t="str">
        <f>IF('[1]TCE - ANEXO IV - Preencher'!K91="","",'[1]TCE - ANEXO IV - Preencher'!K91)</f>
        <v>23/03/2020</v>
      </c>
      <c r="J82" s="5" t="str">
        <f>'[1]TCE - ANEXO IV - Preencher'!L91</f>
        <v>26200324380578002041550440000550151785587958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62.86</v>
      </c>
    </row>
    <row r="83" spans="1:12" s="8" customFormat="1" ht="19.5" customHeight="1">
      <c r="A83" s="3">
        <f>IFERROR(VLOOKUP(B83,'[1]DADOS (OCULTAR)'!$P$3:$R$53,3,0),"")</f>
        <v>9039744000356</v>
      </c>
      <c r="B83" s="4" t="str">
        <f>'[1]TCE - ANEXO IV - Preencher'!C92</f>
        <v>UPA OLINDA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NE S 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55040</v>
      </c>
      <c r="I83" s="6" t="str">
        <f>IF('[1]TCE - ANEXO IV - Preencher'!K92="","",'[1]TCE - ANEXO IV - Preencher'!K92)</f>
        <v>26/03/2020</v>
      </c>
      <c r="J83" s="5" t="str">
        <f>'[1]TCE - ANEXO IV - Preencher'!L92</f>
        <v>26200324380578002041550440000550401785962522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62.86</v>
      </c>
    </row>
    <row r="84" spans="1:12" s="8" customFormat="1" ht="19.5" customHeight="1">
      <c r="A84" s="3">
        <f>IFERROR(VLOOKUP(B84,'[1]DADOS (OCULTAR)'!$P$3:$R$53,3,0),"")</f>
        <v>9039744000356</v>
      </c>
      <c r="B84" s="4" t="str">
        <f>'[1]TCE - ANEXO IV - Preencher'!C93</f>
        <v>UPA OLINDA</v>
      </c>
      <c r="C84" s="4" t="str">
        <f>'[1]TCE - ANEXO IV - Preencher'!E93</f>
        <v>3.2 - Gás e Outros Materiais Engarrafados</v>
      </c>
      <c r="D84" s="3">
        <f>'[1]TCE - ANEXO IV - Preencher'!F93</f>
        <v>24380578002203</v>
      </c>
      <c r="E84" s="5" t="str">
        <f>'[1]TCE - ANEXO IV - Preencher'!G93</f>
        <v>WHITE MARTINS GASES INDUSTRIAIS NE S 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1106</v>
      </c>
      <c r="I84" s="6" t="str">
        <f>IF('[1]TCE - ANEXO IV - Preencher'!K93="","",'[1]TCE - ANEXO IV - Preencher'!K93)</f>
        <v>03/03/2020</v>
      </c>
      <c r="J84" s="5" t="str">
        <f>'[1]TCE - ANEXO IV - Preencher'!L93</f>
        <v>26200324380578002203550870000011061783309132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1423.24</v>
      </c>
    </row>
    <row r="85" spans="1:12" s="8" customFormat="1" ht="19.5" customHeight="1">
      <c r="A85" s="3">
        <f>IFERROR(VLOOKUP(B85,'[1]DADOS (OCULTAR)'!$P$3:$R$53,3,0),"")</f>
        <v>9039744000356</v>
      </c>
      <c r="B85" s="4" t="str">
        <f>'[1]TCE - ANEXO IV - Preencher'!C94</f>
        <v>UPA OLINDA</v>
      </c>
      <c r="C85" s="4" t="str">
        <f>'[1]TCE - ANEXO IV - Preencher'!E94</f>
        <v>3.2 - Gás e Outros Materiais Engarrafados</v>
      </c>
      <c r="D85" s="3">
        <f>'[1]TCE - ANEXO IV - Preencher'!F94</f>
        <v>24380578002203</v>
      </c>
      <c r="E85" s="5" t="str">
        <f>'[1]TCE - ANEXO IV - Preencher'!G94</f>
        <v>WHITE MARTINS GASES INDUSTRIAIS NE S 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1525</v>
      </c>
      <c r="I85" s="6" t="str">
        <f>IF('[1]TCE - ANEXO IV - Preencher'!K94="","",'[1]TCE - ANEXO IV - Preencher'!K94)</f>
        <v>25/03/2020</v>
      </c>
      <c r="J85" s="5" t="str">
        <f>'[1]TCE - ANEXO IV - Preencher'!L94</f>
        <v>26200324380578002203550110000015251785772264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1475.6</v>
      </c>
    </row>
    <row r="86" spans="1:12" s="8" customFormat="1" ht="19.5" customHeight="1">
      <c r="A86" s="3">
        <f>IFERROR(VLOOKUP(B86,'[1]DADOS (OCULTAR)'!$P$3:$R$53,3,0),"")</f>
        <v>9039744000356</v>
      </c>
      <c r="B86" s="4" t="str">
        <f>'[1]TCE - ANEXO IV - Preencher'!C95</f>
        <v>UPA OLINDA</v>
      </c>
      <c r="C86" s="4" t="str">
        <f>'[1]TCE - ANEXO IV - Preencher'!E95</f>
        <v>3.2 - Gás e Outros Materiais Engarrafados</v>
      </c>
      <c r="D86" s="3">
        <f>'[1]TCE - ANEXO IV - Preencher'!F95</f>
        <v>24380578002203</v>
      </c>
      <c r="E86" s="5" t="str">
        <f>'[1]TCE - ANEXO IV - Preencher'!G95</f>
        <v>WHITE MARTINS GASES INDUSTRIAIS NE S 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790</v>
      </c>
      <c r="I86" s="6" t="str">
        <f>IF('[1]TCE - ANEXO IV - Preencher'!K95="","",'[1]TCE - ANEXO IV - Preencher'!K95)</f>
        <v>14/03/2020</v>
      </c>
      <c r="J86" s="5" t="str">
        <f>'[1]TCE - ANEXO IV - Preencher'!L95</f>
        <v>26200324380578002203550490000007901784707673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1115.03</v>
      </c>
    </row>
    <row r="87" spans="1:12" s="8" customFormat="1" ht="19.5" customHeight="1">
      <c r="A87" s="3">
        <f>IFERROR(VLOOKUP(B87,'[1]DADOS (OCULTAR)'!$P$3:$R$53,3,0),"")</f>
        <v>9039744000356</v>
      </c>
      <c r="B87" s="4" t="str">
        <f>'[1]TCE - ANEXO IV - Preencher'!C96</f>
        <v>UPA OLINDA</v>
      </c>
      <c r="C87" s="4" t="str">
        <f>'[1]TCE - ANEXO IV - Preencher'!E96</f>
        <v>3.5 - Material Odontológico</v>
      </c>
      <c r="D87" s="3">
        <f>'[1]TCE - ANEXO IV - Preencher'!F96</f>
        <v>2911193000168</v>
      </c>
      <c r="E87" s="5" t="str">
        <f>'[1]TCE - ANEXO IV - Preencher'!G96</f>
        <v>APOGEU CENTER COMERCIAL DE PRODUTOS HOSP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016300</v>
      </c>
      <c r="I87" s="6" t="str">
        <f>IF('[1]TCE - ANEXO IV - Preencher'!K96="","",'[1]TCE - ANEXO IV - Preencher'!K96)</f>
        <v>18/03/2020</v>
      </c>
      <c r="J87" s="5" t="str">
        <f>'[1]TCE - ANEXO IV - Preencher'!L96</f>
        <v>26200302911193000168550000000163001030130223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920.91</v>
      </c>
    </row>
    <row r="88" spans="1:12" s="8" customFormat="1" ht="19.5" customHeight="1">
      <c r="A88" s="3">
        <f>IFERROR(VLOOKUP(B88,'[1]DADOS (OCULTAR)'!$P$3:$R$53,3,0),"")</f>
        <v>9039744000356</v>
      </c>
      <c r="B88" s="4" t="str">
        <f>'[1]TCE - ANEXO IV - Preencher'!C97</f>
        <v>UPA OLINDA</v>
      </c>
      <c r="C88" s="4" t="str">
        <f>'[1]TCE - ANEXO IV - Preencher'!E97</f>
        <v>3.5 - Material Odontológico</v>
      </c>
      <c r="D88" s="3">
        <f>'[1]TCE - ANEXO IV - Preencher'!F97</f>
        <v>4218466000119</v>
      </c>
      <c r="E88" s="5" t="str">
        <f>'[1]TCE - ANEXO IV - Preencher'!G97</f>
        <v>COMERCIO DE PRODUTOS CIENTIFICOS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000001857</v>
      </c>
      <c r="I88" s="6" t="str">
        <f>IF('[1]TCE - ANEXO IV - Preencher'!K97="","",'[1]TCE - ANEXO IV - Preencher'!K97)</f>
        <v>19/03/2020</v>
      </c>
      <c r="J88" s="5" t="str">
        <f>'[1]TCE - ANEXO IV - Preencher'!L97</f>
        <v>26200304218466000119550010000018571190018572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454.8</v>
      </c>
    </row>
    <row r="89" spans="1:12" s="8" customFormat="1" ht="19.5" customHeight="1">
      <c r="A89" s="3">
        <f>IFERROR(VLOOKUP(B89,'[1]DADOS (OCULTAR)'!$P$3:$R$53,3,0),"")</f>
        <v>9039744000356</v>
      </c>
      <c r="B89" s="4" t="str">
        <f>'[1]TCE - ANEXO IV - Preencher'!C98</f>
        <v>UPA OLINDA</v>
      </c>
      <c r="C89" s="4" t="str">
        <f>'[1]TCE - ANEXO IV - Preencher'!E98</f>
        <v>3.99 - Outras despesas com Material de Consumo</v>
      </c>
      <c r="D89" s="3">
        <f>'[1]TCE - ANEXO IV - Preencher'!F98</f>
        <v>2911193000168</v>
      </c>
      <c r="E89" s="5" t="str">
        <f>'[1]TCE - ANEXO IV - Preencher'!G98</f>
        <v>APOGEU CENTER COMERCIAL DE PRODUTOS HOSP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016300</v>
      </c>
      <c r="I89" s="6" t="str">
        <f>IF('[1]TCE - ANEXO IV - Preencher'!K98="","",'[1]TCE - ANEXO IV - Preencher'!K98)</f>
        <v>18/03/2020</v>
      </c>
      <c r="J89" s="5" t="str">
        <f>'[1]TCE - ANEXO IV - Preencher'!L98</f>
        <v>26200302911193000168550000000163001030130223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166</v>
      </c>
    </row>
    <row r="90" spans="1:12" s="8" customFormat="1" ht="19.5" customHeight="1">
      <c r="A90" s="3">
        <f>IFERROR(VLOOKUP(B90,'[1]DADOS (OCULTAR)'!$P$3:$R$53,3,0),"")</f>
        <v>9039744000356</v>
      </c>
      <c r="B90" s="4" t="str">
        <f>'[1]TCE - ANEXO IV - Preencher'!C99</f>
        <v>UPA OLINDA</v>
      </c>
      <c r="C90" s="4" t="str">
        <f>'[1]TCE - ANEXO IV - Preencher'!E99</f>
        <v>3.99 - Outras despesas com Material de Consumo</v>
      </c>
      <c r="D90" s="3">
        <f>'[1]TCE - ANEXO IV - Preencher'!F99</f>
        <v>8674752000140</v>
      </c>
      <c r="E90" s="5" t="str">
        <f>'[1]TCE - ANEXO IV - Preencher'!G99</f>
        <v>CIRURGICA 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000075673</v>
      </c>
      <c r="I90" s="6" t="str">
        <f>IF('[1]TCE - ANEXO IV - Preencher'!K99="","",'[1]TCE - ANEXO IV - Preencher'!K99)</f>
        <v>28/02/2020</v>
      </c>
      <c r="J90" s="5" t="str">
        <f>'[1]TCE - ANEXO IV - Preencher'!L99</f>
        <v>26200208674752000140550010000756731019195063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3036.13</v>
      </c>
    </row>
    <row r="91" spans="1:12" s="8" customFormat="1" ht="19.5" customHeight="1">
      <c r="A91" s="3">
        <f>IFERROR(VLOOKUP(B91,'[1]DADOS (OCULTAR)'!$P$3:$R$53,3,0),"")</f>
        <v>9039744000356</v>
      </c>
      <c r="B91" s="4" t="str">
        <f>'[1]TCE - ANEXO IV - Preencher'!C100</f>
        <v>UPA OLINDA</v>
      </c>
      <c r="C91" s="4" t="str">
        <f>'[1]TCE - ANEXO IV - Preencher'!E100</f>
        <v>3.99 - Outras despesas com Material de Consumo</v>
      </c>
      <c r="D91" s="3">
        <f>'[1]TCE - ANEXO IV - Preencher'!F100</f>
        <v>8674752000140</v>
      </c>
      <c r="E91" s="5" t="str">
        <f>'[1]TCE - ANEXO IV - Preencher'!G100</f>
        <v>CIRURGICA MONTEBELLO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000075964</v>
      </c>
      <c r="I91" s="6" t="str">
        <f>IF('[1]TCE - ANEXO IV - Preencher'!K100="","",'[1]TCE - ANEXO IV - Preencher'!K100)</f>
        <v>05/03/2020</v>
      </c>
      <c r="J91" s="5" t="str">
        <f>'[1]TCE - ANEXO IV - Preencher'!L100</f>
        <v>26200308674752000140550010000759641744533205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2938.01</v>
      </c>
    </row>
    <row r="92" spans="1:12" s="8" customFormat="1" ht="19.5" customHeight="1">
      <c r="A92" s="3">
        <f>IFERROR(VLOOKUP(B92,'[1]DADOS (OCULTAR)'!$P$3:$R$53,3,0),"")</f>
        <v>9039744000356</v>
      </c>
      <c r="B92" s="4" t="str">
        <f>'[1]TCE - ANEXO IV - Preencher'!C101</f>
        <v>UPA OLINDA</v>
      </c>
      <c r="C92" s="4" t="str">
        <f>'[1]TCE - ANEXO IV - Preencher'!E101</f>
        <v>3.99 - Outras despesas com Material de Consumo</v>
      </c>
      <c r="D92" s="3">
        <f>'[1]TCE - ANEXO IV - Preencher'!F101</f>
        <v>8674752000140</v>
      </c>
      <c r="E92" s="5" t="str">
        <f>'[1]TCE - ANEXO IV - Preencher'!G101</f>
        <v>CIRURGICA MONTEBELLO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000076032</v>
      </c>
      <c r="I92" s="6" t="str">
        <f>IF('[1]TCE - ANEXO IV - Preencher'!K101="","",'[1]TCE - ANEXO IV - Preencher'!K101)</f>
        <v>09/03/2020</v>
      </c>
      <c r="J92" s="5" t="str">
        <f>'[1]TCE - ANEXO IV - Preencher'!L101</f>
        <v>26200308674752000140550010000760321289644483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2938.01</v>
      </c>
    </row>
    <row r="93" spans="1:12" s="8" customFormat="1" ht="19.5" customHeight="1">
      <c r="A93" s="3">
        <f>IFERROR(VLOOKUP(B93,'[1]DADOS (OCULTAR)'!$P$3:$R$53,3,0),"")</f>
        <v>9039744000356</v>
      </c>
      <c r="B93" s="4" t="str">
        <f>'[1]TCE - ANEXO IV - Preencher'!C102</f>
        <v>UPA OLINDA</v>
      </c>
      <c r="C93" s="4" t="str">
        <f>'[1]TCE - ANEXO IV - Preencher'!E102</f>
        <v>3.99 - Outras despesas com Material de Consumo</v>
      </c>
      <c r="D93" s="3">
        <f>'[1]TCE - ANEXO IV - Preencher'!F102</f>
        <v>9581782000174</v>
      </c>
      <c r="E93" s="5" t="str">
        <f>'[1]TCE - ANEXO IV - Preencher'!G102</f>
        <v>LAPAROMED MEDICA CIRURGICA EIRELI-ME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000007191</v>
      </c>
      <c r="I93" s="6" t="str">
        <f>IF('[1]TCE - ANEXO IV - Preencher'!K102="","",'[1]TCE - ANEXO IV - Preencher'!K102)</f>
        <v>24/03/2020</v>
      </c>
      <c r="J93" s="5" t="str">
        <f>'[1]TCE - ANEXO IV - Preencher'!L102</f>
        <v>26200309581782000174550010000071911916407317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30</v>
      </c>
    </row>
    <row r="94" spans="1:12" s="8" customFormat="1" ht="19.5" customHeight="1">
      <c r="A94" s="3">
        <f>IFERROR(VLOOKUP(B94,'[1]DADOS (OCULTAR)'!$P$3:$R$53,3,0),"")</f>
        <v>9039744000356</v>
      </c>
      <c r="B94" s="4" t="str">
        <f>'[1]TCE - ANEXO IV - Preencher'!C103</f>
        <v>UPA OLINDA</v>
      </c>
      <c r="C94" s="4" t="str">
        <f>'[1]TCE - ANEXO IV - Preencher'!E103</f>
        <v>3.99 - Outras despesas com Material de Consumo</v>
      </c>
      <c r="D94" s="3">
        <f>'[1]TCE - ANEXO IV - Preencher'!F103</f>
        <v>10779833000156</v>
      </c>
      <c r="E94" s="5" t="str">
        <f>'[1]TCE - ANEXO IV - Preencher'!G103</f>
        <v>MEDICAL MERCANTIL DE APAR MED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499386</v>
      </c>
      <c r="I94" s="6" t="str">
        <f>IF('[1]TCE - ANEXO IV - Preencher'!K103="","",'[1]TCE - ANEXO IV - Preencher'!K103)</f>
        <v>03/03/2020</v>
      </c>
      <c r="J94" s="5" t="str">
        <f>'[1]TCE - ANEXO IV - Preencher'!L103</f>
        <v>26200310779833000156550010004993861180445822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190.56</v>
      </c>
    </row>
    <row r="95" spans="1:12" s="8" customFormat="1" ht="19.5" customHeight="1">
      <c r="A95" s="3">
        <f>IFERROR(VLOOKUP(B95,'[1]DADOS (OCULTAR)'!$P$3:$R$53,3,0),"")</f>
        <v>9039744000356</v>
      </c>
      <c r="B95" s="4" t="str">
        <f>'[1]TCE - ANEXO IV - Preencher'!C104</f>
        <v>UPA OLINDA</v>
      </c>
      <c r="C95" s="4" t="str">
        <f>'[1]TCE - ANEXO IV - Preencher'!E104</f>
        <v>3.99 - Outras despesas com Material de Consumo</v>
      </c>
      <c r="D95" s="3">
        <f>'[1]TCE - ANEXO IV - Preencher'!F104</f>
        <v>10779833000156</v>
      </c>
      <c r="E95" s="5" t="str">
        <f>'[1]TCE - ANEXO IV - Preencher'!G104</f>
        <v>MEDICAL MERCANTIL DE APAR MED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500268</v>
      </c>
      <c r="I95" s="6" t="str">
        <f>IF('[1]TCE - ANEXO IV - Preencher'!K104="","",'[1]TCE - ANEXO IV - Preencher'!K104)</f>
        <v>16/03/2020</v>
      </c>
      <c r="J95" s="5" t="str">
        <f>'[1]TCE - ANEXO IV - Preencher'!L104</f>
        <v>26200310779833000156550010005002681100632200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381.12</v>
      </c>
    </row>
    <row r="96" spans="1:12" s="8" customFormat="1" ht="19.5" customHeight="1">
      <c r="A96" s="3">
        <f>IFERROR(VLOOKUP(B96,'[1]DADOS (OCULTAR)'!$P$3:$R$53,3,0),"")</f>
        <v>9039744000356</v>
      </c>
      <c r="B96" s="4" t="str">
        <f>'[1]TCE - ANEXO IV - Preencher'!C105</f>
        <v>UPA OLINDA</v>
      </c>
      <c r="C96" s="4" t="str">
        <f>'[1]TCE - ANEXO IV - Preencher'!E105</f>
        <v>3.99 - Outras despesas com Material de Consumo</v>
      </c>
      <c r="D96" s="3">
        <f>'[1]TCE - ANEXO IV - Preencher'!F105</f>
        <v>10779833000156</v>
      </c>
      <c r="E96" s="5" t="str">
        <f>'[1]TCE - ANEXO IV - Preencher'!G105</f>
        <v>MEDICAL MERCANTIL DE APAR MED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500387</v>
      </c>
      <c r="I96" s="6" t="str">
        <f>IF('[1]TCE - ANEXO IV - Preencher'!K105="","",'[1]TCE - ANEXO IV - Preencher'!K105)</f>
        <v>17/03/2020</v>
      </c>
      <c r="J96" s="5" t="str">
        <f>'[1]TCE - ANEXO IV - Preencher'!L105</f>
        <v>26200310779833000156550010005003871015003874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3016.55</v>
      </c>
    </row>
    <row r="97" spans="1:12" s="8" customFormat="1" ht="19.5" customHeight="1">
      <c r="A97" s="3">
        <f>IFERROR(VLOOKUP(B97,'[1]DADOS (OCULTAR)'!$P$3:$R$53,3,0),"")</f>
        <v>9039744000356</v>
      </c>
      <c r="B97" s="4" t="str">
        <f>'[1]TCE - ANEXO IV - Preencher'!C106</f>
        <v>UPA OLINDA</v>
      </c>
      <c r="C97" s="4" t="str">
        <f>'[1]TCE - ANEXO IV - Preencher'!E106</f>
        <v>3.99 - Outras despesas com Material de Consumo</v>
      </c>
      <c r="D97" s="3">
        <f>'[1]TCE - ANEXO IV - Preencher'!F106</f>
        <v>10779833000156</v>
      </c>
      <c r="E97" s="5" t="str">
        <f>'[1]TCE - ANEXO IV - Preencher'!G106</f>
        <v>MEDICAL MERCANTIL DE APAR MED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500391</v>
      </c>
      <c r="I97" s="6" t="str">
        <f>IF('[1]TCE - ANEXO IV - Preencher'!K106="","",'[1]TCE - ANEXO IV - Preencher'!K106)</f>
        <v>17/03/2020</v>
      </c>
      <c r="J97" s="5" t="str">
        <f>'[1]TCE - ANEXO IV - Preencher'!L106</f>
        <v>26200310779833000156550010005003911015003915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2461.65</v>
      </c>
    </row>
    <row r="98" spans="1:12" s="8" customFormat="1" ht="19.5" customHeight="1">
      <c r="A98" s="3">
        <f>IFERROR(VLOOKUP(B98,'[1]DADOS (OCULTAR)'!$P$3:$R$53,3,0),"")</f>
        <v>9039744000356</v>
      </c>
      <c r="B98" s="4" t="str">
        <f>'[1]TCE - ANEXO IV - Preencher'!C107</f>
        <v>UPA OLINDA</v>
      </c>
      <c r="C98" s="4" t="str">
        <f>'[1]TCE - ANEXO IV - Preencher'!E107</f>
        <v>3.99 - Outras despesas com Material de Consumo</v>
      </c>
      <c r="D98" s="3">
        <f>'[1]TCE - ANEXO IV - Preencher'!F107</f>
        <v>10779833000156</v>
      </c>
      <c r="E98" s="5" t="str">
        <f>'[1]TCE - ANEXO IV - Preencher'!G107</f>
        <v>MEDICAL MERCANTIL DE APAR MED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500734</v>
      </c>
      <c r="I98" s="6" t="str">
        <f>IF('[1]TCE - ANEXO IV - Preencher'!K107="","",'[1]TCE - ANEXO IV - Preencher'!K107)</f>
        <v>21/03/2020</v>
      </c>
      <c r="J98" s="5" t="str">
        <f>'[1]TCE - ANEXO IV - Preencher'!L107</f>
        <v>26200310779833000156550010005007341111045874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14763.31</v>
      </c>
    </row>
    <row r="99" spans="1:12" s="8" customFormat="1" ht="19.5" customHeight="1">
      <c r="A99" s="3">
        <f>IFERROR(VLOOKUP(B99,'[1]DADOS (OCULTAR)'!$P$3:$R$53,3,0),"")</f>
        <v>9039744000356</v>
      </c>
      <c r="B99" s="4" t="str">
        <f>'[1]TCE - ANEXO IV - Preencher'!C108</f>
        <v>UPA OLINDA</v>
      </c>
      <c r="C99" s="4" t="str">
        <f>'[1]TCE - ANEXO IV - Preencher'!E108</f>
        <v>3.99 - Outras despesas com Material de Consumo</v>
      </c>
      <c r="D99" s="3">
        <f>'[1]TCE - ANEXO IV - Preencher'!F108</f>
        <v>10779833000156</v>
      </c>
      <c r="E99" s="5" t="str">
        <f>'[1]TCE - ANEXO IV - Preencher'!G108</f>
        <v>MEDICAL MERCANTIL DE APAR MED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500735</v>
      </c>
      <c r="I99" s="6" t="str">
        <f>IF('[1]TCE - ANEXO IV - Preencher'!K108="","",'[1]TCE - ANEXO IV - Preencher'!K108)</f>
        <v>21/03/2020</v>
      </c>
      <c r="J99" s="5" t="str">
        <f>'[1]TCE - ANEXO IV - Preencher'!L108</f>
        <v>26200310779833000156550010005007351111156800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999.2</v>
      </c>
    </row>
    <row r="100" spans="1:12" s="8" customFormat="1" ht="19.5" customHeight="1">
      <c r="A100" s="3">
        <f>IFERROR(VLOOKUP(B100,'[1]DADOS (OCULTAR)'!$P$3:$R$53,3,0),"")</f>
        <v>9039744000356</v>
      </c>
      <c r="B100" s="4" t="str">
        <f>'[1]TCE - ANEXO IV - Preencher'!C109</f>
        <v>UPA OLINDA</v>
      </c>
      <c r="C100" s="4" t="str">
        <f>'[1]TCE - ANEXO IV - Preencher'!E109</f>
        <v>3.99 - Outras despesas com Material de Consumo</v>
      </c>
      <c r="D100" s="3">
        <f>'[1]TCE - ANEXO IV - Preencher'!F109</f>
        <v>10859287000163</v>
      </c>
      <c r="E100" s="5" t="str">
        <f>'[1]TCE - ANEXO IV - Preencher'!G109</f>
        <v>NEWMED COM. E SERV. DE EQUIP. HOSP.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3590</v>
      </c>
      <c r="I100" s="6" t="str">
        <f>IF('[1]TCE - ANEXO IV - Preencher'!K109="","",'[1]TCE - ANEXO IV - Preencher'!K109)</f>
        <v>23/03/2020</v>
      </c>
      <c r="J100" s="5" t="str">
        <f>'[1]TCE - ANEXO IV - Preencher'!L109</f>
        <v>26200310859287000163550010000035901949840390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640</v>
      </c>
    </row>
    <row r="101" spans="1:12" s="8" customFormat="1" ht="19.5" customHeight="1">
      <c r="A101" s="3">
        <f>IFERROR(VLOOKUP(B101,'[1]DADOS (OCULTAR)'!$P$3:$R$53,3,0),"")</f>
        <v>9039744000356</v>
      </c>
      <c r="B101" s="4" t="str">
        <f>'[1]TCE - ANEXO IV - Preencher'!C110</f>
        <v>UPA OLINDA</v>
      </c>
      <c r="C101" s="4" t="str">
        <f>'[1]TCE - ANEXO IV - Preencher'!E110</f>
        <v>3.7 - Material de Limpeza e Produtos de Hgienização</v>
      </c>
      <c r="D101" s="3">
        <f>'[1]TCE - ANEXO IV - Preencher'!F110</f>
        <v>11142529000166</v>
      </c>
      <c r="E101" s="5" t="str">
        <f>'[1]TCE - ANEXO IV - Preencher'!G110</f>
        <v>SILVA    MIRANDA LTDA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000092768</v>
      </c>
      <c r="I101" s="6" t="str">
        <f>IF('[1]TCE - ANEXO IV - Preencher'!K110="","",'[1]TCE - ANEXO IV - Preencher'!K110)</f>
        <v>25/03/2020</v>
      </c>
      <c r="J101" s="5" t="str">
        <f>'[1]TCE - ANEXO IV - Preencher'!L110</f>
        <v>26200311142529000166550010000927681000780149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129.9</v>
      </c>
    </row>
    <row r="102" spans="1:12" s="8" customFormat="1" ht="19.5" customHeight="1">
      <c r="A102" s="3">
        <f>IFERROR(VLOOKUP(B102,'[1]DADOS (OCULTAR)'!$P$3:$R$53,3,0),"")</f>
        <v>9039744000356</v>
      </c>
      <c r="B102" s="4" t="str">
        <f>'[1]TCE - ANEXO IV - Preencher'!C111</f>
        <v>UPA OLINDA</v>
      </c>
      <c r="C102" s="4" t="str">
        <f>'[1]TCE - ANEXO IV - Preencher'!E111</f>
        <v>3.7 - Material de Limpeza e Produtos de Hgienização</v>
      </c>
      <c r="D102" s="3">
        <f>'[1]TCE - ANEXO IV - Preencher'!F111</f>
        <v>19414619000170</v>
      </c>
      <c r="E102" s="5" t="str">
        <f>'[1]TCE - ANEXO IV - Preencher'!G111</f>
        <v>IDEAL DESCARTAVEL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000006177</v>
      </c>
      <c r="I102" s="6" t="str">
        <f>IF('[1]TCE - ANEXO IV - Preencher'!K111="","",'[1]TCE - ANEXO IV - Preencher'!K111)</f>
        <v>21/02/2020</v>
      </c>
      <c r="J102" s="5" t="str">
        <f>'[1]TCE - ANEXO IV - Preencher'!L111</f>
        <v>26200219414619000170550010000061771470120449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1037.5999999999999</v>
      </c>
    </row>
    <row r="103" spans="1:12" s="8" customFormat="1" ht="19.5" customHeight="1">
      <c r="A103" s="3">
        <f>IFERROR(VLOOKUP(B103,'[1]DADOS (OCULTAR)'!$P$3:$R$53,3,0),"")</f>
        <v>9039744000356</v>
      </c>
      <c r="B103" s="4" t="str">
        <f>'[1]TCE - ANEXO IV - Preencher'!C112</f>
        <v>UPA OLINDA</v>
      </c>
      <c r="C103" s="4" t="str">
        <f>'[1]TCE - ANEXO IV - Preencher'!E112</f>
        <v>3.7 - Material de Limpeza e Produtos de Hgienização</v>
      </c>
      <c r="D103" s="3">
        <f>'[1]TCE - ANEXO IV - Preencher'!F112</f>
        <v>24270906000194</v>
      </c>
      <c r="E103" s="5" t="str">
        <f>'[1]TCE - ANEXO IV - Preencher'!G112</f>
        <v>MIRAX DISTRIBUIDORA DE PROD DE HIGIENE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000003143</v>
      </c>
      <c r="I103" s="6" t="str">
        <f>IF('[1]TCE - ANEXO IV - Preencher'!K112="","",'[1]TCE - ANEXO IV - Preencher'!K112)</f>
        <v>19/03/2020</v>
      </c>
      <c r="J103" s="5" t="str">
        <f>'[1]TCE - ANEXO IV - Preencher'!L112</f>
        <v>26200324270906000194550010000031431000931435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540</v>
      </c>
    </row>
    <row r="104" spans="1:12" s="8" customFormat="1" ht="19.5" customHeight="1">
      <c r="A104" s="3">
        <f>IFERROR(VLOOKUP(B104,'[1]DADOS (OCULTAR)'!$P$3:$R$53,3,0),"")</f>
        <v>9039744000356</v>
      </c>
      <c r="B104" s="4" t="str">
        <f>'[1]TCE - ANEXO IV - Preencher'!C113</f>
        <v>UPA OLINDA</v>
      </c>
      <c r="C104" s="4" t="str">
        <f>'[1]TCE - ANEXO IV - Preencher'!E113</f>
        <v>3.7 - Material de Limpeza e Produtos de Hgienização</v>
      </c>
      <c r="D104" s="3">
        <f>'[1]TCE - ANEXO IV - Preencher'!F113</f>
        <v>24425720000167</v>
      </c>
      <c r="E104" s="5" t="str">
        <f>'[1]TCE - ANEXO IV - Preencher'!G113</f>
        <v>ORIGINAL SUP. E EQUIPAMENTOS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006064</v>
      </c>
      <c r="I104" s="6" t="str">
        <f>IF('[1]TCE - ANEXO IV - Preencher'!K113="","",'[1]TCE - ANEXO IV - Preencher'!K113)</f>
        <v>10/03/2020</v>
      </c>
      <c r="J104" s="5" t="str">
        <f>'[1]TCE - ANEXO IV - Preencher'!L113</f>
        <v>26200324425720000167550010000060641000036203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144</v>
      </c>
    </row>
    <row r="105" spans="1:12" s="8" customFormat="1" ht="19.5" customHeight="1">
      <c r="A105" s="3">
        <f>IFERROR(VLOOKUP(B105,'[1]DADOS (OCULTAR)'!$P$3:$R$53,3,0),"")</f>
        <v>9039744000356</v>
      </c>
      <c r="B105" s="4" t="str">
        <f>'[1]TCE - ANEXO IV - Preencher'!C114</f>
        <v>UPA OLINDA</v>
      </c>
      <c r="C105" s="4" t="str">
        <f>'[1]TCE - ANEXO IV - Preencher'!E114</f>
        <v>3.7 - Material de Limpeza e Produtos de Hgienização</v>
      </c>
      <c r="D105" s="3">
        <f>'[1]TCE - ANEXO IV - Preencher'!F114</f>
        <v>75315333005097</v>
      </c>
      <c r="E105" s="5" t="str">
        <f>'[1]TCE - ANEXO IV - Preencher'!G114</f>
        <v>ATACADAO SA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001456884</v>
      </c>
      <c r="I105" s="6" t="str">
        <f>IF('[1]TCE - ANEXO IV - Preencher'!K114="","",'[1]TCE - ANEXO IV - Preencher'!K114)</f>
        <v>10/03/2020</v>
      </c>
      <c r="J105" s="5" t="str">
        <f>'[1]TCE - ANEXO IV - Preencher'!L114</f>
        <v>26200375315333005097550010014568841019745177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26.16</v>
      </c>
    </row>
    <row r="106" spans="1:12" s="8" customFormat="1" ht="19.5" customHeight="1">
      <c r="A106" s="3">
        <f>IFERROR(VLOOKUP(B106,'[1]DADOS (OCULTAR)'!$P$3:$R$53,3,0),"")</f>
        <v>9039744000356</v>
      </c>
      <c r="B106" s="4" t="str">
        <f>'[1]TCE - ANEXO IV - Preencher'!C115</f>
        <v>UPA OLINDA</v>
      </c>
      <c r="C106" s="4" t="str">
        <f>'[1]TCE - ANEXO IV - Preencher'!E115</f>
        <v>3.7 - Material de Limpeza e Produtos de Hgienização</v>
      </c>
      <c r="D106" s="3">
        <f>'[1]TCE - ANEXO IV - Preencher'!F115</f>
        <v>75315333005097</v>
      </c>
      <c r="E106" s="5" t="str">
        <f>'[1]TCE - ANEXO IV - Preencher'!G115</f>
        <v>ATACADAO SA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001460206</v>
      </c>
      <c r="I106" s="6" t="str">
        <f>IF('[1]TCE - ANEXO IV - Preencher'!K115="","",'[1]TCE - ANEXO IV - Preencher'!K115)</f>
        <v>25/03/2020</v>
      </c>
      <c r="J106" s="5" t="str">
        <f>'[1]TCE - ANEXO IV - Preencher'!L115</f>
        <v>26200375315333005097550010014602061019809156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27.6</v>
      </c>
    </row>
    <row r="107" spans="1:12" s="8" customFormat="1" ht="19.5" customHeight="1">
      <c r="A107" s="3">
        <f>IFERROR(VLOOKUP(B107,'[1]DADOS (OCULTAR)'!$P$3:$R$53,3,0),"")</f>
        <v>9039744000356</v>
      </c>
      <c r="B107" s="4" t="str">
        <f>'[1]TCE - ANEXO IV - Preencher'!C116</f>
        <v>UPA OLINDA</v>
      </c>
      <c r="C107" s="4" t="str">
        <f>'[1]TCE - ANEXO IV - Preencher'!E116</f>
        <v>3.99 - Outras despesas com Material de Consumo</v>
      </c>
      <c r="D107" s="3">
        <f>'[1]TCE - ANEXO IV - Preencher'!F116</f>
        <v>892597000126</v>
      </c>
      <c r="E107" s="5" t="str">
        <f>'[1]TCE - ANEXO IV - Preencher'!G116</f>
        <v>GILSON SOARES MACHADO DIAS FILHO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000046151</v>
      </c>
      <c r="I107" s="6" t="str">
        <f>IF('[1]TCE - ANEXO IV - Preencher'!K116="","",'[1]TCE - ANEXO IV - Preencher'!K116)</f>
        <v>03/03/2020</v>
      </c>
      <c r="J107" s="5" t="str">
        <f>'[1]TCE - ANEXO IV - Preencher'!L116</f>
        <v>26200300892597000126550010000461511074528508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144</v>
      </c>
    </row>
    <row r="108" spans="1:12" s="8" customFormat="1" ht="19.5" customHeight="1">
      <c r="A108" s="3">
        <f>IFERROR(VLOOKUP(B108,'[1]DADOS (OCULTAR)'!$P$3:$R$53,3,0),"")</f>
        <v>9039744000356</v>
      </c>
      <c r="B108" s="4" t="str">
        <f>'[1]TCE - ANEXO IV - Preencher'!C117</f>
        <v>UPA OLINDA</v>
      </c>
      <c r="C108" s="4" t="str">
        <f>'[1]TCE - ANEXO IV - Preencher'!E117</f>
        <v>3.99 - Outras despesas com Material de Consumo</v>
      </c>
      <c r="D108" s="3">
        <f>'[1]TCE - ANEXO IV - Preencher'!F117</f>
        <v>892597000126</v>
      </c>
      <c r="E108" s="5" t="str">
        <f>'[1]TCE - ANEXO IV - Preencher'!G117</f>
        <v>GILSON SOARES MACHADO DIAS FILHO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000046668</v>
      </c>
      <c r="I108" s="6" t="str">
        <f>IF('[1]TCE - ANEXO IV - Preencher'!K117="","",'[1]TCE - ANEXO IV - Preencher'!K117)</f>
        <v>30/03/2020</v>
      </c>
      <c r="J108" s="5" t="str">
        <f>'[1]TCE - ANEXO IV - Preencher'!L117</f>
        <v>26200300892597000126550010000466681846546652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144</v>
      </c>
    </row>
    <row r="109" spans="1:12" s="8" customFormat="1" ht="19.5" customHeight="1">
      <c r="A109" s="3">
        <f>IFERROR(VLOOKUP(B109,'[1]DADOS (OCULTAR)'!$P$3:$R$53,3,0),"")</f>
        <v>9039744000356</v>
      </c>
      <c r="B109" s="4" t="str">
        <f>'[1]TCE - ANEXO IV - Preencher'!C118</f>
        <v>UPA OLINDA</v>
      </c>
      <c r="C109" s="4" t="str">
        <f>'[1]TCE - ANEXO IV - Preencher'!E118</f>
        <v>3.99 - Outras despesas com Material de Consumo</v>
      </c>
      <c r="D109" s="3">
        <f>'[1]TCE - ANEXO IV - Preencher'!F118</f>
        <v>5438093000154</v>
      </c>
      <c r="E109" s="5" t="str">
        <f>'[1]TCE - ANEXO IV - Preencher'!G118</f>
        <v>AGUA MINERAL ROSA BRANCA MONTANIA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000011265</v>
      </c>
      <c r="I109" s="6" t="str">
        <f>IF('[1]TCE - ANEXO IV - Preencher'!K118="","",'[1]TCE - ANEXO IV - Preencher'!K118)</f>
        <v>03/03/2020</v>
      </c>
      <c r="J109" s="5" t="str">
        <f>'[1]TCE - ANEXO IV - Preencher'!L118</f>
        <v>26200305438093000154550010000112651719330593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742.5</v>
      </c>
    </row>
    <row r="110" spans="1:12" s="8" customFormat="1" ht="19.5" customHeight="1">
      <c r="A110" s="3">
        <f>IFERROR(VLOOKUP(B110,'[1]DADOS (OCULTAR)'!$P$3:$R$53,3,0),"")</f>
        <v>9039744000356</v>
      </c>
      <c r="B110" s="4" t="str">
        <f>'[1]TCE - ANEXO IV - Preencher'!C119</f>
        <v>UPA OLINDA</v>
      </c>
      <c r="C110" s="4" t="str">
        <f>'[1]TCE - ANEXO IV - Preencher'!E119</f>
        <v>3.99 - Outras despesas com Material de Consumo</v>
      </c>
      <c r="D110" s="3">
        <f>'[1]TCE - ANEXO IV - Preencher'!F119</f>
        <v>6234871000156</v>
      </c>
      <c r="E110" s="5" t="str">
        <f>'[1]TCE - ANEXO IV - Preencher'!G119</f>
        <v>C J GOMES MERCEARIAS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000000764</v>
      </c>
      <c r="I110" s="6" t="str">
        <f>IF('[1]TCE - ANEXO IV - Preencher'!K119="","",'[1]TCE - ANEXO IV - Preencher'!K119)</f>
        <v>06/03/2020</v>
      </c>
      <c r="J110" s="5" t="str">
        <f>'[1]TCE - ANEXO IV - Preencher'!L119</f>
        <v>26200306234871000156550010000007641581416670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59.8</v>
      </c>
    </row>
    <row r="111" spans="1:12" s="8" customFormat="1" ht="19.5" customHeight="1">
      <c r="A111" s="3">
        <f>IFERROR(VLOOKUP(B111,'[1]DADOS (OCULTAR)'!$P$3:$R$53,3,0),"")</f>
        <v>9039744000356</v>
      </c>
      <c r="B111" s="4" t="str">
        <f>'[1]TCE - ANEXO IV - Preencher'!C120</f>
        <v>UPA OLINDA</v>
      </c>
      <c r="C111" s="4" t="str">
        <f>'[1]TCE - ANEXO IV - Preencher'!E120</f>
        <v>3.99 - Outras despesas com Material de Consumo</v>
      </c>
      <c r="D111" s="3">
        <f>'[1]TCE - ANEXO IV - Preencher'!F120</f>
        <v>6234871000156</v>
      </c>
      <c r="E111" s="5" t="str">
        <f>'[1]TCE - ANEXO IV - Preencher'!G120</f>
        <v>C J GOMES MERCEARIAS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000000787</v>
      </c>
      <c r="I111" s="6" t="str">
        <f>IF('[1]TCE - ANEXO IV - Preencher'!K120="","",'[1]TCE - ANEXO IV - Preencher'!K120)</f>
        <v>31/03/2020</v>
      </c>
      <c r="J111" s="5" t="str">
        <f>'[1]TCE - ANEXO IV - Preencher'!L120</f>
        <v>26200306234871000156550010000007871036340118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39.9</v>
      </c>
    </row>
    <row r="112" spans="1:12" s="8" customFormat="1" ht="19.5" customHeight="1">
      <c r="A112" s="3">
        <f>IFERROR(VLOOKUP(B112,'[1]DADOS (OCULTAR)'!$P$3:$R$53,3,0),"")</f>
        <v>9039744000356</v>
      </c>
      <c r="B112" s="4" t="str">
        <f>'[1]TCE - ANEXO IV - Preencher'!C121</f>
        <v>UPA OLINDA</v>
      </c>
      <c r="C112" s="4" t="str">
        <f>'[1]TCE - ANEXO IV - Preencher'!E121</f>
        <v>3.99 - Outras despesas com Material de Consumo</v>
      </c>
      <c r="D112" s="3">
        <f>'[1]TCE - ANEXO IV - Preencher'!F121</f>
        <v>11142529000166</v>
      </c>
      <c r="E112" s="5" t="str">
        <f>'[1]TCE - ANEXO IV - Preencher'!G121</f>
        <v>SILVA    MIRANDA LTDA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000092561</v>
      </c>
      <c r="I112" s="6" t="str">
        <f>IF('[1]TCE - ANEXO IV - Preencher'!K121="","",'[1]TCE - ANEXO IV - Preencher'!K121)</f>
        <v>19/03/2020</v>
      </c>
      <c r="J112" s="5" t="str">
        <f>'[1]TCE - ANEXO IV - Preencher'!L121</f>
        <v>26200311142529000166550010000925611000776662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511.92</v>
      </c>
    </row>
    <row r="113" spans="1:12" s="8" customFormat="1" ht="19.5" customHeight="1">
      <c r="A113" s="3">
        <f>IFERROR(VLOOKUP(B113,'[1]DADOS (OCULTAR)'!$P$3:$R$53,3,0),"")</f>
        <v>9039744000356</v>
      </c>
      <c r="B113" s="4" t="str">
        <f>'[1]TCE - ANEXO IV - Preencher'!C122</f>
        <v>UPA OLINDA</v>
      </c>
      <c r="C113" s="4" t="str">
        <f>'[1]TCE - ANEXO IV - Preencher'!E122</f>
        <v>3.99 - Outras despesas com Material de Consumo</v>
      </c>
      <c r="D113" s="3">
        <f>'[1]TCE - ANEXO IV - Preencher'!F122</f>
        <v>15242921000138</v>
      </c>
      <c r="E113" s="5" t="str">
        <f>'[1]TCE - ANEXO IV - Preencher'!G122</f>
        <v>M. A. DE O. MENEZES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000001570</v>
      </c>
      <c r="I113" s="6" t="str">
        <f>IF('[1]TCE - ANEXO IV - Preencher'!K122="","",'[1]TCE - ANEXO IV - Preencher'!K122)</f>
        <v>02/03/2020</v>
      </c>
      <c r="J113" s="5" t="str">
        <f>'[1]TCE - ANEXO IV - Preencher'!L122</f>
        <v>26200315242921000138550010000015701000004705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33698</v>
      </c>
    </row>
    <row r="114" spans="1:12" s="8" customFormat="1" ht="19.5" customHeight="1">
      <c r="A114" s="3">
        <f>IFERROR(VLOOKUP(B114,'[1]DADOS (OCULTAR)'!$P$3:$R$53,3,0),"")</f>
        <v>9039744000356</v>
      </c>
      <c r="B114" s="4" t="str">
        <f>'[1]TCE - ANEXO IV - Preencher'!C123</f>
        <v>UPA OLINDA</v>
      </c>
      <c r="C114" s="4" t="str">
        <f>'[1]TCE - ANEXO IV - Preencher'!E123</f>
        <v>3.99 - Outras despesas com Material de Consumo</v>
      </c>
      <c r="D114" s="3">
        <f>'[1]TCE - ANEXO IV - Preencher'!F123</f>
        <v>15242921000138</v>
      </c>
      <c r="E114" s="5" t="str">
        <f>'[1]TCE - ANEXO IV - Preencher'!G123</f>
        <v>M. A. DE O. MENEZES EIRELI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000001583</v>
      </c>
      <c r="I114" s="6" t="str">
        <f>IF('[1]TCE - ANEXO IV - Preencher'!K123="","",'[1]TCE - ANEXO IV - Preencher'!K123)</f>
        <v>31/03/2020</v>
      </c>
      <c r="J114" s="5" t="str">
        <f>'[1]TCE - ANEXO IV - Preencher'!L123</f>
        <v>26200315242921000138550010000015831000004835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36083.25</v>
      </c>
    </row>
    <row r="115" spans="1:12" s="8" customFormat="1" ht="19.5" customHeight="1">
      <c r="A115" s="3">
        <f>IFERROR(VLOOKUP(B115,'[1]DADOS (OCULTAR)'!$P$3:$R$53,3,0),"")</f>
        <v>9039744000356</v>
      </c>
      <c r="B115" s="4" t="str">
        <f>'[1]TCE - ANEXO IV - Preencher'!C124</f>
        <v>UPA OLINDA</v>
      </c>
      <c r="C115" s="4" t="str">
        <f>'[1]TCE - ANEXO IV - Preencher'!E124</f>
        <v>3.99 - Outras despesas com Material de Consumo</v>
      </c>
      <c r="D115" s="3">
        <f>'[1]TCE - ANEXO IV - Preencher'!F124</f>
        <v>20534381000104</v>
      </c>
      <c r="E115" s="5" t="str">
        <f>'[1]TCE - ANEXO IV - Preencher'!G124</f>
        <v>SUPERMERCADO NOVA ERA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154363</v>
      </c>
      <c r="I115" s="6" t="str">
        <f>IF('[1]TCE - ANEXO IV - Preencher'!K124="","",'[1]TCE - ANEXO IV - Preencher'!K124)</f>
        <v>20/03/2020</v>
      </c>
      <c r="J115" s="5" t="str">
        <f>'[1]TCE - ANEXO IV - Preencher'!L124</f>
        <v>26200320534381000104650060001543631006182594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33.9</v>
      </c>
    </row>
    <row r="116" spans="1:12" s="8" customFormat="1" ht="19.5" customHeight="1">
      <c r="A116" s="3">
        <f>IFERROR(VLOOKUP(B116,'[1]DADOS (OCULTAR)'!$P$3:$R$53,3,0),"")</f>
        <v>9039744000356</v>
      </c>
      <c r="B116" s="4" t="str">
        <f>'[1]TCE - ANEXO IV - Preencher'!C125</f>
        <v>UPA OLINDA</v>
      </c>
      <c r="C116" s="4" t="str">
        <f>'[1]TCE - ANEXO IV - Preencher'!E125</f>
        <v>3.99 - Outras despesas com Material de Consumo</v>
      </c>
      <c r="D116" s="3">
        <f>'[1]TCE - ANEXO IV - Preencher'!F125</f>
        <v>20534381000104</v>
      </c>
      <c r="E116" s="5" t="str">
        <f>'[1]TCE - ANEXO IV - Preencher'!G125</f>
        <v>SUPERMERCADO NOVA ERA LTDA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155838</v>
      </c>
      <c r="I116" s="6" t="str">
        <f>IF('[1]TCE - ANEXO IV - Preencher'!K125="","",'[1]TCE - ANEXO IV - Preencher'!K125)</f>
        <v>26/03/2020</v>
      </c>
      <c r="J116" s="5" t="str">
        <f>'[1]TCE - ANEXO IV - Preencher'!L125</f>
        <v>26200320534381000104650060001558381006206476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13.14</v>
      </c>
    </row>
    <row r="117" spans="1:12" s="8" customFormat="1" ht="19.5" customHeight="1">
      <c r="A117" s="3">
        <f>IFERROR(VLOOKUP(B117,'[1]DADOS (OCULTAR)'!$P$3:$R$53,3,0),"")</f>
        <v>9039744000356</v>
      </c>
      <c r="B117" s="4" t="str">
        <f>'[1]TCE - ANEXO IV - Preencher'!C126</f>
        <v>UPA OLINDA</v>
      </c>
      <c r="C117" s="4" t="str">
        <f>'[1]TCE - ANEXO IV - Preencher'!E126</f>
        <v>5.11 - Fornecimento de Alimentação</v>
      </c>
      <c r="D117" s="3">
        <f>'[1]TCE - ANEXO IV - Preencher'!F126</f>
        <v>22940455000120</v>
      </c>
      <c r="E117" s="5" t="str">
        <f>'[1]TCE - ANEXO IV - Preencher'!G126</f>
        <v>MOURA E MELO COMERCIO E SERVICOS LTDA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000008267</v>
      </c>
      <c r="I117" s="6" t="str">
        <f>IF('[1]TCE - ANEXO IV - Preencher'!K126="","",'[1]TCE - ANEXO IV - Preencher'!K126)</f>
        <v>17/03/2020</v>
      </c>
      <c r="J117" s="5" t="str">
        <f>'[1]TCE - ANEXO IV - Preencher'!L126</f>
        <v>26200322940455000120550010000082671176234352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272</v>
      </c>
    </row>
    <row r="118" spans="1:12" s="8" customFormat="1" ht="19.5" customHeight="1">
      <c r="A118" s="3">
        <f>IFERROR(VLOOKUP(B118,'[1]DADOS (OCULTAR)'!$P$3:$R$53,3,0),"")</f>
        <v>9039744000356</v>
      </c>
      <c r="B118" s="4" t="str">
        <f>'[1]TCE - ANEXO IV - Preencher'!C127</f>
        <v>UPA OLINDA</v>
      </c>
      <c r="C118" s="4" t="str">
        <f>'[1]TCE - ANEXO IV - Preencher'!E127</f>
        <v>5.11 - Fornecimento de Alimentação</v>
      </c>
      <c r="D118" s="3">
        <f>'[1]TCE - ANEXO IV - Preencher'!F127</f>
        <v>22940455000120</v>
      </c>
      <c r="E118" s="5" t="str">
        <f>'[1]TCE - ANEXO IV - Preencher'!G127</f>
        <v>MOURA E MELO COMERCIO E SERVICOS LTDA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000008308</v>
      </c>
      <c r="I118" s="6" t="str">
        <f>IF('[1]TCE - ANEXO IV - Preencher'!K127="","",'[1]TCE - ANEXO IV - Preencher'!K127)</f>
        <v>19/03/2020</v>
      </c>
      <c r="J118" s="5" t="str">
        <f>'[1]TCE - ANEXO IV - Preencher'!L127</f>
        <v>26200322940455000120550010000083081189656123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596.4</v>
      </c>
    </row>
    <row r="119" spans="1:12" s="8" customFormat="1" ht="19.5" customHeight="1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>
        <f>IFERROR(VLOOKUP(B129,'[1]DADOS (OCULTAR)'!$P$3:$R$53,3,0),"")</f>
        <v>9039744000356</v>
      </c>
      <c r="B129" s="4" t="str">
        <f>'[1]TCE - ANEXO IV - Preencher'!C138</f>
        <v>UPA OLINDA</v>
      </c>
      <c r="C129" s="4" t="str">
        <f>'[1]TCE - ANEXO IV - Preencher'!E138</f>
        <v>3.6 - Material de Expediente</v>
      </c>
      <c r="D129" s="3">
        <f>'[1]TCE - ANEXO IV - Preencher'!F138</f>
        <v>1785301000130</v>
      </c>
      <c r="E129" s="5" t="str">
        <f>'[1]TCE - ANEXO IV - Preencher'!G138</f>
        <v>MARIZE PEIXOTO SILVA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000001606</v>
      </c>
      <c r="I129" s="6" t="str">
        <f>IF('[1]TCE - ANEXO IV - Preencher'!K138="","",'[1]TCE - ANEXO IV - Preencher'!K138)</f>
        <v>02/03/2020</v>
      </c>
      <c r="J129" s="5" t="str">
        <f>'[1]TCE - ANEXO IV - Preencher'!L138</f>
        <v>26200301785301000130550010000016061016411502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310</v>
      </c>
    </row>
    <row r="130" spans="1:12" s="8" customFormat="1" ht="19.5" customHeight="1">
      <c r="A130" s="3">
        <f>IFERROR(VLOOKUP(B130,'[1]DADOS (OCULTAR)'!$P$3:$R$53,3,0),"")</f>
        <v>9039744000356</v>
      </c>
      <c r="B130" s="4" t="str">
        <f>'[1]TCE - ANEXO IV - Preencher'!C139</f>
        <v>UPA OLINDA</v>
      </c>
      <c r="C130" s="4" t="str">
        <f>'[1]TCE - ANEXO IV - Preencher'!E139</f>
        <v>3.6 - Material de Expediente</v>
      </c>
      <c r="D130" s="3">
        <f>'[1]TCE - ANEXO IV - Preencher'!F139</f>
        <v>3330023000152</v>
      </c>
      <c r="E130" s="5" t="str">
        <f>'[1]TCE - ANEXO IV - Preencher'!G139</f>
        <v>PAPER BOX DISTRIBUIDORA E SERVICOS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000027739</v>
      </c>
      <c r="I130" s="6" t="str">
        <f>IF('[1]TCE - ANEXO IV - Preencher'!K139="","",'[1]TCE - ANEXO IV - Preencher'!K139)</f>
        <v>16/03/2020</v>
      </c>
      <c r="J130" s="5" t="str">
        <f>'[1]TCE - ANEXO IV - Preencher'!L139</f>
        <v>26200303330023000152550010000277391900857290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362</v>
      </c>
    </row>
    <row r="131" spans="1:12" s="8" customFormat="1" ht="19.5" customHeight="1">
      <c r="A131" s="3">
        <f>IFERROR(VLOOKUP(B131,'[1]DADOS (OCULTAR)'!$P$3:$R$53,3,0),"")</f>
        <v>9039744000356</v>
      </c>
      <c r="B131" s="4" t="str">
        <f>'[1]TCE - ANEXO IV - Preencher'!C140</f>
        <v>UPA OLINDA</v>
      </c>
      <c r="C131" s="4" t="str">
        <f>'[1]TCE - ANEXO IV - Preencher'!E140</f>
        <v>3.6 - Material de Expediente</v>
      </c>
      <c r="D131" s="3">
        <f>'[1]TCE - ANEXO IV - Preencher'!F140</f>
        <v>9618616000103</v>
      </c>
      <c r="E131" s="5" t="str">
        <f>'[1]TCE - ANEXO IV - Preencher'!G140</f>
        <v>TATYANE FLORENCIO FERNANDES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000011029</v>
      </c>
      <c r="I131" s="6" t="str">
        <f>IF('[1]TCE - ANEXO IV - Preencher'!K140="","",'[1]TCE - ANEXO IV - Preencher'!K140)</f>
        <v>17/03/2020</v>
      </c>
      <c r="J131" s="5" t="str">
        <f>'[1]TCE - ANEXO IV - Preencher'!L140</f>
        <v>26200309618616000103650010000110291006252750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1.25</v>
      </c>
    </row>
    <row r="132" spans="1:12" s="8" customFormat="1" ht="19.5" customHeight="1">
      <c r="A132" s="3">
        <f>IFERROR(VLOOKUP(B132,'[1]DADOS (OCULTAR)'!$P$3:$R$53,3,0),"")</f>
        <v>9039744000356</v>
      </c>
      <c r="B132" s="4" t="str">
        <f>'[1]TCE - ANEXO IV - Preencher'!C141</f>
        <v>UPA OLINDA</v>
      </c>
      <c r="C132" s="4" t="str">
        <f>'[1]TCE - ANEXO IV - Preencher'!E141</f>
        <v>3.6 - Material de Expediente</v>
      </c>
      <c r="D132" s="3">
        <f>'[1]TCE - ANEXO IV - Preencher'!F141</f>
        <v>15610582000103</v>
      </c>
      <c r="E132" s="5" t="str">
        <f>'[1]TCE - ANEXO IV - Preencher'!G141</f>
        <v>M DE F M FRAGOSO ETIQUETAS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469</v>
      </c>
      <c r="I132" s="6" t="str">
        <f>IF('[1]TCE - ANEXO IV - Preencher'!K141="","",'[1]TCE - ANEXO IV - Preencher'!K141)</f>
        <v>04/03/2020</v>
      </c>
      <c r="J132" s="5" t="str">
        <f>'[1]TCE - ANEXO IV - Preencher'!L141</f>
        <v>26200315610582000103550010000004691966868483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6062.5</v>
      </c>
    </row>
    <row r="133" spans="1:12" s="8" customFormat="1" ht="19.5" customHeight="1">
      <c r="A133" s="3">
        <f>IFERROR(VLOOKUP(B133,'[1]DADOS (OCULTAR)'!$P$3:$R$53,3,0),"")</f>
        <v>9039744000356</v>
      </c>
      <c r="B133" s="4" t="str">
        <f>'[1]TCE - ANEXO IV - Preencher'!C142</f>
        <v>UPA OLINDA</v>
      </c>
      <c r="C133" s="4" t="str">
        <f>'[1]TCE - ANEXO IV - Preencher'!E142</f>
        <v>3.6 - Material de Expediente</v>
      </c>
      <c r="D133" s="3">
        <f>'[1]TCE - ANEXO IV - Preencher'!F142</f>
        <v>20543598000172</v>
      </c>
      <c r="E133" s="5" t="str">
        <f>'[1]TCE - ANEXO IV - Preencher'!G142</f>
        <v>GILBERTO BELMINO LINS JUNIOR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0138</v>
      </c>
      <c r="I133" s="6" t="str">
        <f>IF('[1]TCE - ANEXO IV - Preencher'!K142="","",'[1]TCE - ANEXO IV - Preencher'!K142)</f>
        <v>25/03/2020</v>
      </c>
      <c r="J133" s="5" t="str">
        <f>'[1]TCE - ANEXO IV - Preencher'!L142</f>
        <v/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1282.5</v>
      </c>
    </row>
    <row r="134" spans="1:12" s="8" customFormat="1" ht="19.5" customHeight="1">
      <c r="A134" s="3">
        <f>IFERROR(VLOOKUP(B134,'[1]DADOS (OCULTAR)'!$P$3:$R$53,3,0),"")</f>
        <v>9039744000356</v>
      </c>
      <c r="B134" s="4" t="str">
        <f>'[1]TCE - ANEXO IV - Preencher'!C143</f>
        <v>UPA OLINDA</v>
      </c>
      <c r="C134" s="4" t="str">
        <f>'[1]TCE - ANEXO IV - Preencher'!E143</f>
        <v>3.1 - Combustíveis e Lubrificantes Automotivos</v>
      </c>
      <c r="D134" s="3">
        <f>'[1]TCE - ANEXO IV - Preencher'!F143</f>
        <v>1912250000241</v>
      </c>
      <c r="E134" s="5" t="str">
        <f>'[1]TCE - ANEXO IV - Preencher'!G143</f>
        <v>POSTO CANCUN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190</v>
      </c>
      <c r="I134" s="6" t="str">
        <f>IF('[1]TCE - ANEXO IV - Preencher'!K143="","",'[1]TCE - ANEXO IV - Preencher'!K143)</f>
        <v>03/03/2020</v>
      </c>
      <c r="J134" s="5" t="str">
        <f>'[1]TCE - ANEXO IV - Preencher'!L143</f>
        <v>26200301912250000241550120000001901000143410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4228.26</v>
      </c>
    </row>
    <row r="135" spans="1:12" s="8" customFormat="1" ht="19.5" customHeight="1">
      <c r="A135" s="3">
        <f>IFERROR(VLOOKUP(B135,'[1]DADOS (OCULTAR)'!$P$3:$R$53,3,0),"")</f>
        <v>9039744000356</v>
      </c>
      <c r="B135" s="4" t="str">
        <f>'[1]TCE - ANEXO IV - Preencher'!C144</f>
        <v>UPA OLINDA</v>
      </c>
      <c r="C135" s="4" t="str">
        <f>'[1]TCE - ANEXO IV - Preencher'!E144</f>
        <v>3.1 - Combustíveis e Lubrificantes Automotivos</v>
      </c>
      <c r="D135" s="3">
        <f>'[1]TCE - ANEXO IV - Preencher'!F144</f>
        <v>22173474000178</v>
      </c>
      <c r="E135" s="5" t="str">
        <f>'[1]TCE - ANEXO IV - Preencher'!G144</f>
        <v>SERVI PECAS E SERVICOS EIRELI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000001945</v>
      </c>
      <c r="I135" s="6" t="str">
        <f>IF('[1]TCE - ANEXO IV - Preencher'!K144="","",'[1]TCE - ANEXO IV - Preencher'!K144)</f>
        <v>21/03/2020</v>
      </c>
      <c r="J135" s="5" t="str">
        <f>'[1]TCE - ANEXO IV - Preencher'!L144</f>
        <v>26200322173474000178550010000019451009700770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275</v>
      </c>
    </row>
    <row r="136" spans="1:12" s="8" customFormat="1" ht="19.5" customHeight="1">
      <c r="A136" s="3">
        <f>IFERROR(VLOOKUP(B136,'[1]DADOS (OCULTAR)'!$P$3:$R$53,3,0),"")</f>
        <v>9039744000356</v>
      </c>
      <c r="B136" s="4" t="str">
        <f>'[1]TCE - ANEXO IV - Preencher'!C145</f>
        <v>UPA OLINDA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138409000179</v>
      </c>
      <c r="E136" s="5" t="str">
        <f>'[1]TCE - ANEXO IV - Preencher'!G145</f>
        <v>INALDO FERREIRA BRANDAO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000004875</v>
      </c>
      <c r="I136" s="6" t="str">
        <f>IF('[1]TCE - ANEXO IV - Preencher'!K145="","",'[1]TCE - ANEXO IV - Preencher'!K145)</f>
        <v>13/03/2020</v>
      </c>
      <c r="J136" s="5" t="str">
        <f>'[1]TCE - ANEXO IV - Preencher'!L145</f>
        <v>26200300138409000179550010000048751308370543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290</v>
      </c>
    </row>
    <row r="137" spans="1:12" s="8" customFormat="1" ht="19.5" customHeight="1">
      <c r="A137" s="3">
        <f>IFERROR(VLOOKUP(B137,'[1]DADOS (OCULTAR)'!$P$3:$R$53,3,0),"")</f>
        <v>9039744000356</v>
      </c>
      <c r="B137" s="4" t="str">
        <f>'[1]TCE - ANEXO IV - Preencher'!C146</f>
        <v>UPA OLINDA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3330023000152</v>
      </c>
      <c r="E137" s="5" t="str">
        <f>'[1]TCE - ANEXO IV - Preencher'!G146</f>
        <v>PAPER BOX DISTRIBUIDORA E SERVICOS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000027739</v>
      </c>
      <c r="I137" s="6" t="str">
        <f>IF('[1]TCE - ANEXO IV - Preencher'!K146="","",'[1]TCE - ANEXO IV - Preencher'!K146)</f>
        <v>16/03/2020</v>
      </c>
      <c r="J137" s="5" t="str">
        <f>'[1]TCE - ANEXO IV - Preencher'!L146</f>
        <v>26200303330023000152550010000277391900857290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235.2</v>
      </c>
    </row>
    <row r="138" spans="1:12" s="8" customFormat="1" ht="19.5" customHeight="1">
      <c r="A138" s="3">
        <f>IFERROR(VLOOKUP(B138,'[1]DADOS (OCULTAR)'!$P$3:$R$53,3,0),"")</f>
        <v>9039744000356</v>
      </c>
      <c r="B138" s="4" t="str">
        <f>'[1]TCE - ANEXO IV - Preencher'!C147</f>
        <v>UPA OLINDA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6234871000156</v>
      </c>
      <c r="E138" s="5" t="str">
        <f>'[1]TCE - ANEXO IV - Preencher'!G147</f>
        <v>C J GOMES MERCEARIAS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000000764</v>
      </c>
      <c r="I138" s="6" t="str">
        <f>IF('[1]TCE - ANEXO IV - Preencher'!K147="","",'[1]TCE - ANEXO IV - Preencher'!K147)</f>
        <v>06/03/2020</v>
      </c>
      <c r="J138" s="5" t="str">
        <f>'[1]TCE - ANEXO IV - Preencher'!L147</f>
        <v>26200306234871000156550010000007641581416670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43.56</v>
      </c>
    </row>
    <row r="139" spans="1:12" s="8" customFormat="1" ht="19.5" customHeight="1">
      <c r="A139" s="3">
        <f>IFERROR(VLOOKUP(B139,'[1]DADOS (OCULTAR)'!$P$3:$R$53,3,0),"")</f>
        <v>9039744000356</v>
      </c>
      <c r="B139" s="4" t="str">
        <f>'[1]TCE - ANEXO IV - Preencher'!C148</f>
        <v>UPA OLINDA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9554014000121</v>
      </c>
      <c r="E139" s="5" t="str">
        <f>'[1]TCE - ANEXO IV - Preencher'!G148</f>
        <v>PELETRO REFRIGERACAO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466</v>
      </c>
      <c r="I139" s="6" t="str">
        <f>IF('[1]TCE - ANEXO IV - Preencher'!K148="","",'[1]TCE - ANEXO IV - Preencher'!K148)</f>
        <v>04/03/2020</v>
      </c>
      <c r="J139" s="5" t="str">
        <f>'[1]TCE - ANEXO IV - Preencher'!L148</f>
        <v>26200309554014000121550040000004669176439685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180</v>
      </c>
    </row>
    <row r="140" spans="1:12" s="8" customFormat="1" ht="19.5" customHeight="1">
      <c r="A140" s="3">
        <f>IFERROR(VLOOKUP(B140,'[1]DADOS (OCULTAR)'!$P$3:$R$53,3,0),"")</f>
        <v>9039744000356</v>
      </c>
      <c r="B140" s="4" t="str">
        <f>'[1]TCE - ANEXO IV - Preencher'!C149</f>
        <v>UPA OLINDA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9581782000174</v>
      </c>
      <c r="E140" s="5" t="str">
        <f>'[1]TCE - ANEXO IV - Preencher'!G149</f>
        <v>LAPAROMED MEDICA CIRURGICA EIRELI-ME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000007191</v>
      </c>
      <c r="I140" s="6" t="str">
        <f>IF('[1]TCE - ANEXO IV - Preencher'!K149="","",'[1]TCE - ANEXO IV - Preencher'!K149)</f>
        <v>24/03/2020</v>
      </c>
      <c r="J140" s="5" t="str">
        <f>'[1]TCE - ANEXO IV - Preencher'!L149</f>
        <v>26200309581782000174550010000071911916407317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170</v>
      </c>
    </row>
    <row r="141" spans="1:12" s="8" customFormat="1" ht="19.5" customHeight="1">
      <c r="A141" s="3">
        <f>IFERROR(VLOOKUP(B141,'[1]DADOS (OCULTAR)'!$P$3:$R$53,3,0),"")</f>
        <v>9039744000356</v>
      </c>
      <c r="B141" s="4" t="str">
        <f>'[1]TCE - ANEXO IV - Preencher'!C150</f>
        <v>UPA OLINDA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10230480000483</v>
      </c>
      <c r="E141" s="5" t="str">
        <f>'[1]TCE - ANEXO IV - Preencher'!G150</f>
        <v>FERREIRA COSTA CIA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000762244</v>
      </c>
      <c r="I141" s="6" t="str">
        <f>IF('[1]TCE - ANEXO IV - Preencher'!K150="","",'[1]TCE - ANEXO IV - Preencher'!K150)</f>
        <v>17/03/2020</v>
      </c>
      <c r="J141" s="5" t="str">
        <f>'[1]TCE - ANEXO IV - Preencher'!L150</f>
        <v>26200310230480000483550100007622441049135425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169</v>
      </c>
    </row>
    <row r="142" spans="1:12" s="8" customFormat="1" ht="19.5" customHeight="1">
      <c r="A142" s="3">
        <f>IFERROR(VLOOKUP(B142,'[1]DADOS (OCULTAR)'!$P$3:$R$53,3,0),"")</f>
        <v>9039744000356</v>
      </c>
      <c r="B142" s="4" t="str">
        <f>'[1]TCE - ANEXO IV - Preencher'!C151</f>
        <v>UPA OLINDA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10230480000483</v>
      </c>
      <c r="E142" s="5" t="str">
        <f>'[1]TCE - ANEXO IV - Preencher'!G151</f>
        <v>FERREIRA COSTA CIA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000762244</v>
      </c>
      <c r="I142" s="6" t="str">
        <f>IF('[1]TCE - ANEXO IV - Preencher'!K151="","",'[1]TCE - ANEXO IV - Preencher'!K151)</f>
        <v>17/03/2020</v>
      </c>
      <c r="J142" s="5" t="str">
        <f>'[1]TCE - ANEXO IV - Preencher'!L151</f>
        <v>26200310230480000483550100007622441049135425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6.9</v>
      </c>
    </row>
    <row r="143" spans="1:12" s="8" customFormat="1" ht="19.5" customHeight="1">
      <c r="A143" s="3">
        <f>IFERROR(VLOOKUP(B143,'[1]DADOS (OCULTAR)'!$P$3:$R$53,3,0),"")</f>
        <v>9039744000356</v>
      </c>
      <c r="B143" s="4" t="str">
        <f>'[1]TCE - ANEXO IV - Preencher'!C152</f>
        <v>UPA OLINDA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10859287000163</v>
      </c>
      <c r="E143" s="5" t="str">
        <f>'[1]TCE - ANEXO IV - Preencher'!G152</f>
        <v>NEWMED COM. E SERV. DE EQUIP. HOSP.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3590</v>
      </c>
      <c r="I143" s="6" t="str">
        <f>IF('[1]TCE - ANEXO IV - Preencher'!K152="","",'[1]TCE - ANEXO IV - Preencher'!K152)</f>
        <v>23/03/2020</v>
      </c>
      <c r="J143" s="5" t="str">
        <f>'[1]TCE - ANEXO IV - Preencher'!L152</f>
        <v>26200310859287000163550010000035901949840390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175</v>
      </c>
    </row>
    <row r="144" spans="1:12" s="8" customFormat="1" ht="19.5" customHeight="1">
      <c r="A144" s="3">
        <f>IFERROR(VLOOKUP(B144,'[1]DADOS (OCULTAR)'!$P$3:$R$53,3,0),"")</f>
        <v>9039744000356</v>
      </c>
      <c r="B144" s="4" t="str">
        <f>'[1]TCE - ANEXO IV - Preencher'!C153</f>
        <v>UPA OLINDA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11343756000150</v>
      </c>
      <c r="E144" s="5" t="str">
        <f>'[1]TCE - ANEXO IV - Preencher'!G153</f>
        <v>JL GRUPOS GERADORES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000000105</v>
      </c>
      <c r="I144" s="6" t="str">
        <f>IF('[1]TCE - ANEXO IV - Preencher'!K153="","",'[1]TCE - ANEXO IV - Preencher'!K153)</f>
        <v>23/03/2020</v>
      </c>
      <c r="J144" s="5" t="str">
        <f>'[1]TCE - ANEXO IV - Preencher'!L153</f>
        <v>26200311343756000150550010000001051004644752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5237</v>
      </c>
    </row>
    <row r="145" spans="1:12" s="8" customFormat="1" ht="19.5" customHeight="1">
      <c r="A145" s="3">
        <f>IFERROR(VLOOKUP(B145,'[1]DADOS (OCULTAR)'!$P$3:$R$53,3,0),"")</f>
        <v>9039744000356</v>
      </c>
      <c r="B145" s="4" t="str">
        <f>'[1]TCE - ANEXO IV - Preencher'!C154</f>
        <v>UPA OLINDA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15001840000146</v>
      </c>
      <c r="E145" s="5" t="str">
        <f>'[1]TCE - ANEXO IV - Preencher'!G154</f>
        <v>FELIPE LEANDRO M. DA SILVA - MATERIAL DE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000029608</v>
      </c>
      <c r="I145" s="6" t="str">
        <f>IF('[1]TCE - ANEXO IV - Preencher'!K154="","",'[1]TCE - ANEXO IV - Preencher'!K154)</f>
        <v>04/03/2020</v>
      </c>
      <c r="J145" s="5" t="str">
        <f>'[1]TCE - ANEXO IV - Preencher'!L154</f>
        <v>26200315001840000146650010000296081772431734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107.01</v>
      </c>
    </row>
    <row r="146" spans="1:12" s="8" customFormat="1" ht="19.5" customHeight="1">
      <c r="A146" s="3">
        <f>IFERROR(VLOOKUP(B146,'[1]DADOS (OCULTAR)'!$P$3:$R$53,3,0),"")</f>
        <v>9039744000356</v>
      </c>
      <c r="B146" s="4" t="str">
        <f>'[1]TCE - ANEXO IV - Preencher'!C155</f>
        <v>UPA OLINDA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15001840000146</v>
      </c>
      <c r="E146" s="5" t="str">
        <f>'[1]TCE - ANEXO IV - Preencher'!G155</f>
        <v>FELIPE LEANDRO M. DA SILVA - MATERIAL DE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000030328</v>
      </c>
      <c r="I146" s="6" t="str">
        <f>IF('[1]TCE - ANEXO IV - Preencher'!K155="","",'[1]TCE - ANEXO IV - Preencher'!K155)</f>
        <v>19/03/2020</v>
      </c>
      <c r="J146" s="5" t="str">
        <f>'[1]TCE - ANEXO IV - Preencher'!L155</f>
        <v>26200315001840000146650010000303281106894568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10</v>
      </c>
    </row>
    <row r="147" spans="1:12" s="8" customFormat="1" ht="19.5" customHeight="1">
      <c r="A147" s="3">
        <f>IFERROR(VLOOKUP(B147,'[1]DADOS (OCULTAR)'!$P$3:$R$53,3,0),"")</f>
        <v>9039744000356</v>
      </c>
      <c r="B147" s="4" t="str">
        <f>'[1]TCE - ANEXO IV - Preencher'!C156</f>
        <v>UPA OLINDA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31371090000150</v>
      </c>
      <c r="E147" s="5" t="str">
        <f>'[1]TCE - ANEXO IV - Preencher'!G156</f>
        <v>BEBERIBE COMERCIO DE ALIMENTOS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196747</v>
      </c>
      <c r="I147" s="6" t="str">
        <f>IF('[1]TCE - ANEXO IV - Preencher'!K156="","",'[1]TCE - ANEXO IV - Preencher'!K156)</f>
        <v>25/03/2020</v>
      </c>
      <c r="J147" s="5" t="str">
        <f>'[1]TCE - ANEXO IV - Preencher'!L156</f>
        <v>26200331371090000150650040001967471657166935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15.96</v>
      </c>
    </row>
    <row r="148" spans="1:12" s="8" customFormat="1" ht="19.5" customHeight="1">
      <c r="A148" s="3">
        <f>IFERROR(VLOOKUP(B148,'[1]DADOS (OCULTAR)'!$P$3:$R$53,3,0),"")</f>
        <v>9039744000356</v>
      </c>
      <c r="B148" s="4" t="str">
        <f>'[1]TCE - ANEXO IV - Preencher'!C157</f>
        <v>UPA OLINDA</v>
      </c>
      <c r="C148" s="4" t="str">
        <f>'[1]TCE - ANEXO IV - Preencher'!E157</f>
        <v xml:space="preserve">3.9 - Material para Manutenção de Bens Imóveis </v>
      </c>
      <c r="D148" s="3">
        <f>'[1]TCE - ANEXO IV - Preencher'!F157</f>
        <v>92660406000623</v>
      </c>
      <c r="E148" s="5" t="str">
        <f>'[1]TCE - ANEXO IV - Preencher'!G157</f>
        <v>FRIGELAR COMERCIO E INDUSTRIA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000519943</v>
      </c>
      <c r="I148" s="6" t="str">
        <f>IF('[1]TCE - ANEXO IV - Preencher'!K157="","",'[1]TCE - ANEXO IV - Preencher'!K157)</f>
        <v>02/03/2020</v>
      </c>
      <c r="J148" s="5" t="str">
        <f>'[1]TCE - ANEXO IV - Preencher'!L157</f>
        <v>26200392660406000623550050005199431000064643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471.92</v>
      </c>
    </row>
    <row r="149" spans="1:12" s="8" customFormat="1" ht="19.5" customHeight="1">
      <c r="A149" s="3">
        <f>IFERROR(VLOOKUP(B149,'[1]DADOS (OCULTAR)'!$P$3:$R$53,3,0),"")</f>
        <v>9039744000356</v>
      </c>
      <c r="B149" s="4" t="str">
        <f>'[1]TCE - ANEXO IV - Preencher'!C158</f>
        <v>UPA OLINDA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92660406000623</v>
      </c>
      <c r="E149" s="5" t="str">
        <f>'[1]TCE - ANEXO IV - Preencher'!G158</f>
        <v>FRIGELAR COMERCIO E INDUSTRIA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000525215</v>
      </c>
      <c r="I149" s="6" t="str">
        <f>IF('[1]TCE - ANEXO IV - Preencher'!K158="","",'[1]TCE - ANEXO IV - Preencher'!K158)</f>
        <v>25/03/2020</v>
      </c>
      <c r="J149" s="5" t="str">
        <f>'[1]TCE - ANEXO IV - Preencher'!L158</f>
        <v>26200392660406000623550050005252151000313417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171.44</v>
      </c>
    </row>
    <row r="150" spans="1:12" s="8" customFormat="1" ht="19.5" customHeight="1">
      <c r="A150" s="3">
        <f>IFERROR(VLOOKUP(B150,'[1]DADOS (OCULTAR)'!$P$3:$R$53,3,0),"")</f>
        <v>9039744000356</v>
      </c>
      <c r="B150" s="4" t="str">
        <f>'[1]TCE - ANEXO IV - Preencher'!C159</f>
        <v>UPA OLINDA</v>
      </c>
      <c r="C150" s="4" t="str">
        <f>'[1]TCE - ANEXO IV - Preencher'!E159</f>
        <v xml:space="preserve">3.10 - Material para Manutenção de Bens Móveis </v>
      </c>
      <c r="D150" s="3">
        <f>'[1]TCE - ANEXO IV - Preencher'!F159</f>
        <v>9618616000103</v>
      </c>
      <c r="E150" s="5" t="str">
        <f>'[1]TCE - ANEXO IV - Preencher'!G159</f>
        <v>TATYANE FLORENCIO FERNANDES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000010984</v>
      </c>
      <c r="I150" s="6" t="str">
        <f>IF('[1]TCE - ANEXO IV - Preencher'!K159="","",'[1]TCE - ANEXO IV - Preencher'!K159)</f>
        <v>11/03/2020</v>
      </c>
      <c r="J150" s="5" t="str">
        <f>'[1]TCE - ANEXO IV - Preencher'!L159</f>
        <v>26200309618616000103650010000109841006910207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7.5</v>
      </c>
    </row>
    <row r="151" spans="1:12" s="8" customFormat="1" ht="19.5" customHeight="1">
      <c r="A151" s="3">
        <f>IFERROR(VLOOKUP(B151,'[1]DADOS (OCULTAR)'!$P$3:$R$53,3,0),"")</f>
        <v>9039744000356</v>
      </c>
      <c r="B151" s="4" t="str">
        <f>'[1]TCE - ANEXO IV - Preencher'!C160</f>
        <v>UPA OLINDA</v>
      </c>
      <c r="C151" s="4" t="str">
        <f>'[1]TCE - ANEXO IV - Preencher'!E160</f>
        <v xml:space="preserve">3.10 - Material para Manutenção de Bens Móveis </v>
      </c>
      <c r="D151" s="3">
        <f>'[1]TCE - ANEXO IV - Preencher'!F160</f>
        <v>29447408000198</v>
      </c>
      <c r="E151" s="5" t="str">
        <f>'[1]TCE - ANEXO IV - Preencher'!G160</f>
        <v>LF DOS SANTOS GRAFICA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000000359</v>
      </c>
      <c r="I151" s="6" t="str">
        <f>IF('[1]TCE - ANEXO IV - Preencher'!K160="","",'[1]TCE - ANEXO IV - Preencher'!K160)</f>
        <v>12/03/2020</v>
      </c>
      <c r="J151" s="5" t="str">
        <f>'[1]TCE - ANEXO IV - Preencher'!L160</f>
        <v>26200329447408000198550010000003591003000112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900</v>
      </c>
    </row>
    <row r="152" spans="1:12" s="8" customFormat="1" ht="19.5" customHeight="1">
      <c r="A152" s="3">
        <f>IFERROR(VLOOKUP(B152,'[1]DADOS (OCULTAR)'!$P$3:$R$53,3,0),"")</f>
        <v>9039744000356</v>
      </c>
      <c r="B152" s="4" t="str">
        <f>'[1]TCE - ANEXO IV - Preencher'!C161</f>
        <v>UPA OLINDA</v>
      </c>
      <c r="C152" s="4" t="str">
        <f>'[1]TCE - ANEXO IV - Preencher'!E161</f>
        <v xml:space="preserve">3.10 - Material para Manutenção de Bens Móveis </v>
      </c>
      <c r="D152" s="3">
        <f>'[1]TCE - ANEXO IV - Preencher'!F161</f>
        <v>29447408000198</v>
      </c>
      <c r="E152" s="5" t="str">
        <f>'[1]TCE - ANEXO IV - Preencher'!G161</f>
        <v>LF DOS SANTOS GRAFICA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000000372</v>
      </c>
      <c r="I152" s="6" t="str">
        <f>IF('[1]TCE - ANEXO IV - Preencher'!K161="","",'[1]TCE - ANEXO IV - Preencher'!K161)</f>
        <v>27/03/2020</v>
      </c>
      <c r="J152" s="5" t="str">
        <f>'[1]TCE - ANEXO IV - Preencher'!L161</f>
        <v>26200329447408000198550010000003721000010003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540</v>
      </c>
    </row>
    <row r="153" spans="1:12" s="8" customFormat="1" ht="19.5" customHeight="1">
      <c r="A153" s="3">
        <f>IFERROR(VLOOKUP(B153,'[1]DADOS (OCULTAR)'!$P$3:$R$53,3,0),"")</f>
        <v>9039744000356</v>
      </c>
      <c r="B153" s="4" t="str">
        <f>'[1]TCE - ANEXO IV - Preencher'!C162</f>
        <v>UPA OLINDA</v>
      </c>
      <c r="C153" s="4" t="str">
        <f>'[1]TCE - ANEXO IV - Preencher'!E162</f>
        <v xml:space="preserve">3.10 - Material para Manutenção de Bens Móveis </v>
      </c>
      <c r="D153" s="3">
        <f>'[1]TCE - ANEXO IV - Preencher'!F162</f>
        <v>22173474000178</v>
      </c>
      <c r="E153" s="5" t="str">
        <f>'[1]TCE - ANEXO IV - Preencher'!G162</f>
        <v>SERVI PECAS E SERVICOS EIRELI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000001902</v>
      </c>
      <c r="I153" s="6">
        <f>IF('[1]TCE - ANEXO IV - Preencher'!K162="","",'[1]TCE - ANEXO IV - Preencher'!K162)</f>
        <v>43881</v>
      </c>
      <c r="J153" s="5" t="str">
        <f>'[1]TCE - ANEXO IV - Preencher'!L162</f>
        <v>2620022173474000178550010000019021258541373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1218</v>
      </c>
    </row>
    <row r="154" spans="1:12" s="8" customFormat="1" ht="19.5" customHeight="1">
      <c r="A154" s="3">
        <f>IFERROR(VLOOKUP(B154,'[1]DADOS (OCULTAR)'!$P$3:$R$53,3,0),"")</f>
        <v>9039744000356</v>
      </c>
      <c r="B154" s="4" t="str">
        <f>'[1]TCE - ANEXO IV - Preencher'!C163</f>
        <v>UPA OLINDA</v>
      </c>
      <c r="C154" s="4" t="str">
        <f>'[1]TCE - ANEXO IV - Preencher'!E163</f>
        <v xml:space="preserve">3.10 - Material para Manutenção de Bens Móveis </v>
      </c>
      <c r="D154" s="3">
        <f>'[1]TCE - ANEXO IV - Preencher'!F163</f>
        <v>22173474000178</v>
      </c>
      <c r="E154" s="5" t="str">
        <f>'[1]TCE - ANEXO IV - Preencher'!G163</f>
        <v>SERVI PECAS E SERVICOS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000001871</v>
      </c>
      <c r="I154" s="6">
        <f>IF('[1]TCE - ANEXO IV - Preencher'!K163="","",'[1]TCE - ANEXO IV - Preencher'!K163)</f>
        <v>43846</v>
      </c>
      <c r="J154" s="5" t="str">
        <f>'[1]TCE - ANEXO IV - Preencher'!L163</f>
        <v>26200122173474000178550010000018711865679503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617</v>
      </c>
    </row>
    <row r="155" spans="1:12" s="8" customFormat="1" ht="19.5" customHeight="1">
      <c r="A155" s="3">
        <f>IFERROR(VLOOKUP(B155,'[1]DADOS (OCULTAR)'!$P$3:$R$53,3,0),"")</f>
        <v>9039744000356</v>
      </c>
      <c r="B155" s="4" t="str">
        <f>'[1]TCE - ANEXO IV - Preencher'!C164</f>
        <v>UPA OLINDA</v>
      </c>
      <c r="C155" s="4" t="str">
        <f>'[1]TCE - ANEXO IV - Preencher'!E164</f>
        <v xml:space="preserve">3.10 - Material para Manutenção de Bens Móveis </v>
      </c>
      <c r="D155" s="3">
        <f>'[1]TCE - ANEXO IV - Preencher'!F164</f>
        <v>22173474000178</v>
      </c>
      <c r="E155" s="5" t="str">
        <f>'[1]TCE - ANEXO IV - Preencher'!G164</f>
        <v>SERVI PECAS E SERVICOS EIRELI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000001945</v>
      </c>
      <c r="I155" s="6">
        <f>IF('[1]TCE - ANEXO IV - Preencher'!K164="","",'[1]TCE - ANEXO IV - Preencher'!K164)</f>
        <v>43911</v>
      </c>
      <c r="J155" s="5" t="str">
        <f>'[1]TCE - ANEXO IV - Preencher'!L164</f>
        <v>26200322173474000178550010000019451009700770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1490</v>
      </c>
    </row>
    <row r="156" spans="1:12" s="8" customFormat="1" ht="19.5" customHeight="1">
      <c r="A156" s="3">
        <f>IFERROR(VLOOKUP(B156,'[1]DADOS (OCULTAR)'!$P$3:$R$53,3,0),"")</f>
        <v>9039744000356</v>
      </c>
      <c r="B156" s="4" t="str">
        <f>'[1]TCE - ANEXO IV - Preencher'!C165</f>
        <v>UPA OLINDA</v>
      </c>
      <c r="C156" s="4" t="str">
        <f>'[1]TCE - ANEXO IV - Preencher'!E165</f>
        <v xml:space="preserve">3.10 - Material para Manutenção de Bens Móveis </v>
      </c>
      <c r="D156" s="3">
        <f>'[1]TCE - ANEXO IV - Preencher'!F165</f>
        <v>21610760000190</v>
      </c>
      <c r="E156" s="5" t="str">
        <f>'[1]TCE - ANEXO IV - Preencher'!G165</f>
        <v>FS COMERCIO DE PNEUS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000004018</v>
      </c>
      <c r="I156" s="6">
        <f>IF('[1]TCE - ANEXO IV - Preencher'!K165="","",'[1]TCE - ANEXO IV - Preencher'!K165)</f>
        <v>43921</v>
      </c>
      <c r="J156" s="5" t="str">
        <f>'[1]TCE - ANEXO IV - Preencher'!L165</f>
        <v>26200321610760000190550020000040181994082702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1200</v>
      </c>
    </row>
    <row r="157" spans="1:12" s="8" customFormat="1" ht="19.5" customHeight="1">
      <c r="A157" s="3">
        <f>IFERROR(VLOOKUP(B157,'[1]DADOS (OCULTAR)'!$P$3:$R$53,3,0),"")</f>
        <v>9039744000356</v>
      </c>
      <c r="B157" s="4" t="str">
        <f>'[1]TCE - ANEXO IV - Preencher'!C166</f>
        <v>UPA OLINDA</v>
      </c>
      <c r="C157" s="4" t="str">
        <f>'[1]TCE - ANEXO IV - Preencher'!E166</f>
        <v xml:space="preserve">3.8 - Uniformes, Tecidos e Aviamentos </v>
      </c>
      <c r="D157" s="3">
        <f>'[1]TCE - ANEXO IV - Preencher'!F166</f>
        <v>5266210000573</v>
      </c>
      <c r="E157" s="5" t="str">
        <f>'[1]TCE - ANEXO IV - Preencher'!G166</f>
        <v>PORTELA DISTRIBUIDORA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000226687</v>
      </c>
      <c r="I157" s="6" t="str">
        <f>IF('[1]TCE - ANEXO IV - Preencher'!K166="","",'[1]TCE - ANEXO IV - Preencher'!K166)</f>
        <v>24/03/2020</v>
      </c>
      <c r="J157" s="5" t="str">
        <f>'[1]TCE - ANEXO IV - Preencher'!L166</f>
        <v>26200305266210000573550010002266871022668708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433.5</v>
      </c>
    </row>
    <row r="158" spans="1:12" s="8" customFormat="1" ht="19.5" customHeight="1">
      <c r="A158" s="3">
        <f>IFERROR(VLOOKUP(B158,'[1]DADOS (OCULTAR)'!$P$3:$R$53,3,0),"")</f>
        <v>9039744000356</v>
      </c>
      <c r="B158" s="4" t="str">
        <f>'[1]TCE - ANEXO IV - Preencher'!C167</f>
        <v>UPA OLINDA</v>
      </c>
      <c r="C158" s="4" t="str">
        <f>'[1]TCE - ANEXO IV - Preencher'!E167</f>
        <v xml:space="preserve">3.8 - Uniformes, Tecidos e Aviamentos </v>
      </c>
      <c r="D158" s="3">
        <f>'[1]TCE - ANEXO IV - Preencher'!F167</f>
        <v>5266210000573</v>
      </c>
      <c r="E158" s="5" t="str">
        <f>'[1]TCE - ANEXO IV - Preencher'!G167</f>
        <v>PORTELA DISTRIBUIDORA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000227107</v>
      </c>
      <c r="I158" s="6" t="str">
        <f>IF('[1]TCE - ANEXO IV - Preencher'!K167="","",'[1]TCE - ANEXO IV - Preencher'!K167)</f>
        <v>30/03/2020</v>
      </c>
      <c r="J158" s="5" t="str">
        <f>'[1]TCE - ANEXO IV - Preencher'!L167</f>
        <v>26200305266210000573550010002271071022710700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202.35</v>
      </c>
    </row>
    <row r="159" spans="1:12" s="8" customFormat="1" ht="19.5" customHeight="1">
      <c r="A159" s="3">
        <f>IFERROR(VLOOKUP(B159,'[1]DADOS (OCULTAR)'!$P$3:$R$53,3,0),"")</f>
        <v>9039744000356</v>
      </c>
      <c r="B159" s="4" t="str">
        <f>'[1]TCE - ANEXO IV - Preencher'!C168</f>
        <v>UPA OLINDA</v>
      </c>
      <c r="C159" s="4" t="str">
        <f>'[1]TCE - ANEXO IV - Preencher'!E168</f>
        <v xml:space="preserve">3.8 - Uniformes, Tecidos e Aviamentos </v>
      </c>
      <c r="D159" s="3">
        <f>'[1]TCE - ANEXO IV - Preencher'!F168</f>
        <v>8587400000157</v>
      </c>
      <c r="E159" s="5" t="str">
        <f>'[1]TCE - ANEXO IV - Preencher'!G168</f>
        <v>ADRIANO JOSE DE SOUSA-ME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000002277</v>
      </c>
      <c r="I159" s="6" t="str">
        <f>IF('[1]TCE - ANEXO IV - Preencher'!K168="","",'[1]TCE - ANEXO IV - Preencher'!K168)</f>
        <v>24/03/2020</v>
      </c>
      <c r="J159" s="5" t="str">
        <f>'[1]TCE - ANEXO IV - Preencher'!L168</f>
        <v>26200308587400000157550010000022771408121399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600</v>
      </c>
    </row>
    <row r="160" spans="1:12" s="8" customFormat="1" ht="19.5" customHeight="1">
      <c r="A160" s="3">
        <f>IFERROR(VLOOKUP(B160,'[1]DADOS (OCULTAR)'!$P$3:$R$53,3,0),"")</f>
        <v>9039744000356</v>
      </c>
      <c r="B160" s="4" t="str">
        <f>'[1]TCE - ANEXO IV - Preencher'!C169</f>
        <v>UPA OLINDA</v>
      </c>
      <c r="C160" s="4" t="str">
        <f>'[1]TCE - ANEXO IV - Preencher'!E169</f>
        <v xml:space="preserve">3.8 - Uniformes, Tecidos e Aviamentos </v>
      </c>
      <c r="D160" s="3">
        <f>'[1]TCE - ANEXO IV - Preencher'!F169</f>
        <v>30848237000198</v>
      </c>
      <c r="E160" s="5" t="str">
        <f>'[1]TCE - ANEXO IV - Preencher'!G169</f>
        <v>PH COMERCIO DE PRODUTOS MEDICOS HOSP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000003272</v>
      </c>
      <c r="I160" s="6" t="str">
        <f>IF('[1]TCE - ANEXO IV - Preencher'!K169="","",'[1]TCE - ANEXO IV - Preencher'!K169)</f>
        <v>17/03/2020</v>
      </c>
      <c r="J160" s="5" t="str">
        <f>'[1]TCE - ANEXO IV - Preencher'!L169</f>
        <v>26200330848237000198550010000032721943184083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1712</v>
      </c>
    </row>
    <row r="161" spans="1:12" s="8" customFormat="1" ht="19.5" customHeight="1">
      <c r="A161" s="3">
        <f>IFERROR(VLOOKUP(B161,'[1]DADOS (OCULTAR)'!$P$3:$R$53,3,0),"")</f>
        <v>9039744000356</v>
      </c>
      <c r="B161" s="4" t="str">
        <f>'[1]TCE - ANEXO IV - Preencher'!C170</f>
        <v>UPA OLINDA</v>
      </c>
      <c r="C161" s="4" t="str">
        <f>'[1]TCE - ANEXO IV - Preencher'!E170</f>
        <v>3.99 - Outras despesas com Material de Consumo</v>
      </c>
      <c r="D161" s="3">
        <f>'[1]TCE - ANEXO IV - Preencher'!F170</f>
        <v>20782880000102</v>
      </c>
      <c r="E161" s="5" t="str">
        <f>'[1]TCE - ANEXO IV - Preencher'!G170</f>
        <v>NORDESTE MEDICAL REPRES IMP E EXP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1243</v>
      </c>
      <c r="I161" s="6" t="str">
        <f>IF('[1]TCE - ANEXO IV - Preencher'!K170="","",'[1]TCE - ANEXO IV - Preencher'!K170)</f>
        <v>12/03/2020</v>
      </c>
      <c r="J161" s="5" t="str">
        <f>'[1]TCE - ANEXO IV - Preencher'!L170</f>
        <v>26200320782880000102550010000012431790369158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680</v>
      </c>
    </row>
    <row r="162" spans="1:12" s="8" customFormat="1" ht="19.5" customHeight="1">
      <c r="A162" s="3">
        <f>IFERROR(VLOOKUP(B162,'[1]DADOS (OCULTAR)'!$P$3:$R$53,3,0),"")</f>
        <v>9039744000356</v>
      </c>
      <c r="B162" s="4" t="str">
        <f>'[1]TCE - ANEXO IV - Preencher'!C171</f>
        <v>UPA OLINDA</v>
      </c>
      <c r="C162" s="4" t="str">
        <f>'[1]TCE - ANEXO IV - Preencher'!E171</f>
        <v xml:space="preserve">5.21 - Seguros em geral </v>
      </c>
      <c r="D162" s="3">
        <f>'[1]TCE - ANEXO IV - Preencher'!F171</f>
        <v>28087620000129</v>
      </c>
      <c r="E162" s="5" t="str">
        <f>'[1]TCE - ANEXO IV - Preencher'!G171</f>
        <v>BBR CORRETORA E SEGUROS EIRELI EPP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1312.65</v>
      </c>
    </row>
    <row r="163" spans="1:12" s="8" customFormat="1" ht="19.5" customHeight="1">
      <c r="A163" s="3">
        <f>IFERROR(VLOOKUP(B163,'[1]DADOS (OCULTAR)'!$P$3:$R$53,3,0),"")</f>
        <v>9039744000356</v>
      </c>
      <c r="B163" s="4" t="str">
        <f>'[1]TCE - ANEXO IV - Preencher'!C172</f>
        <v>UPA OLINDA</v>
      </c>
      <c r="C163" s="4" t="str">
        <f>'[1]TCE - ANEXO IV - Preencher'!E172</f>
        <v xml:space="preserve">5.21 - Seguros em geral </v>
      </c>
      <c r="D163" s="3">
        <f>'[1]TCE - ANEXO IV - Preencher'!F172</f>
        <v>33054826000192</v>
      </c>
      <c r="E163" s="5" t="str">
        <f>'[1]TCE - ANEXO IV - Preencher'!G172</f>
        <v>COMPANHIA EXCELSIOR DDE SEGUROS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194.02</v>
      </c>
    </row>
    <row r="164" spans="1:12" s="8" customFormat="1" ht="19.5" customHeight="1">
      <c r="A164" s="3">
        <f>IFERROR(VLOOKUP(B164,'[1]DADOS (OCULTAR)'!$P$3:$R$53,3,0),"")</f>
        <v>9039744000356</v>
      </c>
      <c r="B164" s="4" t="str">
        <f>'[1]TCE - ANEXO IV - Preencher'!C173</f>
        <v>UPA OLINDA</v>
      </c>
      <c r="C164" s="4" t="str">
        <f>'[1]TCE - ANEXO IV - Preencher'!E173</f>
        <v xml:space="preserve">5.21 - Seguros em geral </v>
      </c>
      <c r="D164" s="3">
        <f>'[1]TCE - ANEXO IV - Preencher'!F173</f>
        <v>61074175000138</v>
      </c>
      <c r="E164" s="5" t="str">
        <f>'[1]TCE - ANEXO IV - Preencher'!G173</f>
        <v xml:space="preserve">MAPFRE SEGUROS GERAIS 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43845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625.96</v>
      </c>
    </row>
    <row r="165" spans="1:12" s="8" customFormat="1" ht="19.5" customHeight="1">
      <c r="A165" s="3">
        <f>IFERROR(VLOOKUP(B165,'[1]DADOS (OCULTAR)'!$P$3:$R$53,3,0),"")</f>
        <v>9039744000356</v>
      </c>
      <c r="B165" s="4" t="str">
        <f>'[1]TCE - ANEXO IV - Preencher'!C174</f>
        <v>UPA OLINDA</v>
      </c>
      <c r="C165" s="4" t="str">
        <f>'[1]TCE - ANEXO IV - Preencher'!E174</f>
        <v>5.99 - Outros Serviços de Terceiros Pessoa Jurídica</v>
      </c>
      <c r="D165" s="3">
        <f>'[1]TCE - ANEXO IV - Preencher'!F174</f>
        <v>10404184000109</v>
      </c>
      <c r="E165" s="5" t="str">
        <f>'[1]TCE - ANEXO IV - Preencher'!G174</f>
        <v>PREFEITURA MUNICIPAL DE OLINDA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43845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9.52</v>
      </c>
    </row>
    <row r="166" spans="1:12" s="8" customFormat="1" ht="19.5" customHeight="1">
      <c r="A166" s="3">
        <f>IFERROR(VLOOKUP(B166,'[1]DADOS (OCULTAR)'!$P$3:$R$53,3,0),"")</f>
        <v>9039744000356</v>
      </c>
      <c r="B166" s="4" t="str">
        <f>'[1]TCE - ANEXO IV - Preencher'!C175</f>
        <v>UPA OLINDA</v>
      </c>
      <c r="C166" s="4" t="str">
        <f>'[1]TCE - ANEXO IV - Preencher'!E175</f>
        <v>5.99 - Outros Serviços de Terceiros Pessoa Jurídica</v>
      </c>
      <c r="D166" s="3" t="str">
        <f>'[1]TCE - ANEXO IV - Preencher'!F175</f>
        <v>08.033.359/0001-77</v>
      </c>
      <c r="E166" s="5" t="str">
        <f>'[1]TCE - ANEXO IV - Preencher'!G175</f>
        <v>SINDICATOS ENFERMEIROS ESTADO DE PE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43950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59.73</v>
      </c>
    </row>
    <row r="167" spans="1:12" s="8" customFormat="1" ht="19.5" customHeight="1">
      <c r="A167" s="3">
        <f>IFERROR(VLOOKUP(B167,'[1]DADOS (OCULTAR)'!$P$3:$R$53,3,0),"")</f>
        <v>9039744000356</v>
      </c>
      <c r="B167" s="4" t="str">
        <f>'[1]TCE - ANEXO IV - Preencher'!C176</f>
        <v>UPA OLINDA</v>
      </c>
      <c r="C167" s="4" t="str">
        <f>'[1]TCE - ANEXO IV - Preencher'!E176</f>
        <v>5.99 - Outros Serviços de Terceiros Pessoa Jurídica</v>
      </c>
      <c r="D167" s="3" t="str">
        <f>'[1]TCE - ANEXO IV - Preencher'!F176</f>
        <v>05.802.854/0001-05</v>
      </c>
      <c r="E167" s="5" t="str">
        <f>'[1]TCE - ANEXO IV - Preencher'!G176</f>
        <v>SINDICATO DOS PROFISSIONAIS DE TECNICO EM IMAGEM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43950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274.99</v>
      </c>
    </row>
    <row r="168" spans="1:12" s="8" customFormat="1" ht="19.5" customHeight="1">
      <c r="A168" s="3">
        <f>IFERROR(VLOOKUP(B168,'[1]DADOS (OCULTAR)'!$P$3:$R$53,3,0),"")</f>
        <v>9039744000356</v>
      </c>
      <c r="B168" s="4" t="str">
        <f>'[1]TCE - ANEXO IV - Preencher'!C177</f>
        <v>UPA OLINDA</v>
      </c>
      <c r="C168" s="4" t="str">
        <f>'[1]TCE - ANEXO IV - Preencher'!E177</f>
        <v>5.99 - Outros Serviços de Terceiros Pessoa Jurídica</v>
      </c>
      <c r="D168" s="3" t="str">
        <f>'[1]TCE - ANEXO IV - Preencher'!F177</f>
        <v>11.010.238/0001-14</v>
      </c>
      <c r="E168" s="5" t="str">
        <f>'[1]TCE - ANEXO IV - Preencher'!G177</f>
        <v>SINDICATOS DOS MEDICOS DE PERNAMBCO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43950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230</v>
      </c>
    </row>
    <row r="169" spans="1:12" s="8" customFormat="1" ht="19.5" customHeight="1">
      <c r="A169" s="3">
        <f>IFERROR(VLOOKUP(B169,'[1]DADOS (OCULTAR)'!$P$3:$R$53,3,0),"")</f>
        <v>9039744000356</v>
      </c>
      <c r="B169" s="4" t="str">
        <f>'[1]TCE - ANEXO IV - Preencher'!C178</f>
        <v>UPA OLINDA</v>
      </c>
      <c r="C169" s="4" t="str">
        <f>'[1]TCE - ANEXO IV - Preencher'!E178</f>
        <v>5.99 - Outros Serviços de Terceiros Pessoa Jurídica</v>
      </c>
      <c r="D169" s="3" t="str">
        <f>'[1]TCE - ANEXO IV - Preencher'!F178</f>
        <v>05.802.854/0001-05</v>
      </c>
      <c r="E169" s="5" t="str">
        <f>'[1]TCE - ANEXO IV - Preencher'!G178</f>
        <v>SINDICATO DOS PROFISSIONAIS DE TECNICO EM IMAGEM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43950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183.34</v>
      </c>
    </row>
    <row r="170" spans="1:12" s="8" customFormat="1" ht="19.5" customHeight="1">
      <c r="A170" s="3">
        <f>IFERROR(VLOOKUP(B170,'[1]DADOS (OCULTAR)'!$P$3:$R$53,3,0),"")</f>
        <v>9039744000356</v>
      </c>
      <c r="B170" s="4" t="str">
        <f>'[1]TCE - ANEXO IV - Preencher'!C179</f>
        <v>UPA OLINDA</v>
      </c>
      <c r="C170" s="4" t="str">
        <f>'[1]TCE - ANEXO IV - Preencher'!E179</f>
        <v>5.99 - Outros Serviços de Terceiros Pessoa Jurídica</v>
      </c>
      <c r="D170" s="3" t="str">
        <f>'[1]TCE - ANEXO IV - Preencher'!F179</f>
        <v>05.802.854/0001-05</v>
      </c>
      <c r="E170" s="5" t="str">
        <f>'[1]TCE - ANEXO IV - Preencher'!G179</f>
        <v>SINDICATO DOS PROFISSIONAIS DE TECNICO EM IMAGEM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43950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675.42</v>
      </c>
    </row>
    <row r="171" spans="1:12" s="8" customFormat="1" ht="19.5" customHeight="1">
      <c r="A171" s="3">
        <f>IFERROR(VLOOKUP(B171,'[1]DADOS (OCULTAR)'!$P$3:$R$53,3,0),"")</f>
        <v>9039744000356</v>
      </c>
      <c r="B171" s="4" t="str">
        <f>'[1]TCE - ANEXO IV - Preencher'!C180</f>
        <v>UPA OLINDA</v>
      </c>
      <c r="C171" s="4" t="str">
        <f>'[1]TCE - ANEXO IV - Preencher'!E180</f>
        <v>5.99 - Outros Serviços de Terceiros Pessoa Jurídica</v>
      </c>
      <c r="D171" s="3">
        <f>'[1]TCE - ANEXO IV - Preencher'!F180</f>
        <v>8959645000163</v>
      </c>
      <c r="E171" s="5" t="str">
        <f>'[1]TCE - ANEXO IV - Preencher'!G180</f>
        <v>SINDICATO DOS NUTRICIONISTA DO EST DE PERNAMBUCO SINEPE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13.6</v>
      </c>
    </row>
    <row r="172" spans="1:12" s="8" customFormat="1" ht="19.5" customHeight="1">
      <c r="A172" s="3">
        <f>IFERROR(VLOOKUP(B172,'[1]DADOS (OCULTAR)'!$P$3:$R$53,3,0),"")</f>
        <v>9039744000356</v>
      </c>
      <c r="B172" s="4" t="str">
        <f>'[1]TCE - ANEXO IV - Preencher'!C181</f>
        <v>UPA OLINDA</v>
      </c>
      <c r="C172" s="4" t="str">
        <f>'[1]TCE - ANEXO IV - Preencher'!E181</f>
        <v xml:space="preserve">5.25 - Serviços Bancários </v>
      </c>
      <c r="D172" s="3">
        <f>'[1]TCE - ANEXO IV - Preencher'!F181</f>
        <v>36030053322063</v>
      </c>
      <c r="E172" s="5" t="str">
        <f>'[1]TCE - ANEXO IV - Preencher'!G181</f>
        <v>CAIXA ECONOMICA FEDERAL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2609600</v>
      </c>
      <c r="L172" s="7">
        <f>'[1]TCE - ANEXO IV - Preencher'!N181</f>
        <v>501</v>
      </c>
    </row>
    <row r="173" spans="1:12" s="8" customFormat="1" ht="19.5" customHeight="1">
      <c r="A173" s="3">
        <f>IFERROR(VLOOKUP(B173,'[1]DADOS (OCULTAR)'!$P$3:$R$53,3,0),"")</f>
        <v>9039744000356</v>
      </c>
      <c r="B173" s="4" t="str">
        <f>'[1]TCE - ANEXO IV - Preencher'!C182</f>
        <v>UPA OLINDA</v>
      </c>
      <c r="C173" s="4" t="str">
        <f>'[1]TCE - ANEXO IV - Preencher'!E182</f>
        <v xml:space="preserve">5.25 - Serviços Bancários </v>
      </c>
      <c r="D173" s="3">
        <f>'[1]TCE - ANEXO IV - Preencher'!F182</f>
        <v>36030053322063</v>
      </c>
      <c r="E173" s="5" t="str">
        <f>'[1]TCE - ANEXO IV - Preencher'!G182</f>
        <v>CAIXA ECONOMICA FEDERAL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2609600</v>
      </c>
      <c r="L173" s="7">
        <f>'[1]TCE - ANEXO IV - Preencher'!N182</f>
        <v>396.3</v>
      </c>
    </row>
    <row r="174" spans="1:12" s="8" customFormat="1" ht="19.5" customHeight="1">
      <c r="A174" s="3">
        <f>IFERROR(VLOOKUP(B174,'[1]DADOS (OCULTAR)'!$P$3:$R$53,3,0),"")</f>
        <v>9039744000356</v>
      </c>
      <c r="B174" s="4" t="str">
        <f>'[1]TCE - ANEXO IV - Preencher'!C183</f>
        <v>UPA OLINDA</v>
      </c>
      <c r="C174" s="4" t="str">
        <f>'[1]TCE - ANEXO IV - Preencher'!E183</f>
        <v>5.9 - Telefonia Móvel</v>
      </c>
      <c r="D174" s="3">
        <f>'[1]TCE - ANEXO IV - Preencher'!F183</f>
        <v>2421421001355</v>
      </c>
      <c r="E174" s="5" t="str">
        <f>'[1]TCE - ANEXO IV - Preencher'!G183</f>
        <v xml:space="preserve">TIM S 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4209666097</v>
      </c>
      <c r="I174" s="6">
        <f>IF('[1]TCE - ANEXO IV - Preencher'!K183="","",'[1]TCE - ANEXO IV - Preencher'!K183)</f>
        <v>43904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277.39999999999998</v>
      </c>
    </row>
    <row r="175" spans="1:12" s="8" customFormat="1" ht="19.5" customHeight="1">
      <c r="A175" s="3">
        <f>IFERROR(VLOOKUP(B175,'[1]DADOS (OCULTAR)'!$P$3:$R$53,3,0),"")</f>
        <v>9039744000356</v>
      </c>
      <c r="B175" s="4" t="str">
        <f>'[1]TCE - ANEXO IV - Preencher'!C184</f>
        <v>UPA OLINDA</v>
      </c>
      <c r="C175" s="4" t="str">
        <f>'[1]TCE - ANEXO IV - Preencher'!E184</f>
        <v>3.99 - Outras despesas com Material de Consumo</v>
      </c>
      <c r="D175" s="3">
        <f>'[1]TCE - ANEXO IV - Preencher'!F184</f>
        <v>11142529000166</v>
      </c>
      <c r="E175" s="5" t="str">
        <f>'[1]TCE - ANEXO IV - Preencher'!G184</f>
        <v>DISFA DISTRIBUIDORA FACIL EIRELI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92768</v>
      </c>
      <c r="I175" s="6">
        <f>IF('[1]TCE - ANEXO IV - Preencher'!K184="","",'[1]TCE - ANEXO IV - Preencher'!K184)</f>
        <v>43915</v>
      </c>
      <c r="J175" s="5" t="str">
        <f>'[1]TCE - ANEXO IV - Preencher'!L184</f>
        <v>26200311142529000166550010000927681000780149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12.99</v>
      </c>
    </row>
    <row r="176" spans="1:12" s="8" customFormat="1" ht="19.5" customHeight="1">
      <c r="A176" s="3">
        <f>IFERROR(VLOOKUP(B176,'[1]DADOS (OCULTAR)'!$P$3:$R$53,3,0),"")</f>
        <v>9039744000356</v>
      </c>
      <c r="B176" s="4" t="str">
        <f>'[1]TCE - ANEXO IV - Preencher'!C185</f>
        <v>UPA OLINDA</v>
      </c>
      <c r="C176" s="4" t="str">
        <f>'[1]TCE - ANEXO IV - Preencher'!E185</f>
        <v>5.18 - Teledonia Fixa</v>
      </c>
      <c r="D176" s="3">
        <f>'[1]TCE - ANEXO IV - Preencher'!F185</f>
        <v>3423730000193</v>
      </c>
      <c r="E176" s="5" t="str">
        <f>'[1]TCE - ANEXO IV - Preencher'!G185</f>
        <v>SMART TELECOMUNICACOES E SERVICOS LTDA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31874</v>
      </c>
      <c r="I176" s="6">
        <f>IF('[1]TCE - ANEXO IV - Preencher'!K185="","",'[1]TCE - ANEXO IV - Preencher'!K185)</f>
        <v>43903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950.01</v>
      </c>
    </row>
    <row r="177" spans="1:12" s="8" customFormat="1" ht="19.5" customHeight="1">
      <c r="A177" s="3">
        <f>IFERROR(VLOOKUP(B177,'[1]DADOS (OCULTAR)'!$P$3:$R$53,3,0),"")</f>
        <v>9039744000356</v>
      </c>
      <c r="B177" s="4" t="str">
        <f>'[1]TCE - ANEXO IV - Preencher'!C186</f>
        <v>UPA OLINDA</v>
      </c>
      <c r="C177" s="4" t="str">
        <f>'[1]TCE - ANEXO IV - Preencher'!E186</f>
        <v>5.13 - Água e Esgoto</v>
      </c>
      <c r="D177" s="3">
        <f>'[1]TCE - ANEXO IV - Preencher'!F186</f>
        <v>9769035000164</v>
      </c>
      <c r="E177" s="5" t="str">
        <f>'[1]TCE - ANEXO IV - Preencher'!G186</f>
        <v>COMPESA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20200377505670</v>
      </c>
      <c r="I177" s="6">
        <f>IF('[1]TCE - ANEXO IV - Preencher'!K186="","",'[1]TCE - ANEXO IV - Preencher'!K186)</f>
        <v>43925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3539.67</v>
      </c>
    </row>
    <row r="178" spans="1:12" s="8" customFormat="1" ht="19.5" customHeight="1">
      <c r="A178" s="3">
        <f>IFERROR(VLOOKUP(B178,'[1]DADOS (OCULTAR)'!$P$3:$R$53,3,0),"")</f>
        <v>9039744000356</v>
      </c>
      <c r="B178" s="4" t="str">
        <f>'[1]TCE - ANEXO IV - Preencher'!C187</f>
        <v>UPA OLINDA</v>
      </c>
      <c r="C178" s="4" t="str">
        <f>'[1]TCE - ANEXO IV - Preencher'!E187</f>
        <v>5.12 - Energia Elétrica</v>
      </c>
      <c r="D178" s="3">
        <f>'[1]TCE - ANEXO IV - Preencher'!F187</f>
        <v>10835932000108</v>
      </c>
      <c r="E178" s="5" t="str">
        <f>'[1]TCE - ANEXO IV - Preencher'!G187</f>
        <v>COMPANHIA ENERGÉTICA DE PERNAMBUCO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101467317</v>
      </c>
      <c r="I178" s="6">
        <f>IF('[1]TCE - ANEXO IV - Preencher'!K187="","",'[1]TCE - ANEXO IV - Preencher'!K187)</f>
        <v>43909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18477.740000000002</v>
      </c>
    </row>
    <row r="179" spans="1:12" s="8" customFormat="1" ht="19.5" customHeight="1">
      <c r="A179" s="3">
        <f>IFERROR(VLOOKUP(B179,'[1]DADOS (OCULTAR)'!$P$3:$R$53,3,0),"")</f>
        <v>9039744000356</v>
      </c>
      <c r="B179" s="4" t="str">
        <f>'[1]TCE - ANEXO IV - Preencher'!C188</f>
        <v>UPA OLINDA</v>
      </c>
      <c r="C179" s="4" t="str">
        <f>'[1]TCE - ANEXO IV - Preencher'!E188</f>
        <v>5.3 - Locação de Máquinas e Equipamentos</v>
      </c>
      <c r="D179" s="3">
        <f>'[1]TCE - ANEXO IV - Preencher'!F188</f>
        <v>5978261000102</v>
      </c>
      <c r="E179" s="5" t="str">
        <f>'[1]TCE - ANEXO IV - Preencher'!G188</f>
        <v>T F V B ROCHA COM E SERV DE FILTROS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199</v>
      </c>
      <c r="I179" s="6">
        <f>IF('[1]TCE - ANEXO IV - Preencher'!K188="","",'[1]TCE - ANEXO IV - Preencher'!K188)</f>
        <v>43899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</v>
      </c>
      <c r="L179" s="7">
        <f>'[1]TCE - ANEXO IV - Preencher'!N188</f>
        <v>100</v>
      </c>
    </row>
    <row r="180" spans="1:12" s="8" customFormat="1" ht="19.5" customHeight="1">
      <c r="A180" s="3">
        <f>IFERROR(VLOOKUP(B180,'[1]DADOS (OCULTAR)'!$P$3:$R$53,3,0),"")</f>
        <v>9039744000356</v>
      </c>
      <c r="B180" s="4" t="str">
        <f>'[1]TCE - ANEXO IV - Preencher'!C189</f>
        <v>UPA OLINDA</v>
      </c>
      <c r="C180" s="4" t="str">
        <f>'[1]TCE - ANEXO IV - Preencher'!E189</f>
        <v>5.3 - Locação de Máquinas e Equipamentos</v>
      </c>
      <c r="D180" s="3">
        <f>'[1]TCE - ANEXO IV - Preencher'!F189</f>
        <v>14543772000184</v>
      </c>
      <c r="E180" s="5" t="str">
        <f>'[1]TCE - ANEXO IV - Preencher'!G189</f>
        <v>BRAVO LOCACAO DE MAQUINAS E EQUIPAMENTOS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4844</v>
      </c>
      <c r="I180" s="6">
        <f>IF('[1]TCE - ANEXO IV - Preencher'!K189="","",'[1]TCE - ANEXO IV - Preencher'!K189)</f>
        <v>43892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260790</v>
      </c>
      <c r="L180" s="7">
        <f>'[1]TCE - ANEXO IV - Preencher'!N189</f>
        <v>2000</v>
      </c>
    </row>
    <row r="181" spans="1:12" s="8" customFormat="1" ht="19.5" customHeight="1">
      <c r="A181" s="3">
        <f>IFERROR(VLOOKUP(B181,'[1]DADOS (OCULTAR)'!$P$3:$R$53,3,0),"")</f>
        <v>9039744000356</v>
      </c>
      <c r="B181" s="4" t="str">
        <f>'[1]TCE - ANEXO IV - Preencher'!C190</f>
        <v>UPA OLINDA</v>
      </c>
      <c r="C181" s="4" t="str">
        <f>'[1]TCE - ANEXO IV - Preencher'!E190</f>
        <v>5.3 - Locação de Máquinas e Equipamentos</v>
      </c>
      <c r="D181" s="3">
        <f>'[1]TCE - ANEXO IV - Preencher'!F190</f>
        <v>10324160000140</v>
      </c>
      <c r="E181" s="5" t="str">
        <f>'[1]TCE - ANEXO IV - Preencher'!G190</f>
        <v>JR PARTNER INFORMATICA LOCACAO E EVENTOS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08475</v>
      </c>
      <c r="I181" s="6">
        <f>IF('[1]TCE - ANEXO IV - Preencher'!K190="","",'[1]TCE - ANEXO IV - Preencher'!K190)</f>
        <v>43916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2200</v>
      </c>
    </row>
    <row r="182" spans="1:12" s="8" customFormat="1" ht="19.5" customHeight="1">
      <c r="A182" s="3">
        <f>IFERROR(VLOOKUP(B182,'[1]DADOS (OCULTAR)'!$P$3:$R$53,3,0),"")</f>
        <v>9039744000356</v>
      </c>
      <c r="B182" s="4" t="str">
        <f>'[1]TCE - ANEXO IV - Preencher'!C191</f>
        <v>UPA OLINDA</v>
      </c>
      <c r="C182" s="4" t="str">
        <f>'[1]TCE - ANEXO IV - Preencher'!E191</f>
        <v>5.3 - Locação de Máquinas e Equipamentos</v>
      </c>
      <c r="D182" s="3">
        <f>'[1]TCE - ANEXO IV - Preencher'!F191</f>
        <v>9014387000100</v>
      </c>
      <c r="E182" s="5" t="str">
        <f>'[1]TCE - ANEXO IV - Preencher'!G191</f>
        <v>COMPLETA SERVIÇOS DE AR CONDICIONADO E LOCAÇÃO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0064</v>
      </c>
      <c r="I182" s="6">
        <f>IF('[1]TCE - ANEXO IV - Preencher'!K191="","",'[1]TCE - ANEXO IV - Preencher'!K191)</f>
        <v>43891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2916</v>
      </c>
    </row>
    <row r="183" spans="1:12" s="8" customFormat="1" ht="19.5" customHeight="1">
      <c r="A183" s="3">
        <f>IFERROR(VLOOKUP(B183,'[1]DADOS (OCULTAR)'!$P$3:$R$53,3,0),"")</f>
        <v>9039744000356</v>
      </c>
      <c r="B183" s="4" t="str">
        <f>'[1]TCE - ANEXO IV - Preencher'!C192</f>
        <v>UPA OLINDA</v>
      </c>
      <c r="C183" s="4" t="str">
        <f>'[1]TCE - ANEXO IV - Preencher'!E192</f>
        <v>5.3 - Locação de Máquinas e Equipamentos</v>
      </c>
      <c r="D183" s="3">
        <f>'[1]TCE - ANEXO IV - Preencher'!F192</f>
        <v>10279299000119</v>
      </c>
      <c r="E183" s="5" t="str">
        <f>'[1]TCE - ANEXO IV - Preencher'!G192</f>
        <v>RGRAPH COMERCIO E SERVICOS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02731</v>
      </c>
      <c r="I183" s="6">
        <f>IF('[1]TCE - ANEXO IV - Preencher'!K192="","",'[1]TCE - ANEXO IV - Preencher'!K192)</f>
        <v>43927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2563.6</v>
      </c>
    </row>
    <row r="184" spans="1:12" s="8" customFormat="1" ht="19.5" customHeight="1">
      <c r="A184" s="3">
        <f>IFERROR(VLOOKUP(B184,'[1]DADOS (OCULTAR)'!$P$3:$R$53,3,0),"")</f>
        <v>9039744000356</v>
      </c>
      <c r="B184" s="4" t="str">
        <f>'[1]TCE - ANEXO IV - Preencher'!C193</f>
        <v>UPA OLINDA</v>
      </c>
      <c r="C184" s="4" t="str">
        <f>'[1]TCE - ANEXO IV - Preencher'!E193</f>
        <v>5.1 - Locação de Equipamentos Médicos-Hospitalares</v>
      </c>
      <c r="D184" s="3">
        <f>'[1]TCE - ANEXO IV - Preencher'!F193</f>
        <v>331788002405</v>
      </c>
      <c r="E184" s="5" t="str">
        <f>'[1]TCE - ANEXO IV - Preencher'!G193</f>
        <v>AIR LIQUIDE BRASIL LTDA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38520</v>
      </c>
      <c r="I184" s="6">
        <f>IF('[1]TCE - ANEXO IV - Preencher'!K193="","",'[1]TCE - ANEXO IV - Preencher'!K193)</f>
        <v>43917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2602902</v>
      </c>
      <c r="L184" s="7">
        <f>'[1]TCE - ANEXO IV - Preencher'!N193</f>
        <v>2606.36</v>
      </c>
    </row>
    <row r="185" spans="1:12" s="8" customFormat="1" ht="19.5" customHeight="1">
      <c r="A185" s="3">
        <f>IFERROR(VLOOKUP(B185,'[1]DADOS (OCULTAR)'!$P$3:$R$53,3,0),"")</f>
        <v>9039744000356</v>
      </c>
      <c r="B185" s="4" t="str">
        <f>'[1]TCE - ANEXO IV - Preencher'!C194</f>
        <v>UPA OLINDA</v>
      </c>
      <c r="C185" s="4" t="str">
        <f>'[1]TCE - ANEXO IV - Preencher'!E194</f>
        <v>5.1 - Locação de Equipamentos Médicos-Hospitalares</v>
      </c>
      <c r="D185" s="3">
        <f>'[1]TCE - ANEXO IV - Preencher'!F194</f>
        <v>24050462000181</v>
      </c>
      <c r="E185" s="5" t="str">
        <f>'[1]TCE - ANEXO IV - Preencher'!G194</f>
        <v>SUPREMA L LIMA SOLUCOES E LOCACOES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301</v>
      </c>
      <c r="I185" s="6">
        <f>IF('[1]TCE - ANEXO IV - Preencher'!K194="","",'[1]TCE - ANEXO IV - Preencher'!K194)</f>
        <v>43895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2607901</v>
      </c>
      <c r="L185" s="7">
        <f>'[1]TCE - ANEXO IV - Preencher'!N194</f>
        <v>1060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>
        <f>IFERROR(VLOOKUP(B187,'[1]DADOS (OCULTAR)'!$P$3:$R$53,3,0),"")</f>
        <v>9039744000356</v>
      </c>
      <c r="B187" s="4" t="str">
        <f>'[1]TCE - ANEXO IV - Preencher'!C196</f>
        <v>UPA OLINDA</v>
      </c>
      <c r="C187" s="4" t="str">
        <f>'[1]TCE - ANEXO IV - Preencher'!E196</f>
        <v>5.99 - Outros Serviços de Terceiros Pessoa Jurídica</v>
      </c>
      <c r="D187" s="3">
        <f>'[1]TCE - ANEXO IV - Preencher'!F196</f>
        <v>11573631000116</v>
      </c>
      <c r="E187" s="5" t="str">
        <f>'[1]TCE - ANEXO IV - Preencher'!G196</f>
        <v>1º CARTÓRIO DE NOTAS DE OLINDA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43921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13.5</v>
      </c>
    </row>
    <row r="188" spans="1:12" s="8" customFormat="1" ht="19.5" customHeight="1">
      <c r="A188" s="3">
        <f>IFERROR(VLOOKUP(B188,'[1]DADOS (OCULTAR)'!$P$3:$R$53,3,0),"")</f>
        <v>9039744000356</v>
      </c>
      <c r="B188" s="4" t="str">
        <f>'[1]TCE - ANEXO IV - Preencher'!C197</f>
        <v>UPA OLINDA</v>
      </c>
      <c r="C188" s="4" t="str">
        <f>'[1]TCE - ANEXO IV - Preencher'!E197</f>
        <v>5.99 - Outros Serviços de Terceiros Pessoa Jurídica</v>
      </c>
      <c r="D188" s="3">
        <f>'[1]TCE - ANEXO IV - Preencher'!F197</f>
        <v>17895646000187</v>
      </c>
      <c r="E188" s="5" t="str">
        <f>'[1]TCE - ANEXO IV - Preencher'!G197</f>
        <v>UBER BRASIL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43914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23.66</v>
      </c>
    </row>
    <row r="189" spans="1:12" s="8" customFormat="1" ht="19.5" customHeight="1">
      <c r="A189" s="3">
        <f>IFERROR(VLOOKUP(B189,'[1]DADOS (OCULTAR)'!$P$3:$R$53,3,0),"")</f>
        <v>9039744000356</v>
      </c>
      <c r="B189" s="4" t="str">
        <f>'[1]TCE - ANEXO IV - Preencher'!C198</f>
        <v>UPA OLINDA</v>
      </c>
      <c r="C189" s="4" t="str">
        <f>'[1]TCE - ANEXO IV - Preencher'!E198</f>
        <v>5.99 - Outros Serviços de Terceiros Pessoa Jurídica</v>
      </c>
      <c r="D189" s="3">
        <f>'[1]TCE - ANEXO IV - Preencher'!F198</f>
        <v>17895646000187</v>
      </c>
      <c r="E189" s="5" t="str">
        <f>'[1]TCE - ANEXO IV - Preencher'!G198</f>
        <v>EBER BRASIL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43914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17.079999999999998</v>
      </c>
    </row>
    <row r="190" spans="1:12" s="8" customFormat="1" ht="19.5" customHeight="1">
      <c r="A190" s="3">
        <f>IFERROR(VLOOKUP(B190,'[1]DADOS (OCULTAR)'!$P$3:$R$53,3,0),"")</f>
        <v>9039744000356</v>
      </c>
      <c r="B190" s="4" t="str">
        <f>'[1]TCE - ANEXO IV - Preencher'!C199</f>
        <v>UPA OLINDA</v>
      </c>
      <c r="C190" s="4" t="str">
        <f>'[1]TCE - ANEXO IV - Preencher'!E199</f>
        <v>5.99 - Outros Serviços de Terceiros Pessoa Jurídica</v>
      </c>
      <c r="D190" s="3">
        <f>'[1]TCE - ANEXO IV - Preencher'!F199</f>
        <v>11573631000116</v>
      </c>
      <c r="E190" s="5" t="str">
        <f>'[1]TCE - ANEXO IV - Preencher'!G199</f>
        <v>1º CARTÓRIO DE NOTAS DE OLINDA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43894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31.5</v>
      </c>
    </row>
    <row r="191" spans="1:12" s="8" customFormat="1" ht="19.5" customHeight="1">
      <c r="A191" s="3">
        <f>IFERROR(VLOOKUP(B191,'[1]DADOS (OCULTAR)'!$P$3:$R$53,3,0),"")</f>
        <v>9039744000356</v>
      </c>
      <c r="B191" s="4" t="str">
        <f>'[1]TCE - ANEXO IV - Preencher'!C200</f>
        <v>UPA OLINDA</v>
      </c>
      <c r="C191" s="4" t="str">
        <f>'[1]TCE - ANEXO IV - Preencher'!E200</f>
        <v>5.99 - Outros Serviços de Terceiros Pessoa Jurídica</v>
      </c>
      <c r="D191" s="3">
        <f>'[1]TCE - ANEXO IV - Preencher'!F200</f>
        <v>15251660000194</v>
      </c>
      <c r="E191" s="5" t="str">
        <f>'[1]TCE - ANEXO IV - Preencher'!G200</f>
        <v>EMPRESA BRASILEIRA DE CORREIOS E TELEGRAFOS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>
        <f>IF('[1]TCE - ANEXO IV - Preencher'!K200="","",'[1]TCE - ANEXO IV - Preencher'!K200)</f>
        <v>43894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32.81</v>
      </c>
    </row>
    <row r="192" spans="1:12" s="8" customFormat="1" ht="19.5" customHeight="1">
      <c r="A192" s="3">
        <f>IFERROR(VLOOKUP(B192,'[1]DADOS (OCULTAR)'!$P$3:$R$53,3,0),"")</f>
        <v>9039744000356</v>
      </c>
      <c r="B192" s="4" t="str">
        <f>'[1]TCE - ANEXO IV - Preencher'!C201</f>
        <v>UPA OLINDA</v>
      </c>
      <c r="C192" s="4" t="str">
        <f>'[1]TCE - ANEXO IV - Preencher'!E201</f>
        <v>5.99 - Outros Serviços de Terceiros Pessoa Jurídica</v>
      </c>
      <c r="D192" s="3">
        <f>'[1]TCE - ANEXO IV - Preencher'!F201</f>
        <v>17895646000187</v>
      </c>
      <c r="E192" s="5" t="str">
        <f>'[1]TCE - ANEXO IV - Preencher'!G201</f>
        <v>UBER BRASIL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>
        <f>IF('[1]TCE - ANEXO IV - Preencher'!K201="","",'[1]TCE - ANEXO IV - Preencher'!K201)</f>
        <v>43894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20.54</v>
      </c>
    </row>
    <row r="193" spans="1:12" s="8" customFormat="1" ht="19.5" customHeight="1">
      <c r="A193" s="3">
        <f>IFERROR(VLOOKUP(B193,'[1]DADOS (OCULTAR)'!$P$3:$R$53,3,0),"")</f>
        <v>9039744000356</v>
      </c>
      <c r="B193" s="4" t="str">
        <f>'[1]TCE - ANEXO IV - Preencher'!C202</f>
        <v>UPA OLINDA</v>
      </c>
      <c r="C193" s="4" t="str">
        <f>'[1]TCE - ANEXO IV - Preencher'!E202</f>
        <v>5.99 - Outros Serviços de Terceiros Pessoa Jurídica</v>
      </c>
      <c r="D193" s="3">
        <f>'[1]TCE - ANEXO IV - Preencher'!F202</f>
        <v>17895646000187</v>
      </c>
      <c r="E193" s="5" t="str">
        <f>'[1]TCE - ANEXO IV - Preencher'!G202</f>
        <v>UBER BRASIL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>
        <f>IF('[1]TCE - ANEXO IV - Preencher'!K202="","",'[1]TCE - ANEXO IV - Preencher'!K202)</f>
        <v>43894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11.91</v>
      </c>
    </row>
    <row r="194" spans="1:12" s="8" customFormat="1" ht="19.5" customHeight="1">
      <c r="A194" s="3">
        <f>IFERROR(VLOOKUP(B194,'[1]DADOS (OCULTAR)'!$P$3:$R$53,3,0),"")</f>
        <v>9039744000356</v>
      </c>
      <c r="B194" s="4" t="str">
        <f>'[1]TCE - ANEXO IV - Preencher'!C203</f>
        <v>UPA OLINDA</v>
      </c>
      <c r="C194" s="4" t="str">
        <f>'[1]TCE - ANEXO IV - Preencher'!E203</f>
        <v>5.16 - Serviços Médico-Hospitalares, Odotonlógia e Laboratoriais</v>
      </c>
      <c r="D194" s="3">
        <f>'[1]TCE - ANEXO IV - Preencher'!F203</f>
        <v>4539279017455</v>
      </c>
      <c r="E194" s="5" t="str">
        <f>'[1]TCE - ANEXO IV - Preencher'!G203</f>
        <v>CIENTIFICALAB PROD LABORATORIAIS E SISTE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49</v>
      </c>
      <c r="I194" s="6">
        <f>IF('[1]TCE - ANEXO IV - Preencher'!K203="","",'[1]TCE - ANEXO IV - Preencher'!K203)</f>
        <v>43921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2610707</v>
      </c>
      <c r="L194" s="7">
        <f>'[1]TCE - ANEXO IV - Preencher'!N203</f>
        <v>25835.03</v>
      </c>
    </row>
    <row r="195" spans="1:12" s="8" customFormat="1" ht="19.5" customHeight="1">
      <c r="A195" s="3">
        <f>IFERROR(VLOOKUP(B195,'[1]DADOS (OCULTAR)'!$P$3:$R$53,3,0),"")</f>
        <v>9039744000356</v>
      </c>
      <c r="B195" s="4" t="str">
        <f>'[1]TCE - ANEXO IV - Preencher'!C204</f>
        <v>UPA OLINDA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>
        <f>IFERROR(VLOOKUP(B196,'[1]DADOS (OCULTAR)'!$P$3:$R$53,3,0),"")</f>
        <v>9039744000356</v>
      </c>
      <c r="B196" s="4" t="str">
        <f>'[1]TCE - ANEXO IV - Preencher'!C205</f>
        <v>UPA OLINDA</v>
      </c>
      <c r="C196" s="4" t="str">
        <f>'[1]TCE - ANEXO IV - Preencher'!E205</f>
        <v xml:space="preserve">4.6 - Serviços Médicos, Odontológico e Farmacêutocos </v>
      </c>
      <c r="D196" s="3">
        <f>'[1]TCE - ANEXO IV - Preencher'!F205</f>
        <v>10769474411</v>
      </c>
      <c r="E196" s="5" t="str">
        <f>'[1]TCE - ANEXO IV - Preencher'!G205</f>
        <v>MARIA CAROLINA PIRES LINS E SILVA LIMA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5080</v>
      </c>
    </row>
    <row r="197" spans="1:12" s="8" customFormat="1" ht="19.5" customHeight="1">
      <c r="A197" s="3">
        <f>IFERROR(VLOOKUP(B197,'[1]DADOS (OCULTAR)'!$P$3:$R$53,3,0),"")</f>
        <v>9039744000356</v>
      </c>
      <c r="B197" s="4" t="str">
        <f>'[1]TCE - ANEXO IV - Preencher'!C206</f>
        <v>UPA OLINDA</v>
      </c>
      <c r="C197" s="4" t="str">
        <f>'[1]TCE - ANEXO IV - Preencher'!E206</f>
        <v xml:space="preserve">4.6 - Serviços Médicos, Odontológico e Farmacêutocos </v>
      </c>
      <c r="D197" s="3">
        <f>'[1]TCE - ANEXO IV - Preencher'!F206</f>
        <v>88214710472</v>
      </c>
      <c r="E197" s="5" t="str">
        <f>'[1]TCE - ANEXO IV - Preencher'!G206</f>
        <v>JOSE ADOLFO URT ALMEIDA DE MORAES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2540</v>
      </c>
    </row>
    <row r="198" spans="1:12" s="8" customFormat="1" ht="19.5" customHeight="1">
      <c r="A198" s="3">
        <f>IFERROR(VLOOKUP(B198,'[1]DADOS (OCULTAR)'!$P$3:$R$53,3,0),"")</f>
        <v>9039744000356</v>
      </c>
      <c r="B198" s="4" t="str">
        <f>'[1]TCE - ANEXO IV - Preencher'!C207</f>
        <v>UPA OLINDA</v>
      </c>
      <c r="C198" s="4" t="str">
        <f>'[1]TCE - ANEXO IV - Preencher'!E207</f>
        <v xml:space="preserve">4.6 - Serviços Médicos, Odontológico e Farmacêutocos </v>
      </c>
      <c r="D198" s="3">
        <f>'[1]TCE - ANEXO IV - Preencher'!F207</f>
        <v>13244745725</v>
      </c>
      <c r="E198" s="5" t="str">
        <f>'[1]TCE - ANEXO IV - Preencher'!G207</f>
        <v>GABRIELA FLAESCHEN CARIBE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1270</v>
      </c>
    </row>
    <row r="199" spans="1:12" s="8" customFormat="1" ht="19.5" customHeight="1">
      <c r="A199" s="3">
        <f>IFERROR(VLOOKUP(B199,'[1]DADOS (OCULTAR)'!$P$3:$R$53,3,0),"")</f>
        <v>9039744000356</v>
      </c>
      <c r="B199" s="4" t="str">
        <f>'[1]TCE - ANEXO IV - Preencher'!C208</f>
        <v>UPA OLINDA</v>
      </c>
      <c r="C199" s="4" t="str">
        <f>'[1]TCE - ANEXO IV - Preencher'!E208</f>
        <v xml:space="preserve">4.6 - Serviços Médicos, Odontológico e Farmacêutocos </v>
      </c>
      <c r="D199" s="3">
        <f>'[1]TCE - ANEXO IV - Preencher'!F208</f>
        <v>6644966446</v>
      </c>
      <c r="E199" s="5" t="str">
        <f>'[1]TCE - ANEXO IV - Preencher'!G208</f>
        <v>JOSE HERMINIO DOS SANTOS NETO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1140</v>
      </c>
    </row>
    <row r="200" spans="1:12" s="8" customFormat="1" ht="19.5" customHeight="1">
      <c r="A200" s="3">
        <f>IFERROR(VLOOKUP(B200,'[1]DADOS (OCULTAR)'!$P$3:$R$53,3,0),"")</f>
        <v>9039744000356</v>
      </c>
      <c r="B200" s="4" t="str">
        <f>'[1]TCE - ANEXO IV - Preencher'!C209</f>
        <v>UPA OLINDA</v>
      </c>
      <c r="C200" s="4" t="str">
        <f>'[1]TCE - ANEXO IV - Preencher'!E209</f>
        <v xml:space="preserve">4.6 - Serviços Médicos, Odontológico e Farmacêutocos </v>
      </c>
      <c r="D200" s="3">
        <f>'[1]TCE - ANEXO IV - Preencher'!F209</f>
        <v>6256949455</v>
      </c>
      <c r="E200" s="5" t="str">
        <f>'[1]TCE - ANEXO IV - Preencher'!G209</f>
        <v>MARIA CAROLINAAMANDO DO NASCIMENTO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1140</v>
      </c>
    </row>
    <row r="201" spans="1:12" s="8" customFormat="1" ht="19.5" customHeight="1">
      <c r="A201" s="3">
        <f>IFERROR(VLOOKUP(B201,'[1]DADOS (OCULTAR)'!$P$3:$R$53,3,0),"")</f>
        <v>9039744000356</v>
      </c>
      <c r="B201" s="4" t="str">
        <f>'[1]TCE - ANEXO IV - Preencher'!C210</f>
        <v>UPA OLINDA</v>
      </c>
      <c r="C201" s="4" t="str">
        <f>'[1]TCE - ANEXO IV - Preencher'!E210</f>
        <v xml:space="preserve">4.6 - Serviços Médicos, Odontológico e Farmacêutocos </v>
      </c>
      <c r="D201" s="3">
        <f>'[1]TCE - ANEXO IV - Preencher'!F210</f>
        <v>10782039464</v>
      </c>
      <c r="E201" s="5" t="str">
        <f>'[1]TCE - ANEXO IV - Preencher'!G210</f>
        <v>SANDRA CURTM TAVARES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2410</v>
      </c>
    </row>
    <row r="202" spans="1:12" s="8" customFormat="1" ht="19.5" customHeight="1">
      <c r="A202" s="3">
        <f>IFERROR(VLOOKUP(B202,'[1]DADOS (OCULTAR)'!$P$3:$R$53,3,0),"")</f>
        <v>9039744000356</v>
      </c>
      <c r="B202" s="4" t="str">
        <f>'[1]TCE - ANEXO IV - Preencher'!C211</f>
        <v>UPA OLINDA</v>
      </c>
      <c r="C202" s="4" t="str">
        <f>'[1]TCE - ANEXO IV - Preencher'!E211</f>
        <v xml:space="preserve">4.6 - Serviços Médicos, Odontológico e Farmacêutocos </v>
      </c>
      <c r="D202" s="3">
        <f>'[1]TCE - ANEXO IV - Preencher'!F211</f>
        <v>9197897493</v>
      </c>
      <c r="E202" s="5" t="str">
        <f>'[1]TCE - ANEXO IV - Preencher'!G211</f>
        <v>ANA AMELIA FRUSCALSO TAVARES CORDEIRO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5960</v>
      </c>
    </row>
    <row r="203" spans="1:12" s="8" customFormat="1" ht="19.5" customHeight="1">
      <c r="A203" s="3">
        <f>IFERROR(VLOOKUP(B203,'[1]DADOS (OCULTAR)'!$P$3:$R$53,3,0),"")</f>
        <v>9039744000356</v>
      </c>
      <c r="B203" s="4" t="str">
        <f>'[1]TCE - ANEXO IV - Preencher'!C212</f>
        <v>UPA OLINDA</v>
      </c>
      <c r="C203" s="4" t="str">
        <f>'[1]TCE - ANEXO IV - Preencher'!E212</f>
        <v xml:space="preserve">4.6 - Serviços Médicos, Odontológico e Farmacêutocos </v>
      </c>
      <c r="D203" s="3">
        <f>'[1]TCE - ANEXO IV - Preencher'!F212</f>
        <v>8856645408</v>
      </c>
      <c r="E203" s="5" t="str">
        <f>'[1]TCE - ANEXO IV - Preencher'!G212</f>
        <v>LUCIMERE ALVES DOS SANTOS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2280</v>
      </c>
    </row>
    <row r="204" spans="1:12" s="8" customFormat="1" ht="19.5" customHeight="1">
      <c r="A204" s="3">
        <f>IFERROR(VLOOKUP(B204,'[1]DADOS (OCULTAR)'!$P$3:$R$53,3,0),"")</f>
        <v>9039744000356</v>
      </c>
      <c r="B204" s="4" t="str">
        <f>'[1]TCE - ANEXO IV - Preencher'!C213</f>
        <v>UPA OLINDA</v>
      </c>
      <c r="C204" s="4" t="str">
        <f>'[1]TCE - ANEXO IV - Preencher'!E213</f>
        <v xml:space="preserve">4.6 - Serviços Médicos, Odontológico e Farmacêutocos </v>
      </c>
      <c r="D204" s="3">
        <f>'[1]TCE - ANEXO IV - Preencher'!F213</f>
        <v>10398461490</v>
      </c>
      <c r="E204" s="5" t="str">
        <f>'[1]TCE - ANEXO IV - Preencher'!G213</f>
        <v>TALYTA RAQUEL RAMOS FERREIRA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292.60000000000002</v>
      </c>
    </row>
    <row r="205" spans="1:12" s="8" customFormat="1" ht="19.5" customHeight="1">
      <c r="A205" s="3">
        <f>IFERROR(VLOOKUP(B205,'[1]DADOS (OCULTAR)'!$P$3:$R$53,3,0),"")</f>
        <v>9039744000356</v>
      </c>
      <c r="B205" s="4" t="str">
        <f>'[1]TCE - ANEXO IV - Preencher'!C214</f>
        <v>UPA OLINDA</v>
      </c>
      <c r="C205" s="4" t="str">
        <f>'[1]TCE - ANEXO IV - Preencher'!E214</f>
        <v xml:space="preserve">4.6 - Serviços Médicos, Odontológico e Farmacêutocos </v>
      </c>
      <c r="D205" s="3">
        <f>'[1]TCE - ANEXO IV - Preencher'!F214</f>
        <v>8778664497</v>
      </c>
      <c r="E205" s="5" t="str">
        <f>'[1]TCE - ANEXO IV - Preencher'!G214</f>
        <v>CARMEM VIRGINIA CERQUINHO DE OLIVEIRA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2532</v>
      </c>
    </row>
    <row r="206" spans="1:12" s="8" customFormat="1" ht="19.5" customHeight="1">
      <c r="A206" s="3">
        <f>IFERROR(VLOOKUP(B206,'[1]DADOS (OCULTAR)'!$P$3:$R$53,3,0),"")</f>
        <v>9039744000356</v>
      </c>
      <c r="B206" s="4" t="str">
        <f>'[1]TCE - ANEXO IV - Preencher'!C215</f>
        <v>UPA OLINDA</v>
      </c>
      <c r="C206" s="4" t="str">
        <f>'[1]TCE - ANEXO IV - Preencher'!E215</f>
        <v>5.15 - Serviços Domésticos</v>
      </c>
      <c r="D206" s="3">
        <f>'[1]TCE - ANEXO IV - Preencher'!F215</f>
        <v>6272575004803</v>
      </c>
      <c r="E206" s="5" t="str">
        <f>'[1]TCE - ANEXO IV - Preencher'!G215</f>
        <v>LAVEBRAS GESTAO DE TEXTEIS SA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3222</v>
      </c>
      <c r="I206" s="6">
        <f>IF('[1]TCE - ANEXO IV - Preencher'!K215="","",'[1]TCE - ANEXO IV - Preencher'!K215)</f>
        <v>43918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2610707</v>
      </c>
      <c r="L206" s="7">
        <f>'[1]TCE - ANEXO IV - Preencher'!N215</f>
        <v>5049.95</v>
      </c>
    </row>
    <row r="207" spans="1:12" s="8" customFormat="1" ht="19.5" customHeight="1">
      <c r="A207" s="3">
        <f>IFERROR(VLOOKUP(B207,'[1]DADOS (OCULTAR)'!$P$3:$R$53,3,0),"")</f>
        <v>9039744000356</v>
      </c>
      <c r="B207" s="4" t="str">
        <f>'[1]TCE - ANEXO IV - Preencher'!C216</f>
        <v>UPA OLINDA</v>
      </c>
      <c r="C207" s="4" t="str">
        <f>'[1]TCE - ANEXO IV - Preencher'!E216</f>
        <v>5.10 - Detetização/Tratamento de Resíduos e Afins</v>
      </c>
      <c r="D207" s="3">
        <f>'[1]TCE - ANEXO IV - Preencher'!F216</f>
        <v>11863530000180</v>
      </c>
      <c r="E207" s="5" t="str">
        <f>'[1]TCE - ANEXO IV - Preencher'!G216</f>
        <v>BRASCON GESTAO AMBIENTAL LTDA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40148</v>
      </c>
      <c r="I207" s="6">
        <f>IF('[1]TCE - ANEXO IV - Preencher'!K216="","",'[1]TCE - ANEXO IV - Preencher'!K216)</f>
        <v>43893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2611309</v>
      </c>
      <c r="L207" s="7">
        <f>'[1]TCE - ANEXO IV - Preencher'!N216</f>
        <v>2585</v>
      </c>
    </row>
    <row r="208" spans="1:12" s="8" customFormat="1" ht="19.5" customHeight="1">
      <c r="A208" s="3">
        <f>IFERROR(VLOOKUP(B208,'[1]DADOS (OCULTAR)'!$P$3:$R$53,3,0),"")</f>
        <v>9039744000356</v>
      </c>
      <c r="B208" s="4" t="str">
        <f>'[1]TCE - ANEXO IV - Preencher'!C217</f>
        <v>UPA OLINDA</v>
      </c>
      <c r="C208" s="4" t="str">
        <f>'[1]TCE - ANEXO IV - Preencher'!E217</f>
        <v>5.17 - Manutenção de Software, Certificação Digital e Microfilmagem</v>
      </c>
      <c r="D208" s="3">
        <f>'[1]TCE - ANEXO IV - Preencher'!F217</f>
        <v>6066387000165</v>
      </c>
      <c r="E208" s="5" t="str">
        <f>'[1]TCE - ANEXO IV - Preencher'!G217</f>
        <v>DNMV SISTEMAS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00005862</v>
      </c>
      <c r="I208" s="6">
        <f>IF('[1]TCE - ANEXO IV - Preencher'!K217="","",'[1]TCE - ANEXO IV - Preencher'!K217)</f>
        <v>43917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2602308</v>
      </c>
      <c r="L208" s="7">
        <f>'[1]TCE - ANEXO IV - Preencher'!N217</f>
        <v>9258.0400000000009</v>
      </c>
    </row>
    <row r="209" spans="1:12" s="8" customFormat="1" ht="19.5" customHeight="1">
      <c r="A209" s="3">
        <f>IFERROR(VLOOKUP(B209,'[1]DADOS (OCULTAR)'!$P$3:$R$53,3,0),"")</f>
        <v>9039744000356</v>
      </c>
      <c r="B209" s="4" t="str">
        <f>'[1]TCE - ANEXO IV - Preencher'!C218</f>
        <v>UPA OLINDA</v>
      </c>
      <c r="C209" s="4" t="str">
        <f>'[1]TCE - ANEXO IV - Preencher'!E218</f>
        <v>5.17 - Manutenção de Software, Certificação Digital e Microfilmagem</v>
      </c>
      <c r="D209" s="3">
        <f>'[1]TCE - ANEXO IV - Preencher'!F218</f>
        <v>16783034000130</v>
      </c>
      <c r="E209" s="5" t="str">
        <f>'[1]TCE - ANEXO IV - Preencher'!G218</f>
        <v>SINTESE LICENCIAMENTO PROG P COMPRAS ONLINE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00009767</v>
      </c>
      <c r="I209" s="6">
        <f>IF('[1]TCE - ANEXO IV - Preencher'!K218="","",'[1]TCE - ANEXO IV - Preencher'!K218)</f>
        <v>43922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1508.18</v>
      </c>
    </row>
    <row r="210" spans="1:12" s="8" customFormat="1" ht="19.5" customHeight="1">
      <c r="A210" s="3">
        <f>IFERROR(VLOOKUP(B210,'[1]DADOS (OCULTAR)'!$P$3:$R$53,3,0),"")</f>
        <v>9039744000356</v>
      </c>
      <c r="B210" s="4" t="str">
        <f>'[1]TCE - ANEXO IV - Preencher'!C219</f>
        <v>UPA OLINDA</v>
      </c>
      <c r="C210" s="4" t="str">
        <f>'[1]TCE - ANEXO IV - Preencher'!E219</f>
        <v>5.99 - Outros Serviços de Terceiros Pessoa Jurídica</v>
      </c>
      <c r="D210" s="3">
        <f>'[1]TCE - ANEXO IV - Preencher'!F219</f>
        <v>9039744000194</v>
      </c>
      <c r="E210" s="5" t="str">
        <f>'[1]TCE - ANEXO IV - Preencher'!G219</f>
        <v>FUNDAÇÃO PROFESSOR MARTINIANO FERNANDES</v>
      </c>
      <c r="F210" s="5" t="str">
        <f>'[1]TCE - ANEXO IV - Preencher'!H219</f>
        <v>S</v>
      </c>
      <c r="G210" s="5" t="str">
        <f>'[1]TCE - ANEXO IV - Preencher'!I219</f>
        <v>N</v>
      </c>
      <c r="H210" s="5" t="str">
        <f>'[1]TCE - ANEXO IV - Preencher'!J219</f>
        <v>D-00003726</v>
      </c>
      <c r="I210" s="6">
        <f>IF('[1]TCE - ANEXO IV - Preencher'!K219="","",'[1]TCE - ANEXO IV - Preencher'!K219)</f>
        <v>43894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9.1199999999999992</v>
      </c>
    </row>
    <row r="211" spans="1:12" s="8" customFormat="1" ht="19.5" customHeight="1">
      <c r="A211" s="3">
        <f>IFERROR(VLOOKUP(B211,'[1]DADOS (OCULTAR)'!$P$3:$R$53,3,0),"")</f>
        <v>9039744000356</v>
      </c>
      <c r="B211" s="4" t="str">
        <f>'[1]TCE - ANEXO IV - Preencher'!C220</f>
        <v>UPA OLINDA</v>
      </c>
      <c r="C211" s="4" t="str">
        <f>'[1]TCE - ANEXO IV - Preencher'!E220</f>
        <v>5.99 - Outros Serviços de Terceiros Pessoa Jurídica</v>
      </c>
      <c r="D211" s="3">
        <f>'[1]TCE - ANEXO IV - Preencher'!F220</f>
        <v>9039744000194</v>
      </c>
      <c r="E211" s="5" t="str">
        <f>'[1]TCE - ANEXO IV - Preencher'!G220</f>
        <v>FUNDAÇÃO PROFESSOR MARTINIANO FERNANDES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D-00003725</v>
      </c>
      <c r="I211" s="6">
        <f>IF('[1]TCE - ANEXO IV - Preencher'!K220="","",'[1]TCE - ANEXO IV - Preencher'!K220)</f>
        <v>43894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28.28</v>
      </c>
    </row>
    <row r="212" spans="1:12" s="8" customFormat="1" ht="19.5" customHeight="1">
      <c r="A212" s="3">
        <f>IFERROR(VLOOKUP(B212,'[1]DADOS (OCULTAR)'!$P$3:$R$53,3,0),"")</f>
        <v>9039744000356</v>
      </c>
      <c r="B212" s="4" t="str">
        <f>'[1]TCE - ANEXO IV - Preencher'!C221</f>
        <v>UPA OLINDA</v>
      </c>
      <c r="C212" s="4" t="str">
        <f>'[1]TCE - ANEXO IV - Preencher'!E221</f>
        <v>5.99 - Outros Serviços de Terceiros Pessoa Jurídica</v>
      </c>
      <c r="D212" s="3">
        <f>'[1]TCE - ANEXO IV - Preencher'!F221</f>
        <v>9039744000194</v>
      </c>
      <c r="E212" s="5" t="str">
        <f>'[1]TCE - ANEXO IV - Preencher'!G221</f>
        <v>FUNDAÇÃO PROFESSOR MARTINIANO FERNANDES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352/2020</v>
      </c>
      <c r="I212" s="6">
        <f>IF('[1]TCE - ANEXO IV - Preencher'!K221="","",'[1]TCE - ANEXO IV - Preencher'!K221)</f>
        <v>43894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110.22</v>
      </c>
    </row>
    <row r="213" spans="1:12" s="8" customFormat="1" ht="19.5" customHeight="1">
      <c r="A213" s="3">
        <f>IFERROR(VLOOKUP(B213,'[1]DADOS (OCULTAR)'!$P$3:$R$53,3,0),"")</f>
        <v>9039744000356</v>
      </c>
      <c r="B213" s="4" t="str">
        <f>'[1]TCE - ANEXO IV - Preencher'!C222</f>
        <v>UPA OLINDA</v>
      </c>
      <c r="C213" s="4" t="str">
        <f>'[1]TCE - ANEXO IV - Preencher'!E222</f>
        <v>5.99 - Outros Serviços de Terceiros Pessoa Jurídica</v>
      </c>
      <c r="D213" s="3">
        <f>'[1]TCE - ANEXO IV - Preencher'!F222</f>
        <v>9039744000194</v>
      </c>
      <c r="E213" s="5" t="str">
        <f>'[1]TCE - ANEXO IV - Preencher'!G222</f>
        <v>FUNDAÇÃO PROFESSOR MARTINIANO FERNANDES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242/2020</v>
      </c>
      <c r="I213" s="6">
        <f>IF('[1]TCE - ANEXO IV - Preencher'!K222="","",'[1]TCE - ANEXO IV - Preencher'!K222)</f>
        <v>43894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36.61</v>
      </c>
    </row>
    <row r="214" spans="1:12" s="8" customFormat="1" ht="19.5" customHeight="1">
      <c r="A214" s="3">
        <f>IFERROR(VLOOKUP(B214,'[1]DADOS (OCULTAR)'!$P$3:$R$53,3,0),"")</f>
        <v>9039744000356</v>
      </c>
      <c r="B214" s="4" t="str">
        <f>'[1]TCE - ANEXO IV - Preencher'!C223</f>
        <v>UPA OLINDA</v>
      </c>
      <c r="C214" s="4" t="str">
        <f>'[1]TCE - ANEXO IV - Preencher'!E223</f>
        <v>5.99 - Outros Serviços de Terceiros Pessoa Jurídica</v>
      </c>
      <c r="D214" s="3">
        <f>'[1]TCE - ANEXO IV - Preencher'!F223</f>
        <v>9039744000194</v>
      </c>
      <c r="E214" s="5" t="str">
        <f>'[1]TCE - ANEXO IV - Preencher'!G223</f>
        <v>FUNDAÇÃO PROFESSOR MARTINIANO FERNANDES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D-00003726</v>
      </c>
      <c r="I214" s="6">
        <f>IF('[1]TCE - ANEXO IV - Preencher'!K223="","",'[1]TCE - ANEXO IV - Preencher'!K223)</f>
        <v>43894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0.71</v>
      </c>
    </row>
    <row r="215" spans="1:12" s="8" customFormat="1" ht="19.5" customHeight="1">
      <c r="A215" s="3">
        <f>IFERROR(VLOOKUP(B215,'[1]DADOS (OCULTAR)'!$P$3:$R$53,3,0),"")</f>
        <v>9039744000356</v>
      </c>
      <c r="B215" s="4" t="str">
        <f>'[1]TCE - ANEXO IV - Preencher'!C224</f>
        <v>UPA OLINDA</v>
      </c>
      <c r="C215" s="4" t="str">
        <f>'[1]TCE - ANEXO IV - Preencher'!E224</f>
        <v>5.99 - Outros Serviços de Terceiros Pessoa Jurídica</v>
      </c>
      <c r="D215" s="3">
        <f>'[1]TCE - ANEXO IV - Preencher'!F224</f>
        <v>9039744000194</v>
      </c>
      <c r="E215" s="5" t="str">
        <f>'[1]TCE - ANEXO IV - Preencher'!G224</f>
        <v>FUNDAÇÃO PROFESSOR MARTINIANO FERNANDES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D-00003725</v>
      </c>
      <c r="I215" s="6">
        <f>IF('[1]TCE - ANEXO IV - Preencher'!K224="","",'[1]TCE - ANEXO IV - Preencher'!K224)</f>
        <v>43894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2.21</v>
      </c>
    </row>
    <row r="216" spans="1:12" s="8" customFormat="1" ht="19.5" customHeight="1">
      <c r="A216" s="3">
        <f>IFERROR(VLOOKUP(B216,'[1]DADOS (OCULTAR)'!$P$3:$R$53,3,0),"")</f>
        <v>9039744000356</v>
      </c>
      <c r="B216" s="4" t="str">
        <f>'[1]TCE - ANEXO IV - Preencher'!C225</f>
        <v>UPA OLINDA</v>
      </c>
      <c r="C216" s="4" t="str">
        <f>'[1]TCE - ANEXO IV - Preencher'!E225</f>
        <v>5.1 - Locação de Equipamentos Médicos-Hospitalares</v>
      </c>
      <c r="D216" s="3">
        <f>'[1]TCE - ANEXO IV - Preencher'!F225</f>
        <v>24380578002041</v>
      </c>
      <c r="E216" s="5" t="str">
        <f>'[1]TCE - ANEXO IV - Preencher'!G225</f>
        <v>WHAITE MARTINS GASES INDUSTRIAS NE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125583</v>
      </c>
      <c r="I216" s="6">
        <f>IF('[1]TCE - ANEXO IV - Preencher'!K225="","",'[1]TCE - ANEXO IV - Preencher'!K225)</f>
        <v>43897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2607901</v>
      </c>
      <c r="L216" s="7">
        <f>'[1]TCE - ANEXO IV - Preencher'!N225</f>
        <v>603.33000000000004</v>
      </c>
    </row>
    <row r="217" spans="1:12" s="8" customFormat="1" ht="19.5" customHeight="1">
      <c r="A217" s="3">
        <f>IFERROR(VLOOKUP(B217,'[1]DADOS (OCULTAR)'!$P$3:$R$53,3,0),"")</f>
        <v>9039744000356</v>
      </c>
      <c r="B217" s="4" t="str">
        <f>'[1]TCE - ANEXO IV - Preencher'!C226</f>
        <v>UPA OLINDA</v>
      </c>
      <c r="C217" s="4" t="str">
        <f>'[1]TCE - ANEXO IV - Preencher'!E226</f>
        <v>5.17 - Manutenção de Software, Certificação Digital e Microfilmagem</v>
      </c>
      <c r="D217" s="3">
        <f>'[1]TCE - ANEXO IV - Preencher'!F226</f>
        <v>53113791001285</v>
      </c>
      <c r="E217" s="5" t="str">
        <f>'[1]TCE - ANEXO IV - Preencher'!G226</f>
        <v>TOTVS S 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15842</v>
      </c>
      <c r="I217" s="6">
        <f>IF('[1]TCE - ANEXO IV - Preencher'!K226="","",'[1]TCE - ANEXO IV - Preencher'!K226)</f>
        <v>43894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3106200</v>
      </c>
      <c r="L217" s="7">
        <f>'[1]TCE - ANEXO IV - Preencher'!N226</f>
        <v>89.91</v>
      </c>
    </row>
    <row r="218" spans="1:12" s="8" customFormat="1" ht="19.5" customHeight="1">
      <c r="A218" s="3">
        <f>IFERROR(VLOOKUP(B218,'[1]DADOS (OCULTAR)'!$P$3:$R$53,3,0),"")</f>
        <v>9039744000356</v>
      </c>
      <c r="B218" s="4" t="str">
        <f>'[1]TCE - ANEXO IV - Preencher'!C227</f>
        <v>UPA OLINDA</v>
      </c>
      <c r="C218" s="4" t="str">
        <f>'[1]TCE - ANEXO IV - Preencher'!E227</f>
        <v>5.17 - Manutenção de Software, Certificação Digital e Microfilmagem</v>
      </c>
      <c r="D218" s="3">
        <f>'[1]TCE - ANEXO IV - Preencher'!F227</f>
        <v>53113791001285</v>
      </c>
      <c r="E218" s="5" t="str">
        <f>'[1]TCE - ANEXO IV - Preencher'!G227</f>
        <v>TOTVS S 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15837</v>
      </c>
      <c r="I218" s="6">
        <f>IF('[1]TCE - ANEXO IV - Preencher'!K227="","",'[1]TCE - ANEXO IV - Preencher'!K227)</f>
        <v>43894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3106200</v>
      </c>
      <c r="L218" s="7">
        <f>'[1]TCE - ANEXO IV - Preencher'!N227</f>
        <v>657.71</v>
      </c>
    </row>
    <row r="219" spans="1:12" s="8" customFormat="1" ht="19.5" customHeight="1">
      <c r="A219" s="3">
        <f>IFERROR(VLOOKUP(B219,'[1]DADOS (OCULTAR)'!$P$3:$R$53,3,0),"")</f>
        <v>9039744000356</v>
      </c>
      <c r="B219" s="4" t="str">
        <f>'[1]TCE - ANEXO IV - Preencher'!C228</f>
        <v>UPA OLINDA</v>
      </c>
      <c r="C219" s="4" t="str">
        <f>'[1]TCE - ANEXO IV - Preencher'!E228</f>
        <v>5.2 - Serviços Técnicos Profissionais</v>
      </c>
      <c r="D219" s="3">
        <f>'[1]TCE - ANEXO IV - Preencher'!F228</f>
        <v>2512303000119</v>
      </c>
      <c r="E219" s="5" t="str">
        <f>'[1]TCE - ANEXO IV - Preencher'!G228</f>
        <v>NOROES AZEVEDO SOCIEDADE DE ACVOGADOS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00003887</v>
      </c>
      <c r="I219" s="6">
        <f>IF('[1]TCE - ANEXO IV - Preencher'!K228="","",'[1]TCE - ANEXO IV - Preencher'!K228)</f>
        <v>43899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1425</v>
      </c>
    </row>
    <row r="220" spans="1:12" s="8" customFormat="1" ht="19.5" customHeight="1">
      <c r="A220" s="3">
        <f>IFERROR(VLOOKUP(B220,'[1]DADOS (OCULTAR)'!$P$3:$R$53,3,0),"")</f>
        <v>9039744000356</v>
      </c>
      <c r="B220" s="4" t="str">
        <f>'[1]TCE - ANEXO IV - Preencher'!C229</f>
        <v>UPA OLINDA</v>
      </c>
      <c r="C220" s="4" t="str">
        <f>'[1]TCE - ANEXO IV - Preencher'!E229</f>
        <v>5.2 - Serviços Técnicos Profissionais</v>
      </c>
      <c r="D220" s="3">
        <f>'[1]TCE - ANEXO IV - Preencher'!F229</f>
        <v>2512303000119</v>
      </c>
      <c r="E220" s="5" t="str">
        <f>'[1]TCE - ANEXO IV - Preencher'!G229</f>
        <v>NOROES AZEVEDO SOCIEDADE DE ACVOGADOS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00003888</v>
      </c>
      <c r="I220" s="6">
        <f>IF('[1]TCE - ANEXO IV - Preencher'!K229="","",'[1]TCE - ANEXO IV - Preencher'!K229)</f>
        <v>43899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2261</v>
      </c>
    </row>
    <row r="221" spans="1:12" s="8" customFormat="1" ht="19.5" customHeight="1">
      <c r="A221" s="3">
        <f>IFERROR(VLOOKUP(B221,'[1]DADOS (OCULTAR)'!$P$3:$R$53,3,0),"")</f>
        <v>9039744000356</v>
      </c>
      <c r="B221" s="4" t="str">
        <f>'[1]TCE - ANEXO IV - Preencher'!C230</f>
        <v>UPA OLINDA</v>
      </c>
      <c r="C221" s="4" t="str">
        <f>'[1]TCE - ANEXO IV - Preencher'!E230</f>
        <v>5.10 - Detetização/Tratamento de Resíduos e Afins</v>
      </c>
      <c r="D221" s="3">
        <f>'[1]TCE - ANEXO IV - Preencher'!F230</f>
        <v>10333266000100</v>
      </c>
      <c r="E221" s="5" t="str">
        <f>'[1]TCE - ANEXO IV - Preencher'!G230</f>
        <v>CARLOS ANTONIO DE OLIVEIRA MILET JUNIOR ME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00007516</v>
      </c>
      <c r="I221" s="6">
        <f>IF('[1]TCE - ANEXO IV - Preencher'!K230="","",'[1]TCE - ANEXO IV - Preencher'!K230)</f>
        <v>43917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130</v>
      </c>
    </row>
    <row r="222" spans="1:12" s="8" customFormat="1" ht="19.5" customHeight="1">
      <c r="A222" s="3">
        <f>IFERROR(VLOOKUP(B222,'[1]DADOS (OCULTAR)'!$P$3:$R$53,3,0),"")</f>
        <v>9039744000356</v>
      </c>
      <c r="B222" s="4" t="str">
        <f>'[1]TCE - ANEXO IV - Preencher'!C231</f>
        <v>UPA OLINDA</v>
      </c>
      <c r="C222" s="4" t="str">
        <f>'[1]TCE - ANEXO IV - Preencher'!E231</f>
        <v>5.23 - Limpeza e Conservação</v>
      </c>
      <c r="D222" s="3">
        <f>'[1]TCE - ANEXO IV - Preencher'!F231</f>
        <v>10229013000190</v>
      </c>
      <c r="E222" s="5" t="str">
        <f>'[1]TCE - ANEXO IV - Preencher'!G231</f>
        <v>INTERCLEAN ADMINISTRACAO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00000153</v>
      </c>
      <c r="I222" s="6">
        <f>IF('[1]TCE - ANEXO IV - Preencher'!K231="","",'[1]TCE - ANEXO IV - Preencher'!K231)</f>
        <v>43922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42952.07</v>
      </c>
    </row>
    <row r="223" spans="1:12" s="8" customFormat="1" ht="19.5" customHeight="1">
      <c r="A223" s="3">
        <f>IFERROR(VLOOKUP(B223,'[1]DADOS (OCULTAR)'!$P$3:$R$53,3,0),"")</f>
        <v>9039744000356</v>
      </c>
      <c r="B223" s="4" t="str">
        <f>'[1]TCE - ANEXO IV - Preencher'!C232</f>
        <v>UPA OLINDA</v>
      </c>
      <c r="C223" s="4" t="str">
        <f>'[1]TCE - ANEXO IV - Preencher'!E232</f>
        <v>5.99 - Outros Serviços de Terceiros Pessoa Jurídica</v>
      </c>
      <c r="D223" s="3">
        <f>'[1]TCE - ANEXO IV - Preencher'!F232</f>
        <v>13409775000329</v>
      </c>
      <c r="E223" s="5" t="str">
        <f>'[1]TCE - ANEXO IV - Preencher'!G232</f>
        <v>LINUS LOG LTDA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000000604</v>
      </c>
      <c r="I223" s="6">
        <f>IF('[1]TCE - ANEXO IV - Preencher'!K232="","",'[1]TCE - ANEXO IV - Preencher'!K232)</f>
        <v>43923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2607901</v>
      </c>
      <c r="L223" s="7">
        <f>'[1]TCE - ANEXO IV - Preencher'!N232</f>
        <v>33.53</v>
      </c>
    </row>
    <row r="224" spans="1:12" s="8" customFormat="1" ht="19.5" customHeight="1">
      <c r="A224" s="3">
        <f>IFERROR(VLOOKUP(B224,'[1]DADOS (OCULTAR)'!$P$3:$R$53,3,0),"")</f>
        <v>9039744000356</v>
      </c>
      <c r="B224" s="4" t="str">
        <f>'[1]TCE - ANEXO IV - Preencher'!C233</f>
        <v>UPA OLINDA</v>
      </c>
      <c r="C224" s="4" t="str">
        <f>'[1]TCE - ANEXO IV - Preencher'!E233</f>
        <v>5.99 - Outros Serviços de Terceiros Pessoa Jurídica</v>
      </c>
      <c r="D224" s="3">
        <f>'[1]TCE - ANEXO IV - Preencher'!F233</f>
        <v>13409775000329</v>
      </c>
      <c r="E224" s="5" t="str">
        <f>'[1]TCE - ANEXO IV - Preencher'!G233</f>
        <v>LINUS LOG LTDA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000000603</v>
      </c>
      <c r="I224" s="6">
        <f>IF('[1]TCE - ANEXO IV - Preencher'!K233="","",'[1]TCE - ANEXO IV - Preencher'!K233)</f>
        <v>43923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2607901</v>
      </c>
      <c r="L224" s="7">
        <f>'[1]TCE - ANEXO IV - Preencher'!N233</f>
        <v>1874.25</v>
      </c>
    </row>
    <row r="225" spans="1:12" s="8" customFormat="1" ht="19.5" customHeight="1">
      <c r="A225" s="3">
        <f>IFERROR(VLOOKUP(B225,'[1]DADOS (OCULTAR)'!$P$3:$R$53,3,0),"")</f>
        <v>9039744000356</v>
      </c>
      <c r="B225" s="4" t="str">
        <f>'[1]TCE - ANEXO IV - Preencher'!C234</f>
        <v>UPA OLINDA</v>
      </c>
      <c r="C225" s="4" t="str">
        <f>'[1]TCE - ANEXO IV - Preencher'!E234</f>
        <v>5.99 - Outros Serviços de Terceiros Pessoa Jurídica</v>
      </c>
      <c r="D225" s="3">
        <f>'[1]TCE - ANEXO IV - Preencher'!F234</f>
        <v>15063447000187</v>
      </c>
      <c r="E225" s="5" t="str">
        <f>'[1]TCE - ANEXO IV - Preencher'!G234</f>
        <v>PW CONSULTORIA EM MEDICINA DO TRABALHO SOCIEDADE SIMPLES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00000492</v>
      </c>
      <c r="I225" s="6">
        <f>IF('[1]TCE - ANEXO IV - Preencher'!K234="","",'[1]TCE - ANEXO IV - Preencher'!K234)</f>
        <v>43920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937.5</v>
      </c>
    </row>
    <row r="226" spans="1:12" s="8" customFormat="1" ht="19.5" customHeight="1">
      <c r="A226" s="3">
        <f>IFERROR(VLOOKUP(B226,'[1]DADOS (OCULTAR)'!$P$3:$R$53,3,0),"")</f>
        <v>9039744000356</v>
      </c>
      <c r="B226" s="4" t="str">
        <f>'[1]TCE - ANEXO IV - Preencher'!C235</f>
        <v>UPA OLINDA</v>
      </c>
      <c r="C226" s="4" t="str">
        <f>'[1]TCE - ANEXO IV - Preencher'!E235</f>
        <v>5.99 - Outros Serviços de Terceiros Pessoa Jurídica</v>
      </c>
      <c r="D226" s="3">
        <f>'[1]TCE - ANEXO IV - Preencher'!F235</f>
        <v>5467959000155</v>
      </c>
      <c r="E226" s="5" t="str">
        <f>'[1]TCE - ANEXO IV - Preencher'!G235</f>
        <v>MOTO 29 SERVICO DE ENTREGA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000001379</v>
      </c>
      <c r="I226" s="6">
        <f>IF('[1]TCE - ANEXO IV - Preencher'!K235="","",'[1]TCE - ANEXO IV - Preencher'!K235)</f>
        <v>43906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2607901</v>
      </c>
      <c r="L226" s="7">
        <f>'[1]TCE - ANEXO IV - Preencher'!N235</f>
        <v>3548.51</v>
      </c>
    </row>
    <row r="227" spans="1:12" s="8" customFormat="1" ht="19.5" customHeight="1">
      <c r="A227" s="3">
        <f>IFERROR(VLOOKUP(B227,'[1]DADOS (OCULTAR)'!$P$3:$R$53,3,0),"")</f>
        <v>9039744000356</v>
      </c>
      <c r="B227" s="4" t="str">
        <f>'[1]TCE - ANEXO IV - Preencher'!C236</f>
        <v>UPA OLINDA</v>
      </c>
      <c r="C227" s="4" t="str">
        <f>'[1]TCE - ANEXO IV - Preencher'!E236</f>
        <v>5.99 - Outros Serviços de Terceiros Pessoa Jurídica</v>
      </c>
      <c r="D227" s="3">
        <f>'[1]TCE - ANEXO IV - Preencher'!F236</f>
        <v>1699696000159</v>
      </c>
      <c r="E227" s="5" t="str">
        <f>'[1]TCE - ANEXO IV - Preencher'!G236</f>
        <v>QUALIAGUA LABORATÓRIO E CONSULTORIA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00049045</v>
      </c>
      <c r="I227" s="6">
        <f>IF('[1]TCE - ANEXO IV - Preencher'!K236="","",'[1]TCE - ANEXO IV - Preencher'!K236)</f>
        <v>43922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179</v>
      </c>
    </row>
    <row r="228" spans="1:12" s="8" customFormat="1" ht="19.5" customHeight="1">
      <c r="A228" s="3">
        <f>IFERROR(VLOOKUP(B228,'[1]DADOS (OCULTAR)'!$P$3:$R$53,3,0),"")</f>
        <v>9039744000356</v>
      </c>
      <c r="B228" s="4" t="str">
        <f>'[1]TCE - ANEXO IV - Preencher'!C237</f>
        <v>UPA OLINDA</v>
      </c>
      <c r="C228" s="4" t="str">
        <f>'[1]TCE - ANEXO IV - Preencher'!E237</f>
        <v>5.99 - Outros Serviços de Terceiros Pessoa Jurídica</v>
      </c>
      <c r="D228" s="3">
        <f>'[1]TCE - ANEXO IV - Preencher'!F237</f>
        <v>1081677500274</v>
      </c>
      <c r="E228" s="5" t="str">
        <f>'[1]TCE - ANEXO IV - Preencher'!G237</f>
        <v>INSPETORIA SALESIANA DO NORDESTE DO BRASIL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00010764</v>
      </c>
      <c r="I228" s="6">
        <f>IF('[1]TCE - ANEXO IV - Preencher'!K237="","",'[1]TCE - ANEXO IV - Preencher'!K237)</f>
        <v>43909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450</v>
      </c>
    </row>
    <row r="229" spans="1:12" s="8" customFormat="1" ht="19.5" customHeight="1">
      <c r="A229" s="3">
        <f>IFERROR(VLOOKUP(B229,'[1]DADOS (OCULTAR)'!$P$3:$R$53,3,0),"")</f>
        <v>9039744000356</v>
      </c>
      <c r="B229" s="4" t="str">
        <f>'[1]TCE - ANEXO IV - Preencher'!C238</f>
        <v>UPA OLINDA</v>
      </c>
      <c r="C229" s="4" t="str">
        <f>'[1]TCE - ANEXO IV - Preencher'!E238</f>
        <v>5.5 - Reparo e Manutenção de Máquinas e Equipamentos</v>
      </c>
      <c r="D229" s="3">
        <f>'[1]TCE - ANEXO IV - Preencher'!F238</f>
        <v>24380578002041</v>
      </c>
      <c r="E229" s="5" t="str">
        <f>'[1]TCE - ANEXO IV - Preencher'!G238</f>
        <v>WHITE MARTINS GASES INDUSTRIAIS NE S 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9065</v>
      </c>
      <c r="I229" s="6">
        <f>IF('[1]TCE - ANEXO IV - Preencher'!K238="","",'[1]TCE - ANEXO IV - Preencher'!K238)</f>
        <v>43896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2607901</v>
      </c>
      <c r="L229" s="7">
        <f>'[1]TCE - ANEXO IV - Preencher'!N238</f>
        <v>441.63</v>
      </c>
    </row>
    <row r="230" spans="1:12" s="8" customFormat="1" ht="19.5" customHeight="1">
      <c r="A230" s="3">
        <f>IFERROR(VLOOKUP(B230,'[1]DADOS (OCULTAR)'!$P$3:$R$53,3,0),"")</f>
        <v>9039744000356</v>
      </c>
      <c r="B230" s="4" t="str">
        <f>'[1]TCE - ANEXO IV - Preencher'!C239</f>
        <v>UPA OLINDA</v>
      </c>
      <c r="C230" s="4" t="str">
        <f>'[1]TCE - ANEXO IV - Preencher'!E239</f>
        <v>5.5 - Reparo e Manutenção de Máquinas e Equipamentos</v>
      </c>
      <c r="D230" s="3">
        <f>'[1]TCE - ANEXO IV - Preencher'!F239</f>
        <v>1141468000169</v>
      </c>
      <c r="E230" s="5" t="str">
        <f>'[1]TCE - ANEXO IV - Preencher'!G239</f>
        <v>MEDCALL COM SERV REPR MAT RADIO MED HOSP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00001911</v>
      </c>
      <c r="I230" s="6">
        <f>IF('[1]TCE - ANEXO IV - Preencher'!K239="","",'[1]TCE - ANEXO IV - Preencher'!K239)</f>
        <v>43923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356.33</v>
      </c>
    </row>
    <row r="231" spans="1:12" s="8" customFormat="1" ht="19.5" customHeight="1">
      <c r="A231" s="3">
        <f>IFERROR(VLOOKUP(B231,'[1]DADOS (OCULTAR)'!$P$3:$R$53,3,0),"")</f>
        <v>9039744000356</v>
      </c>
      <c r="B231" s="4" t="str">
        <f>'[1]TCE - ANEXO IV - Preencher'!C240</f>
        <v>UPA OLINDA</v>
      </c>
      <c r="C231" s="4" t="str">
        <f>'[1]TCE - ANEXO IV - Preencher'!E240</f>
        <v>5.5 - Reparo e Manutenção de Máquinas e Equipamentos</v>
      </c>
      <c r="D231" s="3">
        <f>'[1]TCE - ANEXO IV - Preencher'!F240</f>
        <v>12067307000199</v>
      </c>
      <c r="E231" s="5" t="str">
        <f>'[1]TCE - ANEXO IV - Preencher'!G240</f>
        <v>CAETANO ALVES DA SILVA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000000349</v>
      </c>
      <c r="I231" s="6">
        <f>IF('[1]TCE - ANEXO IV - Preencher'!K240="","",'[1]TCE - ANEXO IV - Preencher'!K240)</f>
        <v>43922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2607901</v>
      </c>
      <c r="L231" s="7">
        <f>'[1]TCE - ANEXO IV - Preencher'!N240</f>
        <v>640</v>
      </c>
    </row>
    <row r="232" spans="1:12" s="8" customFormat="1" ht="19.5" customHeight="1">
      <c r="A232" s="3">
        <f>IFERROR(VLOOKUP(B232,'[1]DADOS (OCULTAR)'!$P$3:$R$53,3,0),"")</f>
        <v>9039744000356</v>
      </c>
      <c r="B232" s="4" t="str">
        <f>'[1]TCE - ANEXO IV - Preencher'!C241</f>
        <v>UPA OLINDA</v>
      </c>
      <c r="C232" s="4" t="str">
        <f>'[1]TCE - ANEXO IV - Preencher'!E241</f>
        <v>5.5 - Reparo e Manutenção de Máquinas e Equipamentos</v>
      </c>
      <c r="D232" s="3">
        <f>'[1]TCE - ANEXO IV - Preencher'!F241</f>
        <v>17398584000106</v>
      </c>
      <c r="E232" s="5" t="str">
        <f>'[1]TCE - ANEXO IV - Preencher'!G241</f>
        <v>M T G MONTAGEM TECNICA DE GAS LTDA ME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00001137</v>
      </c>
      <c r="I232" s="6">
        <f>IF('[1]TCE - ANEXO IV - Preencher'!K241="","",'[1]TCE - ANEXO IV - Preencher'!K241)</f>
        <v>43922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450</v>
      </c>
    </row>
    <row r="233" spans="1:12" s="8" customFormat="1" ht="19.5" customHeight="1">
      <c r="A233" s="3">
        <f>IFERROR(VLOOKUP(B233,'[1]DADOS (OCULTAR)'!$P$3:$R$53,3,0),"")</f>
        <v>9039744000356</v>
      </c>
      <c r="B233" s="4" t="str">
        <f>'[1]TCE - ANEXO IV - Preencher'!C242</f>
        <v>UPA OLINDA</v>
      </c>
      <c r="C233" s="4" t="str">
        <f>'[1]TCE - ANEXO IV - Preencher'!E242</f>
        <v>5.5 - Reparo e Manutenção de Máquinas e Equipamentos</v>
      </c>
      <c r="D233" s="3">
        <f>'[1]TCE - ANEXO IV - Preencher'!F242</f>
        <v>8845988000100</v>
      </c>
      <c r="E233" s="5" t="str">
        <f>'[1]TCE - ANEXO IV - Preencher'!G242</f>
        <v>ACESSPLUS MANUTENCAO LTDA ME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00004215</v>
      </c>
      <c r="I233" s="6">
        <f>IF('[1]TCE - ANEXO IV - Preencher'!K242="","",'[1]TCE - ANEXO IV - Preencher'!K242)</f>
        <v>43922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352.12</v>
      </c>
    </row>
    <row r="234" spans="1:12" s="8" customFormat="1" ht="19.5" customHeight="1">
      <c r="A234" s="3">
        <f>IFERROR(VLOOKUP(B234,'[1]DADOS (OCULTAR)'!$P$3:$R$53,3,0),"")</f>
        <v>9039744000356</v>
      </c>
      <c r="B234" s="4" t="str">
        <f>'[1]TCE - ANEXO IV - Preencher'!C243</f>
        <v>UPA OLINDA</v>
      </c>
      <c r="C234" s="4" t="str">
        <f>'[1]TCE - ANEXO IV - Preencher'!E243</f>
        <v>5.5 - Reparo e Manutenção de Máquinas e Equipamentos</v>
      </c>
      <c r="D234" s="3">
        <f>'[1]TCE - ANEXO IV - Preencher'!F243</f>
        <v>9014387000100</v>
      </c>
      <c r="E234" s="5" t="str">
        <f>'[1]TCE - ANEXO IV - Preencher'!G243</f>
        <v>COMPLETA SERVIÇOS DE AR CONDICIONADO E LOCAÇÃO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00001207</v>
      </c>
      <c r="I234" s="6">
        <f>IF('[1]TCE - ANEXO IV - Preencher'!K243="","",'[1]TCE - ANEXO IV - Preencher'!K243)</f>
        <v>43915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3980.13</v>
      </c>
    </row>
    <row r="235" spans="1:12" s="8" customFormat="1" ht="19.5" customHeight="1">
      <c r="A235" s="3">
        <f>IFERROR(VLOOKUP(B235,'[1]DADOS (OCULTAR)'!$P$3:$R$53,3,0),"")</f>
        <v>9039744000356</v>
      </c>
      <c r="B235" s="4" t="str">
        <f>'[1]TCE - ANEXO IV - Preencher'!C244</f>
        <v>UPA OLINDA</v>
      </c>
      <c r="C235" s="4" t="str">
        <f>'[1]TCE - ANEXO IV - Preencher'!E244</f>
        <v>5.5 - Reparo e Manutenção de Máquinas e Equipamentos</v>
      </c>
      <c r="D235" s="3">
        <f>'[1]TCE - ANEXO IV - Preencher'!F244</f>
        <v>11343756000150</v>
      </c>
      <c r="E235" s="5" t="str">
        <f>'[1]TCE - ANEXO IV - Preencher'!G244</f>
        <v>J L GRUPOS GERADORES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000002405</v>
      </c>
      <c r="I235" s="6">
        <f>IF('[1]TCE - ANEXO IV - Preencher'!K244="","",'[1]TCE - ANEXO IV - Preencher'!K244)</f>
        <v>43927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2603454</v>
      </c>
      <c r="L235" s="7">
        <f>'[1]TCE - ANEXO IV - Preencher'!N244</f>
        <v>250</v>
      </c>
    </row>
    <row r="236" spans="1:12" s="8" customFormat="1" ht="19.5" customHeight="1">
      <c r="A236" s="3">
        <f>IFERROR(VLOOKUP(B236,'[1]DADOS (OCULTAR)'!$P$3:$R$53,3,0),"")</f>
        <v>9039744000356</v>
      </c>
      <c r="B236" s="4" t="str">
        <f>'[1]TCE - ANEXO IV - Preencher'!C245</f>
        <v>UPA OLINDA</v>
      </c>
      <c r="C236" s="4" t="str">
        <f>'[1]TCE - ANEXO IV - Preencher'!E245</f>
        <v>5.4 - Reparo e Manutenção de Bens Imóveis</v>
      </c>
      <c r="D236" s="3">
        <f>'[1]TCE - ANEXO IV - Preencher'!F245</f>
        <v>28810344000185</v>
      </c>
      <c r="E236" s="5" t="str">
        <f>'[1]TCE - ANEXO IV - Preencher'!G245</f>
        <v>MARIA EDUARDA SOARES DE OLIVEIRA ME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000000088</v>
      </c>
      <c r="I236" s="6">
        <f>IF('[1]TCE - ANEXO IV - Preencher'!K245="","",'[1]TCE - ANEXO IV - Preencher'!K245)</f>
        <v>43921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2609600</v>
      </c>
      <c r="L236" s="7">
        <f>'[1]TCE - ANEXO IV - Preencher'!N245</f>
        <v>500</v>
      </c>
    </row>
    <row r="237" spans="1:12" s="8" customFormat="1" ht="19.5" customHeight="1">
      <c r="A237" s="3">
        <f>IFERROR(VLOOKUP(B237,'[1]DADOS (OCULTAR)'!$P$3:$R$53,3,0),"")</f>
        <v>9039744000356</v>
      </c>
      <c r="B237" s="4" t="str">
        <f>'[1]TCE - ANEXO IV - Preencher'!C246</f>
        <v>UPA OLINDA</v>
      </c>
      <c r="C237" s="4" t="str">
        <f>'[1]TCE - ANEXO IV - Preencher'!E246</f>
        <v>5.4 - Reparo e Manutenção de Bens Imóveis</v>
      </c>
      <c r="D237" s="3">
        <f>'[1]TCE - ANEXO IV - Preencher'!F246</f>
        <v>27588134000121</v>
      </c>
      <c r="E237" s="5" t="str">
        <f>'[1]TCE - ANEXO IV - Preencher'!G246</f>
        <v>EDVALDO SEVERINO SILVA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000000227</v>
      </c>
      <c r="I237" s="6">
        <f>IF('[1]TCE - ANEXO IV - Preencher'!K246="","",'[1]TCE - ANEXO IV - Preencher'!K246)</f>
        <v>43924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2607901</v>
      </c>
      <c r="L237" s="7">
        <f>'[1]TCE - ANEXO IV - Preencher'!N246</f>
        <v>1800</v>
      </c>
    </row>
    <row r="238" spans="1:12" s="8" customFormat="1" ht="19.5" customHeight="1">
      <c r="A238" s="3">
        <f>IFERROR(VLOOKUP(B238,'[1]DADOS (OCULTAR)'!$P$3:$R$53,3,0),"")</f>
        <v>9039744000356</v>
      </c>
      <c r="B238" s="4" t="str">
        <f>'[1]TCE - ANEXO IV - Preencher'!C247</f>
        <v>UPA OLINDA</v>
      </c>
      <c r="C238" s="4" t="str">
        <f>'[1]TCE - ANEXO IV - Preencher'!E247</f>
        <v>5.6 - Reparo e Manutanção de Veículos</v>
      </c>
      <c r="D238" s="3">
        <f>'[1]TCE - ANEXO IV - Preencher'!F247</f>
        <v>22173474000178</v>
      </c>
      <c r="E238" s="5" t="str">
        <f>'[1]TCE - ANEXO IV - Preencher'!G247</f>
        <v>SERVI PECAS E SERVICOS EIRELI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00002186</v>
      </c>
      <c r="I238" s="6">
        <f>IF('[1]TCE - ANEXO IV - Preencher'!K247="","",'[1]TCE - ANEXO IV - Preencher'!K247)</f>
        <v>43911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900</v>
      </c>
    </row>
    <row r="239" spans="1:12" s="8" customFormat="1" ht="19.5" customHeight="1">
      <c r="A239" s="3">
        <f>IFERROR(VLOOKUP(B239,'[1]DADOS (OCULTAR)'!$P$3:$R$53,3,0),"")</f>
        <v>9039744000356</v>
      </c>
      <c r="B239" s="4" t="str">
        <f>'[1]TCE - ANEXO IV - Preencher'!C248</f>
        <v>UPA OLINDA</v>
      </c>
      <c r="C239" s="4" t="str">
        <f>'[1]TCE - ANEXO IV - Preencher'!E248</f>
        <v xml:space="preserve">4.6 - Serviços Médicos, Odontológico e Farmacêutocos </v>
      </c>
      <c r="D239" s="3">
        <f>'[1]TCE - ANEXO IV - Preencher'!F248</f>
        <v>4979519407</v>
      </c>
      <c r="E239" s="5" t="str">
        <f>'[1]TCE - ANEXO IV - Preencher'!G248</f>
        <v>MARIA DO CARMO RODRIGUES CRUZ RABELO</v>
      </c>
      <c r="F239" s="5" t="str">
        <f>'[1]TCE - ANEXO IV - Preencher'!H248</f>
        <v>S</v>
      </c>
      <c r="G239" s="5" t="str">
        <f>'[1]TCE - ANEXO IV - Preencher'!I248</f>
        <v>N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146.30000000000001</v>
      </c>
    </row>
    <row r="240" spans="1:12" s="8" customFormat="1" ht="19.5" customHeight="1">
      <c r="A240" s="3">
        <f>IFERROR(VLOOKUP(B240,'[1]DADOS (OCULTAR)'!$P$3:$R$53,3,0),"")</f>
        <v>9039744000356</v>
      </c>
      <c r="B240" s="4" t="str">
        <f>'[1]TCE - ANEXO IV - Preencher'!C249</f>
        <v>UPA OLINDA</v>
      </c>
      <c r="C240" s="4" t="str">
        <f>'[1]TCE - ANEXO IV - Preencher'!E249</f>
        <v>5.99 - Outros Serviços de Terceiros Pessoa Jurídica</v>
      </c>
      <c r="D240" s="3">
        <f>'[1]TCE - ANEXO IV - Preencher'!F249</f>
        <v>11735586000159</v>
      </c>
      <c r="E240" s="5" t="str">
        <f>'[1]TCE - ANEXO IV - Preencher'!G249</f>
        <v>FUNDACAO DE APOIO AO DESENVOLVIMENTO DA UNIVERSIDADE FEDERAL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00057548</v>
      </c>
      <c r="I240" s="6">
        <f>IF('[1]TCE - ANEXO IV - Preencher'!K249="","",'[1]TCE - ANEXO IV - Preencher'!K249)</f>
        <v>43944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920.79</v>
      </c>
    </row>
    <row r="241" spans="1:12" s="8" customFormat="1" ht="19.5" customHeight="1">
      <c r="A241" s="3">
        <f>IFERROR(VLOOKUP(B241,'[1]DADOS (OCULTAR)'!$P$3:$R$53,3,0),"")</f>
        <v>9039744000356</v>
      </c>
      <c r="B241" s="4" t="str">
        <f>'[1]TCE - ANEXO IV - Preencher'!C250</f>
        <v>UPA OLINDA</v>
      </c>
      <c r="C241" s="4" t="str">
        <f>'[1]TCE - ANEXO IV - Preencher'!E250</f>
        <v xml:space="preserve">3.10 - Material para Manutenção de Bens Móveis </v>
      </c>
      <c r="D241" s="3">
        <f>'[1]TCE - ANEXO IV - Preencher'!F250</f>
        <v>28972328000199</v>
      </c>
      <c r="E241" s="5" t="str">
        <f>'[1]TCE - ANEXO IV - Preencher'!G250</f>
        <v>SC REFRIGERACAO PARA AUTO EIRELI ME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000000414</v>
      </c>
      <c r="I241" s="6">
        <f>IF('[1]TCE - ANEXO IV - Preencher'!K250="","",'[1]TCE - ANEXO IV - Preencher'!K250)</f>
        <v>43866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320</v>
      </c>
    </row>
    <row r="242" spans="1:12" s="8" customFormat="1" ht="19.5" customHeight="1">
      <c r="A242" s="3">
        <f>IFERROR(VLOOKUP(B242,'[1]DADOS (OCULTAR)'!$P$3:$R$53,3,0),"")</f>
        <v>9039744000356</v>
      </c>
      <c r="B242" s="4" t="str">
        <f>'[1]TCE - ANEXO IV - Preencher'!C251</f>
        <v>UPA OLINDA</v>
      </c>
      <c r="C242" s="4" t="str">
        <f>'[1]TCE - ANEXO IV - Preencher'!E251</f>
        <v>5.8 - Locação de Veículos Automotores</v>
      </c>
      <c r="D242" s="3">
        <f>'[1]TCE - ANEXO IV - Preencher'!F251</f>
        <v>29932922000119</v>
      </c>
      <c r="E242" s="5" t="str">
        <f>'[1]TCE - ANEXO IV - Preencher'!G251</f>
        <v>MEDLIFE LOCACAO DE MAQUINAS E EQUIPAMENT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155</v>
      </c>
      <c r="I242" s="6">
        <f>IF('[1]TCE - ANEXO IV - Preencher'!K251="","",'[1]TCE - ANEXO IV - Preencher'!K251)</f>
        <v>43922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7200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>
        <f>IFERROR(VLOOKUP(B245,'[1]DADOS (OCULTAR)'!$P$3:$R$53,3,0),"")</f>
        <v>9039744000356</v>
      </c>
      <c r="B245" s="4" t="str">
        <f>'[1]TCE - ANEXO IV - Preencher'!C254</f>
        <v>UPA OLINDA</v>
      </c>
      <c r="C245" s="4" t="str">
        <f>'[1]TCE - ANEXO IV - Preencher'!E254</f>
        <v>5.99 - Outros Serviços de Terceiros Pessoa Jurídica</v>
      </c>
      <c r="D245" s="3">
        <f>'[1]TCE - ANEXO IV - Preencher'!F254</f>
        <v>19168683000119</v>
      </c>
      <c r="E245" s="5" t="str">
        <f>'[1]TCE - ANEXO IV - Preencher'!G254</f>
        <v>SERGIO ALVES DA SILVA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000000308</v>
      </c>
      <c r="I245" s="6">
        <f>IF('[1]TCE - ANEXO IV - Preencher'!K254="","",'[1]TCE - ANEXO IV - Preencher'!K254)</f>
        <v>43895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2610707</v>
      </c>
      <c r="L245" s="7">
        <f>'[1]TCE - ANEXO IV - Preencher'!N254</f>
        <v>50</v>
      </c>
    </row>
    <row r="246" spans="1:12" s="8" customFormat="1" ht="19.5" customHeight="1">
      <c r="A246" s="3">
        <f>IFERROR(VLOOKUP(B246,'[1]DADOS (OCULTAR)'!$P$3:$R$53,3,0),"")</f>
        <v>9039744000356</v>
      </c>
      <c r="B246" s="4" t="str">
        <f>'[1]TCE - ANEXO IV - Preencher'!C255</f>
        <v>UPA OLINDA</v>
      </c>
      <c r="C246" s="4" t="str">
        <f>'[1]TCE - ANEXO IV - Preencher'!E255</f>
        <v>5.99 - Outros Serviços de Terceiros Pessoa Jurídica</v>
      </c>
      <c r="D246" s="3">
        <f>'[1]TCE - ANEXO IV - Preencher'!F255</f>
        <v>1172603000170</v>
      </c>
      <c r="E246" s="5" t="str">
        <f>'[1]TCE - ANEXO IV - Preencher'!G255</f>
        <v>APTMED SERVIÇOS DE MEDICINA DO TRABALHO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6.3.1.9</v>
      </c>
      <c r="I246" s="6">
        <f>IF('[1]TCE - ANEXO IV - Preencher'!K255="","",'[1]TCE - ANEXO IV - Preencher'!K255)</f>
        <v>43915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30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2020-08-28T12:36:55Z</dcterms:created>
  <dcterms:modified xsi:type="dcterms:W3CDTF">2020-08-28T12:37:27Z</dcterms:modified>
</cp:coreProperties>
</file>