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852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 iterateDelta="1E-4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<sst xmlns="http://schemas.openxmlformats.org/spreadsheetml/2006/main" count="12" uniqueCount="12">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</sst>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31">
    <cellStyle name="Excel_BuiltIn_Texto Explicativo" xfId="2"/>
    <cellStyle name="Moeda 2" xfId="3"/>
    <cellStyle name="Normal" xfId="0" builtinId="0"/>
    <cellStyle name="Normal 10" xfId="4"/>
    <cellStyle name="Normal 11" xfId="5"/>
    <cellStyle name="Normal 11 8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3" xfId="22"/>
    <cellStyle name="Normal 3 5" xfId="23"/>
    <cellStyle name="Normal 4" xfId="24"/>
    <cellStyle name="Normal 5" xfId="25"/>
    <cellStyle name="Normal 7" xfId="26"/>
    <cellStyle name="Normal 8" xfId="27"/>
    <cellStyle name="Normal 9" xfId="28"/>
    <cellStyle name="Separador de milhares 2" xfId="29"/>
    <cellStyle name="Texto Explicativo 2" xfId="3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MAR&#199;O%202020%20-%20REV%2006%20-%20em%2015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CARUARU</v>
          </cell>
          <cell r="E11" t="str">
            <v>3.12 - Material Hospitalar</v>
          </cell>
          <cell r="F11" t="str">
            <v>58.426.628/0001-33</v>
          </cell>
          <cell r="G11" t="str">
            <v>SAMTRONIC INDUSTRIA E COMERCIO LTDA</v>
          </cell>
          <cell r="H11" t="str">
            <v>B</v>
          </cell>
          <cell r="I11" t="str">
            <v>S</v>
          </cell>
          <cell r="J11" t="str">
            <v>000231096</v>
          </cell>
          <cell r="K11">
            <v>43878</v>
          </cell>
          <cell r="L11" t="str">
            <v>35200258426628000133550010002310961100291754</v>
          </cell>
          <cell r="M11" t="str">
            <v>35 -  São Paulo</v>
          </cell>
          <cell r="N11">
            <v>2834</v>
          </cell>
        </row>
        <row r="12">
          <cell r="C12" t="str">
            <v>UPA CARUARU</v>
          </cell>
          <cell r="E12" t="str">
            <v>3.12 - Material Hospitalar</v>
          </cell>
          <cell r="F12" t="str">
            <v>08.674.752/0001-40</v>
          </cell>
          <cell r="G12" t="str">
            <v>CIRURGICA MONTEBELLO LTDA</v>
          </cell>
          <cell r="H12" t="str">
            <v>B</v>
          </cell>
          <cell r="I12" t="str">
            <v>S</v>
          </cell>
          <cell r="J12" t="str">
            <v>000075562</v>
          </cell>
          <cell r="K12">
            <v>43888</v>
          </cell>
          <cell r="L12" t="str">
            <v>26200208674752000140550010000755621414964210</v>
          </cell>
          <cell r="M12" t="str">
            <v>26 -  Pernambuco</v>
          </cell>
          <cell r="N12">
            <v>3286.18</v>
          </cell>
        </row>
        <row r="13">
          <cell r="C13" t="str">
            <v>UPA CARUARU</v>
          </cell>
          <cell r="E13" t="str">
            <v>3.4 - Material Farmacológico</v>
          </cell>
          <cell r="F13" t="str">
            <v>08.674.752/0001-40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000075562</v>
          </cell>
          <cell r="K13">
            <v>43888</v>
          </cell>
          <cell r="L13" t="str">
            <v>26200208674752000140550010000755621414964210</v>
          </cell>
          <cell r="M13" t="str">
            <v>26 -  Pernambuco</v>
          </cell>
          <cell r="N13">
            <v>8029.99</v>
          </cell>
        </row>
        <row r="14">
          <cell r="C14" t="str">
            <v>UPA CARUARU</v>
          </cell>
          <cell r="E14" t="str">
            <v>3.12 - Material Hospitalar</v>
          </cell>
          <cell r="F14" t="str">
            <v>10.779.833/0001-56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499042</v>
          </cell>
          <cell r="K14">
            <v>43888</v>
          </cell>
          <cell r="L14" t="str">
            <v>26200210779833000156550010004990421131603342</v>
          </cell>
          <cell r="M14" t="str">
            <v>26 -  Pernambuco</v>
          </cell>
          <cell r="N14">
            <v>2483</v>
          </cell>
        </row>
        <row r="15">
          <cell r="C15" t="str">
            <v>UPA CARUARU</v>
          </cell>
          <cell r="E15" t="str">
            <v>3.99 - Outras despesas com Material de Consumo</v>
          </cell>
          <cell r="F15" t="str">
            <v>10.779.833/0001-56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499042</v>
          </cell>
          <cell r="K15">
            <v>43888</v>
          </cell>
          <cell r="L15" t="str">
            <v>26200210779833000156550010004990421131603342</v>
          </cell>
          <cell r="M15" t="str">
            <v>26 -  Pernambuco</v>
          </cell>
          <cell r="N15">
            <v>459.2</v>
          </cell>
        </row>
        <row r="16">
          <cell r="C16" t="str">
            <v>UPA CARUARU</v>
          </cell>
          <cell r="E16" t="str">
            <v>3.12 - Material Hospitalar</v>
          </cell>
          <cell r="F16" t="str">
            <v>24.436.602/0001-54</v>
          </cell>
          <cell r="G16" t="str">
            <v>ART CIRURGICA LTDA</v>
          </cell>
          <cell r="H16" t="str">
            <v>B</v>
          </cell>
          <cell r="I16" t="str">
            <v>S</v>
          </cell>
          <cell r="J16" t="str">
            <v>78162</v>
          </cell>
          <cell r="K16">
            <v>43894</v>
          </cell>
          <cell r="L16" t="str">
            <v>26200324436602000154550010000781621111781621</v>
          </cell>
          <cell r="M16" t="str">
            <v>26 -  Pernambuco</v>
          </cell>
          <cell r="N16">
            <v>1365</v>
          </cell>
        </row>
        <row r="17">
          <cell r="C17" t="str">
            <v>UPA CARUARU</v>
          </cell>
          <cell r="E17" t="str">
            <v>3.12 - Material Hospitalar</v>
          </cell>
          <cell r="F17" t="str">
            <v>08.778.201/0001-26</v>
          </cell>
          <cell r="G17" t="str">
            <v>DROGAFONTE MEDICAMENTOS E MATERIAL HOSPITALAR</v>
          </cell>
          <cell r="H17" t="str">
            <v>B</v>
          </cell>
          <cell r="I17" t="str">
            <v>S</v>
          </cell>
          <cell r="J17" t="str">
            <v>000304115</v>
          </cell>
          <cell r="K17">
            <v>43894</v>
          </cell>
          <cell r="L17" t="str">
            <v>26200308778201000126550010003041151579893210</v>
          </cell>
          <cell r="M17" t="str">
            <v>26 -  Pernambuco</v>
          </cell>
          <cell r="N17">
            <v>1230.6600000000001</v>
          </cell>
        </row>
        <row r="18">
          <cell r="C18" t="str">
            <v>UPA CARUARU</v>
          </cell>
          <cell r="E18" t="str">
            <v>3.12 - Material Hospitalar</v>
          </cell>
          <cell r="F18" t="str">
            <v>61.418.042/0001-31</v>
          </cell>
          <cell r="G18" t="str">
            <v>CIRURGICA FERNANDES C. MAT. CIR. HO. SO. LTDA</v>
          </cell>
          <cell r="H18" t="str">
            <v>B</v>
          </cell>
          <cell r="I18" t="str">
            <v>S</v>
          </cell>
          <cell r="J18" t="str">
            <v>1185420</v>
          </cell>
          <cell r="K18">
            <v>43879</v>
          </cell>
          <cell r="L18" t="str">
            <v>35200261418042000131550040011854201942528857</v>
          </cell>
          <cell r="M18" t="str">
            <v>35 -  São Paulo</v>
          </cell>
          <cell r="N18">
            <v>23851.99</v>
          </cell>
        </row>
        <row r="19">
          <cell r="C19" t="str">
            <v>UPA CARUARU</v>
          </cell>
          <cell r="E19" t="str">
            <v>3.12 - Material Hospitalar</v>
          </cell>
          <cell r="F19" t="str">
            <v>08.778.201/0001-26</v>
          </cell>
          <cell r="G19" t="str">
            <v>DROGAFONTE MEDICAMENTOS E MATERIAL HOSPITALAR</v>
          </cell>
          <cell r="H19" t="str">
            <v>B</v>
          </cell>
          <cell r="I19" t="str">
            <v>S</v>
          </cell>
          <cell r="J19" t="str">
            <v>000304242</v>
          </cell>
          <cell r="K19">
            <v>43895</v>
          </cell>
          <cell r="L19" t="str">
            <v>26200308778201000126550010003042421507300789</v>
          </cell>
          <cell r="M19" t="str">
            <v>26 -  Pernambuco</v>
          </cell>
          <cell r="N19">
            <v>1503.91</v>
          </cell>
        </row>
        <row r="20">
          <cell r="C20" t="str">
            <v>UPA CARUARU</v>
          </cell>
          <cell r="E20" t="str">
            <v>3.12 - Material Hospitalar</v>
          </cell>
          <cell r="F20" t="str">
            <v>08.778.201/0001-26</v>
          </cell>
          <cell r="G20" t="str">
            <v>DROGAFONTE MEDICAMENTOS E MATERIAL HOSPITALAR</v>
          </cell>
          <cell r="H20" t="str">
            <v>B</v>
          </cell>
          <cell r="I20" t="str">
            <v>S</v>
          </cell>
          <cell r="J20" t="str">
            <v>000304517</v>
          </cell>
          <cell r="K20">
            <v>43900</v>
          </cell>
          <cell r="L20" t="str">
            <v>26200308778201000126550010003045171801509375</v>
          </cell>
          <cell r="M20" t="str">
            <v>26 -  Pernambuco</v>
          </cell>
          <cell r="N20">
            <v>360</v>
          </cell>
        </row>
        <row r="21">
          <cell r="C21" t="str">
            <v>UPA CARUARU</v>
          </cell>
          <cell r="E21" t="str">
            <v>3.4 - Material Farmacológico</v>
          </cell>
          <cell r="F21" t="str">
            <v>08.778.201/0001-26</v>
          </cell>
          <cell r="G21" t="str">
            <v>DROGAFONTE MEDICAMENTOS E MATERIAL HOSPITALAR</v>
          </cell>
          <cell r="H21" t="str">
            <v>B</v>
          </cell>
          <cell r="I21" t="str">
            <v>S</v>
          </cell>
          <cell r="J21" t="str">
            <v>000304517</v>
          </cell>
          <cell r="K21">
            <v>43900</v>
          </cell>
          <cell r="L21" t="str">
            <v>26200308778201000126550010003045171801509375</v>
          </cell>
          <cell r="M21" t="str">
            <v>26 -  Pernambuco</v>
          </cell>
          <cell r="N21">
            <v>3474.1</v>
          </cell>
        </row>
        <row r="22">
          <cell r="C22" t="str">
            <v>UPA CARUARU</v>
          </cell>
          <cell r="E22" t="str">
            <v>3.12 - Material Hospitalar</v>
          </cell>
          <cell r="F22" t="str">
            <v>10.663.466/0001-20</v>
          </cell>
          <cell r="G22" t="str">
            <v>PROMEC LTDA</v>
          </cell>
          <cell r="H22" t="str">
            <v>B</v>
          </cell>
          <cell r="I22" t="str">
            <v>S</v>
          </cell>
          <cell r="J22" t="str">
            <v>000079866</v>
          </cell>
          <cell r="K22">
            <v>43900</v>
          </cell>
          <cell r="L22" t="str">
            <v>26200310663466000120550010000798661369822929</v>
          </cell>
          <cell r="M22" t="str">
            <v>26 -  Pernambuco</v>
          </cell>
          <cell r="N22">
            <v>2400</v>
          </cell>
        </row>
        <row r="23">
          <cell r="C23" t="str">
            <v>UPA CARUARU</v>
          </cell>
          <cell r="E23" t="str">
            <v>3.12 - Material Hospitalar</v>
          </cell>
          <cell r="F23" t="str">
            <v>10.779.833/0001-56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499661</v>
          </cell>
          <cell r="K23">
            <v>43897</v>
          </cell>
          <cell r="L23" t="str">
            <v>26200310779833000156550010004996611102725925</v>
          </cell>
          <cell r="M23" t="str">
            <v>26 -  Pernambuco</v>
          </cell>
          <cell r="N23">
            <v>738</v>
          </cell>
        </row>
        <row r="24">
          <cell r="C24" t="str">
            <v>UPA CARUARU</v>
          </cell>
          <cell r="E24" t="str">
            <v>3.99 - Outras despesas com Material de Consumo</v>
          </cell>
          <cell r="F24" t="str">
            <v>10.779.833/0001-56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499661</v>
          </cell>
          <cell r="K24">
            <v>43897</v>
          </cell>
          <cell r="L24" t="str">
            <v>26200310779833000156550010004996611102725925</v>
          </cell>
          <cell r="M24" t="str">
            <v>26 -  Pernambuco</v>
          </cell>
          <cell r="N24">
            <v>1143.3599999999999</v>
          </cell>
        </row>
        <row r="25">
          <cell r="C25" t="str">
            <v>UPA CARUARU</v>
          </cell>
          <cell r="E25" t="str">
            <v>3.12 - Material Hospitalar</v>
          </cell>
          <cell r="F25" t="str">
            <v>09.581.782/0001-74</v>
          </cell>
          <cell r="G25" t="str">
            <v>LAPAROMED MÉDICA CIRURGICA EIRELI - ME</v>
          </cell>
          <cell r="H25" t="str">
            <v>B</v>
          </cell>
          <cell r="I25" t="str">
            <v>S</v>
          </cell>
          <cell r="J25" t="str">
            <v>000007168</v>
          </cell>
          <cell r="K25">
            <v>43900</v>
          </cell>
          <cell r="L25" t="str">
            <v>26200309581782000174550010000071681982207772</v>
          </cell>
          <cell r="M25" t="str">
            <v>26 -  Pernambuco</v>
          </cell>
          <cell r="N25">
            <v>300</v>
          </cell>
        </row>
        <row r="26">
          <cell r="C26" t="str">
            <v>UPA CARUARU</v>
          </cell>
          <cell r="E26" t="str">
            <v>3.12 - Material Hospitalar</v>
          </cell>
          <cell r="F26" t="str">
            <v>08.674.752/0001-40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000076239</v>
          </cell>
          <cell r="K26">
            <v>43901</v>
          </cell>
          <cell r="L26" t="str">
            <v>26200308674752000140550010000762391020969730</v>
          </cell>
          <cell r="M26" t="str">
            <v>26 -  Pernambuco</v>
          </cell>
          <cell r="N26">
            <v>1123.07</v>
          </cell>
        </row>
        <row r="27">
          <cell r="C27" t="str">
            <v>UPA CARUARU</v>
          </cell>
          <cell r="E27" t="str">
            <v>3.4 - Material Farmacológico</v>
          </cell>
          <cell r="F27" t="str">
            <v>08.674.752/0001-40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000076239</v>
          </cell>
          <cell r="K27">
            <v>43901</v>
          </cell>
          <cell r="L27" t="str">
            <v>26200308674752000140550010000762391020969730</v>
          </cell>
          <cell r="M27" t="str">
            <v>26 -  Pernambuco</v>
          </cell>
          <cell r="N27">
            <v>389.14</v>
          </cell>
        </row>
        <row r="28">
          <cell r="C28" t="str">
            <v>UPA CARUARU</v>
          </cell>
          <cell r="E28" t="str">
            <v>3.12 - Material Hospitalar</v>
          </cell>
          <cell r="F28" t="str">
            <v>12.882.932/0001-94</v>
          </cell>
          <cell r="G28" t="str">
            <v>EXOMED COMERCIO ATACADISTA DE MEDICAMENTOS LTDA</v>
          </cell>
          <cell r="H28" t="str">
            <v>B</v>
          </cell>
          <cell r="I28" t="str">
            <v>S</v>
          </cell>
          <cell r="J28" t="str">
            <v>140885</v>
          </cell>
          <cell r="K28">
            <v>43906</v>
          </cell>
          <cell r="L28" t="str">
            <v>26200312882932000194550010001408851984627439</v>
          </cell>
          <cell r="M28" t="str">
            <v>26 -  Pernambuco</v>
          </cell>
          <cell r="N28">
            <v>1540</v>
          </cell>
        </row>
        <row r="29">
          <cell r="C29" t="str">
            <v>UPA CARUARU</v>
          </cell>
          <cell r="E29" t="str">
            <v>3.12 - Material Hospitalar</v>
          </cell>
          <cell r="F29" t="str">
            <v>10.779.833/0001-56</v>
          </cell>
          <cell r="G29" t="str">
            <v>MEDICAL MERCANTIL DE APARELHAGEM MEDICA LTDA</v>
          </cell>
          <cell r="H29" t="str">
            <v>B</v>
          </cell>
          <cell r="I29" t="str">
            <v>S</v>
          </cell>
          <cell r="J29" t="str">
            <v>500320</v>
          </cell>
          <cell r="K29">
            <v>43906</v>
          </cell>
          <cell r="L29" t="str">
            <v>26200310779833000156550010005003201164417841</v>
          </cell>
          <cell r="M29" t="str">
            <v>26 -  Pernambuco</v>
          </cell>
          <cell r="N29">
            <v>593.5</v>
          </cell>
        </row>
        <row r="30">
          <cell r="C30" t="str">
            <v>UPA CARUARU</v>
          </cell>
          <cell r="E30" t="str">
            <v>3.12 - Material Hospitalar</v>
          </cell>
          <cell r="F30" t="str">
            <v>08.713.023/0001-55</v>
          </cell>
          <cell r="G30" t="str">
            <v>ENDOSURGICAL COM. REP. IMP. EXP. MAT. EQUI. MED. ODONT.</v>
          </cell>
          <cell r="H30" t="str">
            <v>B</v>
          </cell>
          <cell r="I30" t="str">
            <v>S</v>
          </cell>
          <cell r="J30" t="str">
            <v>000034447</v>
          </cell>
          <cell r="K30">
            <v>43879</v>
          </cell>
          <cell r="L30" t="str">
            <v>26200208713023000155550010000344471103438782</v>
          </cell>
          <cell r="M30" t="str">
            <v>26 -  Pernambuco</v>
          </cell>
          <cell r="N30">
            <v>156.47999999999999</v>
          </cell>
        </row>
        <row r="31">
          <cell r="C31" t="str">
            <v>UPA CARUARU</v>
          </cell>
          <cell r="E31" t="str">
            <v>3.12 - Material Hospitalar</v>
          </cell>
          <cell r="F31" t="str">
            <v>08.778.201/0001-26</v>
          </cell>
          <cell r="G31" t="str">
            <v>DROGAFONTE MEDICAMENTOS E MATERIAL HOSPITALAR</v>
          </cell>
          <cell r="H31" t="str">
            <v>B</v>
          </cell>
          <cell r="I31" t="str">
            <v>S</v>
          </cell>
          <cell r="J31" t="str">
            <v>000305252</v>
          </cell>
          <cell r="K31">
            <v>43908</v>
          </cell>
          <cell r="L31" t="str">
            <v>26200308778201000126550010003052521165731073</v>
          </cell>
          <cell r="M31" t="str">
            <v>26 -  Pernambuco</v>
          </cell>
          <cell r="N31">
            <v>4558.3999999999996</v>
          </cell>
        </row>
        <row r="32">
          <cell r="C32" t="str">
            <v>UPA CARUARU</v>
          </cell>
          <cell r="E32" t="str">
            <v>3.12 - Material Hospitalar</v>
          </cell>
          <cell r="F32" t="str">
            <v>12.882.932/0001-94</v>
          </cell>
          <cell r="G32" t="str">
            <v>EXOMED COMERCIO ATACADISTA DE MEDICAMENTOS LTDA</v>
          </cell>
          <cell r="H32" t="str">
            <v>B</v>
          </cell>
          <cell r="I32" t="str">
            <v>S</v>
          </cell>
          <cell r="J32" t="str">
            <v>140963</v>
          </cell>
          <cell r="K32">
            <v>43908</v>
          </cell>
          <cell r="L32" t="str">
            <v>26200312882932000194550010001409631708362580</v>
          </cell>
          <cell r="M32" t="str">
            <v>26 -  Pernambuco</v>
          </cell>
          <cell r="N32">
            <v>2116.4</v>
          </cell>
        </row>
        <row r="33">
          <cell r="C33" t="str">
            <v>UPA CARUARU</v>
          </cell>
          <cell r="E33" t="str">
            <v>3.4 - Material Farmacológico</v>
          </cell>
          <cell r="F33" t="str">
            <v>12.882.932/0001-94</v>
          </cell>
          <cell r="G33" t="str">
            <v>EXOMED COMERCIO ATACADISTA DE MEDICAMENTOS LTDA</v>
          </cell>
          <cell r="H33" t="str">
            <v>B</v>
          </cell>
          <cell r="I33" t="str">
            <v>S</v>
          </cell>
          <cell r="J33" t="str">
            <v>140963</v>
          </cell>
          <cell r="K33">
            <v>43908</v>
          </cell>
          <cell r="L33" t="str">
            <v>26200312882932000194550010001409631708362580</v>
          </cell>
          <cell r="M33" t="str">
            <v>26 -  Pernambuco</v>
          </cell>
          <cell r="N33">
            <v>3370.8</v>
          </cell>
        </row>
        <row r="34">
          <cell r="C34" t="str">
            <v>UPA CARUARU</v>
          </cell>
          <cell r="E34" t="str">
            <v>3.12 - Material Hospitalar</v>
          </cell>
          <cell r="F34" t="str">
            <v>10.779.833/0001-56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000499825</v>
          </cell>
          <cell r="K34">
            <v>43900</v>
          </cell>
          <cell r="L34" t="str">
            <v>26200310779833000156550010004998251121132980</v>
          </cell>
          <cell r="M34" t="str">
            <v>26 -  Pernambuco</v>
          </cell>
          <cell r="N34">
            <v>6510.24</v>
          </cell>
        </row>
        <row r="35">
          <cell r="C35" t="str">
            <v>UPA CARUARU</v>
          </cell>
          <cell r="E35" t="str">
            <v>3.12 - Material Hospitalar</v>
          </cell>
          <cell r="F35" t="str">
            <v>10.779.833/0001-56</v>
          </cell>
          <cell r="G35" t="str">
            <v>MEDICAL MERCANTIL DE APARELHAGEM MEDICA LTDA</v>
          </cell>
          <cell r="H35" t="str">
            <v>B</v>
          </cell>
          <cell r="I35" t="str">
            <v>S</v>
          </cell>
          <cell r="J35" t="str">
            <v>500550</v>
          </cell>
          <cell r="K35">
            <v>43909</v>
          </cell>
          <cell r="L35" t="str">
            <v>26200310779833000156550010005005501110453041</v>
          </cell>
          <cell r="M35" t="str">
            <v>26 -  Pernambuco</v>
          </cell>
          <cell r="N35">
            <v>1992</v>
          </cell>
        </row>
        <row r="36">
          <cell r="C36" t="str">
            <v>UPA CARUARU</v>
          </cell>
          <cell r="E36" t="str">
            <v>3.12 - Material Hospitalar</v>
          </cell>
          <cell r="F36" t="str">
            <v>10.663.466/0001-20</v>
          </cell>
          <cell r="G36" t="str">
            <v>PROMEC LTDA</v>
          </cell>
          <cell r="H36" t="str">
            <v>B</v>
          </cell>
          <cell r="I36" t="str">
            <v>S</v>
          </cell>
          <cell r="J36" t="str">
            <v>000080040</v>
          </cell>
          <cell r="K36">
            <v>43908</v>
          </cell>
          <cell r="L36" t="str">
            <v>26200310663466000120550010000800401056608548</v>
          </cell>
          <cell r="M36" t="str">
            <v>26 -  Pernambuco</v>
          </cell>
          <cell r="N36">
            <v>1500</v>
          </cell>
        </row>
        <row r="37">
          <cell r="C37" t="str">
            <v>UPA CARUARU</v>
          </cell>
          <cell r="E37" t="str">
            <v>3.4 - Material Farmacológico</v>
          </cell>
          <cell r="F37" t="str">
            <v>10.663.466/0001-20</v>
          </cell>
          <cell r="G37" t="str">
            <v>PROMEC LTDA</v>
          </cell>
          <cell r="H37" t="str">
            <v>B</v>
          </cell>
          <cell r="I37" t="str">
            <v>S</v>
          </cell>
          <cell r="J37" t="str">
            <v>000080040</v>
          </cell>
          <cell r="K37">
            <v>43908</v>
          </cell>
          <cell r="L37" t="str">
            <v>26200310663466000120550010000800401056608548</v>
          </cell>
          <cell r="M37" t="str">
            <v>26 -  Pernambuco</v>
          </cell>
          <cell r="N37">
            <v>127.2</v>
          </cell>
        </row>
        <row r="38">
          <cell r="C38" t="str">
            <v>UPA CARUARU</v>
          </cell>
          <cell r="E38" t="str">
            <v>3.12 - Material Hospitalar</v>
          </cell>
          <cell r="F38" t="str">
            <v>08.962.785/0001-95</v>
          </cell>
          <cell r="G38" t="str">
            <v>DISPHEL - DIST DE PROD DE H E EQUIP LTDA</v>
          </cell>
          <cell r="H38" t="str">
            <v>B</v>
          </cell>
          <cell r="I38" t="str">
            <v>S</v>
          </cell>
          <cell r="J38" t="str">
            <v>000013883</v>
          </cell>
          <cell r="K38">
            <v>43910</v>
          </cell>
          <cell r="L38" t="str">
            <v>26200308962785000195550010000138831000521300</v>
          </cell>
          <cell r="M38" t="str">
            <v>26 -  Pernambuco</v>
          </cell>
          <cell r="N38">
            <v>920</v>
          </cell>
        </row>
        <row r="39">
          <cell r="C39" t="str">
            <v>UPA CARUARU</v>
          </cell>
          <cell r="E39" t="str">
            <v>3.12 - Material Hospitalar</v>
          </cell>
          <cell r="F39" t="str">
            <v>10.779.833/0001-56</v>
          </cell>
          <cell r="G39" t="str">
            <v>MEDICAL MERCANTIL DE APARELHAGEM MEDICA LTDA</v>
          </cell>
          <cell r="H39" t="str">
            <v>B</v>
          </cell>
          <cell r="I39" t="str">
            <v>S</v>
          </cell>
          <cell r="J39" t="str">
            <v>499546</v>
          </cell>
          <cell r="K39">
            <v>43895</v>
          </cell>
          <cell r="L39" t="str">
            <v>26200310779833000156550010004995461150153640</v>
          </cell>
          <cell r="M39" t="str">
            <v>26 -  Pernambuco</v>
          </cell>
          <cell r="N39">
            <v>1066.06</v>
          </cell>
        </row>
        <row r="40">
          <cell r="C40" t="str">
            <v>UPA CARUARU</v>
          </cell>
          <cell r="E40" t="str">
            <v>3.12 - Material Hospitalar</v>
          </cell>
          <cell r="F40" t="str">
            <v>10.663.466/0001-20</v>
          </cell>
          <cell r="G40" t="str">
            <v>PROMEC LTDA</v>
          </cell>
          <cell r="H40" t="str">
            <v>B</v>
          </cell>
          <cell r="I40" t="str">
            <v>S</v>
          </cell>
          <cell r="J40" t="str">
            <v>000080182</v>
          </cell>
          <cell r="K40">
            <v>43913</v>
          </cell>
          <cell r="L40" t="str">
            <v>26200310663466000120550010000801821065282345</v>
          </cell>
          <cell r="M40" t="str">
            <v>26 -  Pernambuco</v>
          </cell>
          <cell r="N40">
            <v>1300</v>
          </cell>
        </row>
        <row r="41">
          <cell r="C41" t="str">
            <v>UPA CARUARU</v>
          </cell>
          <cell r="E41" t="str">
            <v>3.12 - Material Hospitalar</v>
          </cell>
          <cell r="F41" t="str">
            <v>08.962.785/0001-95</v>
          </cell>
          <cell r="G41" t="str">
            <v>DISPHEL - DIST DE PROD DE H E EQUIP LTDA</v>
          </cell>
          <cell r="H41" t="str">
            <v>B</v>
          </cell>
          <cell r="I41" t="str">
            <v>S</v>
          </cell>
          <cell r="J41" t="str">
            <v>000013892</v>
          </cell>
          <cell r="K41">
            <v>43913</v>
          </cell>
          <cell r="L41" t="str">
            <v>26200308962785000195550010000138921000521708</v>
          </cell>
          <cell r="M41" t="str">
            <v>26 -  Pernambuco</v>
          </cell>
          <cell r="N41">
            <v>480</v>
          </cell>
        </row>
        <row r="42">
          <cell r="C42" t="str">
            <v>UPA CARUARU</v>
          </cell>
          <cell r="E42" t="str">
            <v>3.12 - Material Hospitalar</v>
          </cell>
          <cell r="F42" t="str">
            <v>10.779.833/0001-56</v>
          </cell>
          <cell r="G42" t="str">
            <v>MEDICAL MERCANTIL DE APARELHAGEM MEDICA LTDA</v>
          </cell>
          <cell r="H42" t="str">
            <v>B</v>
          </cell>
          <cell r="I42" t="str">
            <v>S</v>
          </cell>
          <cell r="J42" t="str">
            <v>499554</v>
          </cell>
          <cell r="K42">
            <v>43895</v>
          </cell>
          <cell r="L42" t="str">
            <v>26200310779833000156550010004995541154554439</v>
          </cell>
          <cell r="M42" t="str">
            <v>26 -  Pernambuco</v>
          </cell>
          <cell r="N42">
            <v>6802</v>
          </cell>
        </row>
        <row r="43">
          <cell r="C43" t="str">
            <v>UPA CARUARU</v>
          </cell>
          <cell r="E43" t="str">
            <v>3.12 - Material Hospitalar</v>
          </cell>
          <cell r="F43" t="str">
            <v>10.779.833/0001-56</v>
          </cell>
          <cell r="G43" t="str">
            <v>MEDICAL MERCANTIL DE APARELHAGEM MEDICA LTDA</v>
          </cell>
          <cell r="H43" t="str">
            <v>B</v>
          </cell>
          <cell r="I43" t="str">
            <v>S</v>
          </cell>
          <cell r="J43" t="str">
            <v>500252</v>
          </cell>
          <cell r="K43">
            <v>43904</v>
          </cell>
          <cell r="L43" t="str">
            <v>26200310779833000156550010005002521114850752</v>
          </cell>
          <cell r="M43" t="str">
            <v>26 -  Pernambuco</v>
          </cell>
          <cell r="N43">
            <v>1146.5</v>
          </cell>
        </row>
        <row r="44">
          <cell r="C44" t="str">
            <v>UPA CARUARU</v>
          </cell>
          <cell r="E44" t="str">
            <v>3.12 - Material Hospitalar</v>
          </cell>
          <cell r="F44" t="str">
            <v>08.674.752/0001-40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000076940</v>
          </cell>
          <cell r="K44">
            <v>43909</v>
          </cell>
          <cell r="L44" t="str">
            <v>26200308674752000140550010000769401158000834</v>
          </cell>
          <cell r="M44" t="str">
            <v>26 -  Pernambuco</v>
          </cell>
          <cell r="N44">
            <v>1762.2</v>
          </cell>
        </row>
        <row r="45">
          <cell r="C45" t="str">
            <v>UPA CARUARU</v>
          </cell>
          <cell r="E45" t="str">
            <v>3.4 - Material Farmacológico</v>
          </cell>
          <cell r="F45" t="str">
            <v>08.674.752/0001-40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000076940</v>
          </cell>
          <cell r="K45">
            <v>43909</v>
          </cell>
          <cell r="L45" t="str">
            <v>26200308674752000140550010000769401158000834</v>
          </cell>
          <cell r="M45" t="str">
            <v>26 -  Pernambuco</v>
          </cell>
          <cell r="N45">
            <v>2183.81</v>
          </cell>
        </row>
        <row r="46">
          <cell r="C46" t="str">
            <v>UPA CARUARU</v>
          </cell>
          <cell r="E46" t="str">
            <v>3.12 - Material Hospitalar</v>
          </cell>
          <cell r="F46" t="str">
            <v>06.065.614/0001-38</v>
          </cell>
          <cell r="G46" t="str">
            <v>SUPERMÉDICA DISTRIB HOSPITALAR EIRELI</v>
          </cell>
          <cell r="H46" t="str">
            <v>B</v>
          </cell>
          <cell r="I46" t="str">
            <v>S</v>
          </cell>
          <cell r="J46" t="str">
            <v>000077262</v>
          </cell>
          <cell r="K46">
            <v>43901</v>
          </cell>
          <cell r="L46" t="str">
            <v>52200306065614000138550000000772621020774580</v>
          </cell>
          <cell r="M46" t="str">
            <v>52 -  Goiás</v>
          </cell>
          <cell r="N46">
            <v>2868.25</v>
          </cell>
        </row>
        <row r="47">
          <cell r="C47" t="str">
            <v>UPA CARUARU</v>
          </cell>
          <cell r="E47" t="str">
            <v>3.4 - Material Farmacológico</v>
          </cell>
          <cell r="F47" t="str">
            <v>06.065.614/0001-38</v>
          </cell>
          <cell r="G47" t="str">
            <v>SUPERMÉDICA DISTRIB HOSPITALAR EIRELI</v>
          </cell>
          <cell r="H47" t="str">
            <v>B</v>
          </cell>
          <cell r="I47" t="str">
            <v>S</v>
          </cell>
          <cell r="J47" t="str">
            <v>000077262</v>
          </cell>
          <cell r="K47">
            <v>43901</v>
          </cell>
          <cell r="L47" t="str">
            <v>52200306065614000138550000000772621020774580</v>
          </cell>
          <cell r="M47" t="str">
            <v>52 -  Goiás</v>
          </cell>
          <cell r="N47">
            <v>82.11</v>
          </cell>
        </row>
        <row r="48">
          <cell r="C48" t="str">
            <v>UPA CARUARU</v>
          </cell>
          <cell r="E48" t="str">
            <v>3.12 - Material Hospitalar</v>
          </cell>
          <cell r="F48" t="str">
            <v>06.065.614/0001-38</v>
          </cell>
          <cell r="G48" t="str">
            <v>SUPERMÉDICA DISTRIB HOSPITALAR EIRELI</v>
          </cell>
          <cell r="H48" t="str">
            <v>B</v>
          </cell>
          <cell r="I48" t="str">
            <v>S</v>
          </cell>
          <cell r="J48" t="str">
            <v>000078140</v>
          </cell>
          <cell r="K48">
            <v>43909</v>
          </cell>
          <cell r="L48" t="str">
            <v>52200306065614000138550000000781401020783378</v>
          </cell>
          <cell r="M48" t="str">
            <v>52 -  Goiás</v>
          </cell>
          <cell r="N48">
            <v>3919.75</v>
          </cell>
        </row>
        <row r="49">
          <cell r="C49" t="str">
            <v>UPA CARUARU</v>
          </cell>
          <cell r="E49" t="str">
            <v>3.4 - Material Farmacológico</v>
          </cell>
          <cell r="F49" t="str">
            <v>06.065.614/0001-38</v>
          </cell>
          <cell r="G49" t="str">
            <v>SUPERMÉDICA DISTRIB HOSPITALAR EIRELI</v>
          </cell>
          <cell r="H49" t="str">
            <v>B</v>
          </cell>
          <cell r="I49" t="str">
            <v>S</v>
          </cell>
          <cell r="J49" t="str">
            <v>000078140</v>
          </cell>
          <cell r="K49">
            <v>43909</v>
          </cell>
          <cell r="L49" t="str">
            <v>52200306065614000138550000000781401020783378</v>
          </cell>
          <cell r="M49" t="str">
            <v>52 -  Goiás</v>
          </cell>
          <cell r="N49">
            <v>527.52</v>
          </cell>
        </row>
        <row r="50">
          <cell r="C50" t="str">
            <v>UPA CARUARU</v>
          </cell>
          <cell r="E50" t="str">
            <v>3.12 - Material Hospitalar</v>
          </cell>
          <cell r="F50" t="str">
            <v>28.779.799/0001-85</v>
          </cell>
          <cell r="G50" t="str">
            <v>DECOART KIDS COMERCIO DE MÓVEIS EIRELI ME</v>
          </cell>
          <cell r="H50" t="str">
            <v>B</v>
          </cell>
          <cell r="I50" t="str">
            <v>S</v>
          </cell>
          <cell r="J50" t="str">
            <v>000000063</v>
          </cell>
          <cell r="K50">
            <v>43914</v>
          </cell>
          <cell r="L50" t="str">
            <v>26200328779799000185550010000000631418194266</v>
          </cell>
          <cell r="M50" t="str">
            <v>26 -  Pernambuco</v>
          </cell>
          <cell r="N50">
            <v>600</v>
          </cell>
        </row>
        <row r="51">
          <cell r="C51" t="str">
            <v>UPA CARUARU</v>
          </cell>
          <cell r="E51" t="str">
            <v>3.12 - Material Hospitalar</v>
          </cell>
          <cell r="F51" t="str">
            <v>10.779.833/0001-56</v>
          </cell>
          <cell r="G51" t="str">
            <v>MEDICAL MERCANTIL DE APARELHAGEM MEDICA LTDA</v>
          </cell>
          <cell r="H51" t="str">
            <v>B</v>
          </cell>
          <cell r="I51" t="str">
            <v>S</v>
          </cell>
          <cell r="J51" t="str">
            <v>500691</v>
          </cell>
          <cell r="K51">
            <v>43910</v>
          </cell>
          <cell r="L51" t="str">
            <v>26200310779833000156550010005006911151439823</v>
          </cell>
          <cell r="M51" t="str">
            <v>26 -  Pernambuco</v>
          </cell>
          <cell r="N51">
            <v>514.70000000000005</v>
          </cell>
        </row>
        <row r="52">
          <cell r="C52" t="str">
            <v>UPA CARUARU</v>
          </cell>
          <cell r="E52" t="str">
            <v>3.12 - Material Hospitalar</v>
          </cell>
          <cell r="F52" t="str">
            <v>10.779.833/0001-56</v>
          </cell>
          <cell r="G52" t="str">
            <v>MEDICAL MERCANTIL DE APARELHAGEM MEDICA LTDA</v>
          </cell>
          <cell r="H52" t="str">
            <v>B</v>
          </cell>
          <cell r="I52" t="str">
            <v>S</v>
          </cell>
          <cell r="J52" t="str">
            <v>500948</v>
          </cell>
          <cell r="K52">
            <v>43916</v>
          </cell>
          <cell r="L52" t="str">
            <v>26200310779833000156550010005009481093419395</v>
          </cell>
          <cell r="M52" t="str">
            <v>26 -  Pernambuco</v>
          </cell>
          <cell r="N52">
            <v>1960</v>
          </cell>
        </row>
        <row r="53">
          <cell r="C53" t="str">
            <v>UPA CARUARU</v>
          </cell>
          <cell r="E53" t="str">
            <v>3.4 - Material Farmacológico</v>
          </cell>
          <cell r="F53" t="str">
            <v>08.674.752/0001-40</v>
          </cell>
          <cell r="G53" t="str">
            <v>CIRURGICA MONTEBELLO LTDA</v>
          </cell>
          <cell r="H53" t="str">
            <v>B</v>
          </cell>
          <cell r="I53" t="str">
            <v>S</v>
          </cell>
          <cell r="J53" t="str">
            <v>000075628</v>
          </cell>
          <cell r="K53">
            <v>43889</v>
          </cell>
          <cell r="L53" t="str">
            <v>26200208674752000140550010000756281532243320</v>
          </cell>
          <cell r="M53" t="str">
            <v>26 -  Pernambuco</v>
          </cell>
          <cell r="N53">
            <v>5106.84</v>
          </cell>
        </row>
        <row r="54">
          <cell r="C54" t="str">
            <v>UPA CARUARU</v>
          </cell>
          <cell r="E54" t="str">
            <v>3.4 - Material Farmacológico</v>
          </cell>
          <cell r="F54" t="str">
            <v>08.719.794/0001-50</v>
          </cell>
          <cell r="G54" t="str">
            <v xml:space="preserve">CENTRAL DISTRIBUIDORA DE MEDICAMENTOS LTDA </v>
          </cell>
          <cell r="H54" t="str">
            <v>B</v>
          </cell>
          <cell r="I54" t="str">
            <v>S</v>
          </cell>
          <cell r="J54" t="str">
            <v>000076372</v>
          </cell>
          <cell r="K54">
            <v>43894</v>
          </cell>
          <cell r="L54" t="str">
            <v>26200308719794000150550010000763721050468720</v>
          </cell>
          <cell r="M54" t="str">
            <v>26 -  Pernambuco</v>
          </cell>
          <cell r="N54">
            <v>1377.6</v>
          </cell>
        </row>
        <row r="55">
          <cell r="E55" t="str">
            <v/>
          </cell>
        </row>
        <row r="56">
          <cell r="C56" t="str">
            <v>UPA CARUARU</v>
          </cell>
          <cell r="E56" t="str">
            <v>3.4 - Material Farmacológico</v>
          </cell>
          <cell r="F56" t="str">
            <v>08.958.628/0001-06</v>
          </cell>
          <cell r="G56" t="str">
            <v>ONCOEXO DISTRIB DE MEDICAMENTOS LTDA</v>
          </cell>
          <cell r="H56" t="str">
            <v>B</v>
          </cell>
          <cell r="I56" t="str">
            <v>S</v>
          </cell>
          <cell r="J56" t="str">
            <v>17577</v>
          </cell>
          <cell r="K56">
            <v>43899</v>
          </cell>
          <cell r="L56" t="str">
            <v>26200308958628000106550010000175771114259954</v>
          </cell>
          <cell r="M56" t="str">
            <v>26 -  Pernambuco</v>
          </cell>
          <cell r="N56">
            <v>3012.46</v>
          </cell>
        </row>
        <row r="57">
          <cell r="C57" t="str">
            <v>UPA CARUARU</v>
          </cell>
          <cell r="E57" t="str">
            <v>3.4 - Material Farmacológico</v>
          </cell>
          <cell r="F57" t="str">
            <v>08.778.201/0001-26</v>
          </cell>
          <cell r="G57" t="str">
            <v>DROGAFONTE MEDICAMENTOS E MATERIAL HOSPITALAR</v>
          </cell>
          <cell r="H57" t="str">
            <v>B</v>
          </cell>
          <cell r="I57" t="str">
            <v>S</v>
          </cell>
          <cell r="J57" t="str">
            <v>000304363</v>
          </cell>
          <cell r="K57">
            <v>43899</v>
          </cell>
          <cell r="L57" t="str">
            <v>26200308778201000126550010003043631512282870</v>
          </cell>
          <cell r="M57" t="str">
            <v>26 -  Pernambuco</v>
          </cell>
          <cell r="N57">
            <v>384</v>
          </cell>
        </row>
        <row r="58">
          <cell r="C58" t="str">
            <v>UPA CARUARU</v>
          </cell>
          <cell r="E58" t="str">
            <v>3.4 - Material Farmacológico</v>
          </cell>
          <cell r="F58" t="str">
            <v>08.778.201/0001-26</v>
          </cell>
          <cell r="G58" t="str">
            <v>DROGAFONTE MEDICAMENTOS E MATERIAL HOSPITALAR</v>
          </cell>
          <cell r="H58" t="str">
            <v>B</v>
          </cell>
          <cell r="I58" t="str">
            <v>S</v>
          </cell>
          <cell r="J58" t="str">
            <v>000304255</v>
          </cell>
          <cell r="K58">
            <v>43895</v>
          </cell>
          <cell r="L58" t="str">
            <v>26200308778201000126550010003042551024211305</v>
          </cell>
          <cell r="M58" t="str">
            <v>26 -  Pernambuco</v>
          </cell>
          <cell r="N58">
            <v>11614.9</v>
          </cell>
        </row>
        <row r="59">
          <cell r="C59" t="str">
            <v>UPA CARUARU</v>
          </cell>
          <cell r="E59" t="str">
            <v>3.4 - Material Farmacológico</v>
          </cell>
          <cell r="F59" t="str">
            <v>12.882.932/0001-94</v>
          </cell>
          <cell r="G59" t="str">
            <v>EXOMED COMERCIO ATACADISTA DE MEDICAMENTOS LTDA</v>
          </cell>
          <cell r="H59" t="str">
            <v>B</v>
          </cell>
          <cell r="I59" t="str">
            <v>S</v>
          </cell>
          <cell r="J59" t="str">
            <v>140742</v>
          </cell>
          <cell r="K59">
            <v>43900</v>
          </cell>
          <cell r="L59" t="str">
            <v>26200312882932000194550010001407421677871208</v>
          </cell>
          <cell r="M59" t="str">
            <v>26 -  Pernambuco</v>
          </cell>
          <cell r="N59">
            <v>3052.8</v>
          </cell>
        </row>
        <row r="60">
          <cell r="C60" t="str">
            <v>UPA CARUARU</v>
          </cell>
          <cell r="E60" t="str">
            <v>3.4 - Material Farmacológico</v>
          </cell>
          <cell r="F60" t="str">
            <v>11.563.145/0001-17</v>
          </cell>
          <cell r="G60" t="str">
            <v>COMERCIAL MOSTAERT LTDA</v>
          </cell>
          <cell r="H60" t="str">
            <v>B</v>
          </cell>
          <cell r="I60" t="str">
            <v>S</v>
          </cell>
          <cell r="J60" t="str">
            <v>000068503</v>
          </cell>
          <cell r="K60">
            <v>43900</v>
          </cell>
          <cell r="L60" t="str">
            <v>26200311563145000117550010000685031001263680</v>
          </cell>
          <cell r="M60" t="str">
            <v>26 -  Pernambuco</v>
          </cell>
          <cell r="N60">
            <v>3168</v>
          </cell>
        </row>
        <row r="61">
          <cell r="C61" t="str">
            <v>UPA CARUARU</v>
          </cell>
          <cell r="E61" t="str">
            <v>3.4 - Material Farmacológico</v>
          </cell>
          <cell r="F61" t="str">
            <v>08.778.201/0001-26</v>
          </cell>
          <cell r="G61" t="str">
            <v>DROGAFONTE MEDICAMENTOS E MATERIAL HOSPITALAR</v>
          </cell>
          <cell r="H61" t="str">
            <v>B</v>
          </cell>
          <cell r="I61" t="str">
            <v>S</v>
          </cell>
          <cell r="J61" t="str">
            <v>000304608</v>
          </cell>
          <cell r="K61">
            <v>43901</v>
          </cell>
          <cell r="L61" t="str">
            <v>26200308778201000126550010003046081889994629</v>
          </cell>
          <cell r="M61" t="str">
            <v>26 -  Pernambuco</v>
          </cell>
          <cell r="N61">
            <v>2808</v>
          </cell>
        </row>
        <row r="62">
          <cell r="C62" t="str">
            <v>UPA CARUARU</v>
          </cell>
          <cell r="E62" t="str">
            <v>3.4 - Material Farmacológico</v>
          </cell>
          <cell r="F62" t="str">
            <v>08.674.752/0001-40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000076303</v>
          </cell>
          <cell r="K62">
            <v>43901</v>
          </cell>
          <cell r="L62" t="str">
            <v>26200308674752000140550010000763031753158523</v>
          </cell>
          <cell r="M62" t="str">
            <v>26 -  Pernambuco</v>
          </cell>
          <cell r="N62">
            <v>8502.1200000000008</v>
          </cell>
        </row>
        <row r="63">
          <cell r="C63" t="str">
            <v>UPA CARUARU</v>
          </cell>
          <cell r="E63" t="str">
            <v>3.4 - Material Farmacológico</v>
          </cell>
          <cell r="F63" t="str">
            <v>11.260.846/0001-87</v>
          </cell>
          <cell r="G63" t="str">
            <v>ANBIOTON IMPORTADORA LTDA</v>
          </cell>
          <cell r="H63" t="str">
            <v>B</v>
          </cell>
          <cell r="I63" t="str">
            <v>S</v>
          </cell>
          <cell r="J63" t="str">
            <v>000108426</v>
          </cell>
          <cell r="K63">
            <v>43899</v>
          </cell>
          <cell r="L63" t="str">
            <v>35200311260846000187550010001084261100053039</v>
          </cell>
          <cell r="M63" t="str">
            <v>26 -  Pernambuco</v>
          </cell>
          <cell r="N63">
            <v>4690</v>
          </cell>
        </row>
        <row r="64">
          <cell r="C64" t="str">
            <v>UPA CARUARU</v>
          </cell>
          <cell r="E64" t="str">
            <v>3.4 - Material Farmacológico</v>
          </cell>
          <cell r="F64" t="str">
            <v>08.778.201/0001-26</v>
          </cell>
          <cell r="G64" t="str">
            <v>DROGAFONTE MEDICAMENTOS E MATERIAL HOSPITALAR</v>
          </cell>
          <cell r="H64" t="str">
            <v>B</v>
          </cell>
          <cell r="I64" t="str">
            <v>S</v>
          </cell>
          <cell r="J64" t="str">
            <v>000305337</v>
          </cell>
          <cell r="K64">
            <v>43909</v>
          </cell>
          <cell r="L64" t="str">
            <v>26200308778201000126550010003053371205010028</v>
          </cell>
          <cell r="M64" t="str">
            <v>26 -  Pernambuco</v>
          </cell>
          <cell r="N64">
            <v>8786.5</v>
          </cell>
        </row>
        <row r="65">
          <cell r="C65" t="str">
            <v>UPA CARUARU</v>
          </cell>
          <cell r="E65" t="str">
            <v>3.2 - Gás e Outros Materiais Engarrafados</v>
          </cell>
          <cell r="F65" t="str">
            <v>24.380.578/0020-41</v>
          </cell>
          <cell r="G65" t="str">
            <v>WHITE MARTINS GASES INDUSTRIAIS NE LTDA</v>
          </cell>
          <cell r="H65" t="str">
            <v>B</v>
          </cell>
          <cell r="I65" t="str">
            <v>S</v>
          </cell>
          <cell r="J65" t="str">
            <v>278188</v>
          </cell>
          <cell r="K65">
            <v>43892</v>
          </cell>
          <cell r="L65" t="str">
            <v>26200324380578002041552000002781881783179003</v>
          </cell>
          <cell r="M65" t="str">
            <v>26 -  Pernambuco</v>
          </cell>
          <cell r="N65">
            <v>186.77</v>
          </cell>
        </row>
        <row r="66">
          <cell r="C66" t="str">
            <v>UPA CARUARU</v>
          </cell>
          <cell r="E66" t="str">
            <v>3.2 - Gás e Outros Materiais Engarrafados</v>
          </cell>
          <cell r="F66" t="str">
            <v>24.380.578/0020-41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278445</v>
          </cell>
          <cell r="K66">
            <v>43899</v>
          </cell>
          <cell r="L66" t="str">
            <v>26200324380578002041552000002784451784034040</v>
          </cell>
          <cell r="M66" t="str">
            <v>26 -  Pernambuco</v>
          </cell>
          <cell r="N66">
            <v>155.63999999999999</v>
          </cell>
        </row>
        <row r="67">
          <cell r="C67" t="str">
            <v>UPA CARUARU</v>
          </cell>
          <cell r="E67" t="str">
            <v>3.2 - Gás e Outros Materiais Engarrafados</v>
          </cell>
          <cell r="F67" t="str">
            <v>24.380.578/0020-41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278231</v>
          </cell>
          <cell r="K67">
            <v>43893</v>
          </cell>
          <cell r="L67" t="str">
            <v>26200324380578002041552000002782311783258763</v>
          </cell>
          <cell r="M67" t="str">
            <v>26 -  Pernambuco</v>
          </cell>
          <cell r="N67">
            <v>93.38</v>
          </cell>
        </row>
        <row r="68">
          <cell r="C68" t="str">
            <v>UPA CARUARU</v>
          </cell>
          <cell r="E68" t="str">
            <v>3.2 - Gás e Outros Materiais Engarrafados</v>
          </cell>
          <cell r="F68" t="str">
            <v>24.380.578/0022-03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739</v>
          </cell>
          <cell r="K68">
            <v>43901</v>
          </cell>
          <cell r="L68" t="str">
            <v>26200324380578002203550310000007391784330457</v>
          </cell>
          <cell r="M68" t="str">
            <v>26 -  Pernambuco</v>
          </cell>
          <cell r="N68">
            <v>1237.5999999999999</v>
          </cell>
        </row>
        <row r="69">
          <cell r="C69" t="str">
            <v>UPA CARUARU</v>
          </cell>
          <cell r="E69" t="str">
            <v>3.2 - Gás e Outros Materiais Engarrafados</v>
          </cell>
          <cell r="F69" t="str">
            <v>24.380.578/0020-41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278852</v>
          </cell>
          <cell r="K69">
            <v>43907</v>
          </cell>
          <cell r="L69" t="str">
            <v>26200324380578002041552000002788521784904289</v>
          </cell>
          <cell r="M69" t="str">
            <v>26 -  Pernambuco</v>
          </cell>
          <cell r="N69">
            <v>186.77</v>
          </cell>
        </row>
        <row r="70">
          <cell r="C70" t="str">
            <v>UPA CARUARU</v>
          </cell>
          <cell r="E70" t="str">
            <v>3.2 - Gás e Outros Materiais Engarrafados</v>
          </cell>
          <cell r="F70" t="str">
            <v>24.380.578/0020-41</v>
          </cell>
          <cell r="G70" t="str">
            <v>WHITE MARTINS GASES INDUSTRIAIS NE LTDA</v>
          </cell>
          <cell r="H70" t="str">
            <v>B</v>
          </cell>
          <cell r="I70" t="str">
            <v>S</v>
          </cell>
          <cell r="J70" t="str">
            <v>279211</v>
          </cell>
          <cell r="K70">
            <v>43913</v>
          </cell>
          <cell r="L70" t="str">
            <v>26200324380578002041552000002792111785577086</v>
          </cell>
          <cell r="M70" t="str">
            <v>26 -  Pernambuco</v>
          </cell>
          <cell r="N70">
            <v>31.13</v>
          </cell>
        </row>
        <row r="71">
          <cell r="C71" t="str">
            <v>UPA CARUARU</v>
          </cell>
          <cell r="E71" t="str">
            <v>3.2 - Gás e Outros Materiais Engarrafados</v>
          </cell>
          <cell r="F71" t="str">
            <v>24.380.578/0020-41</v>
          </cell>
          <cell r="G71" t="str">
            <v>WHITE MARTINS GASES INDUSTRIAIS NE LTDA</v>
          </cell>
          <cell r="H71" t="str">
            <v>B</v>
          </cell>
          <cell r="I71" t="str">
            <v>S</v>
          </cell>
          <cell r="J71" t="str">
            <v>279308</v>
          </cell>
          <cell r="K71">
            <v>43915</v>
          </cell>
          <cell r="L71" t="str">
            <v>26200324380578002041552000002793081785815602</v>
          </cell>
          <cell r="M71" t="str">
            <v>26 -  Pernambuco</v>
          </cell>
          <cell r="N71">
            <v>124.51</v>
          </cell>
        </row>
        <row r="72">
          <cell r="C72" t="str">
            <v>UPA CARUARU</v>
          </cell>
          <cell r="E72" t="str">
            <v>3.2 - Gás e Outros Materiais Engarrafados</v>
          </cell>
          <cell r="F72" t="str">
            <v>24.380.578/0020-41</v>
          </cell>
          <cell r="G72" t="str">
            <v>WHITE MARTINS GASES INDUSTRIAIS NE LTDA</v>
          </cell>
          <cell r="H72" t="str">
            <v>B</v>
          </cell>
          <cell r="I72" t="str">
            <v>S</v>
          </cell>
          <cell r="J72" t="str">
            <v>279524</v>
          </cell>
          <cell r="K72">
            <v>43917</v>
          </cell>
          <cell r="L72" t="str">
            <v>26200324380578002041552000002795241786060685</v>
          </cell>
          <cell r="M72" t="str">
            <v>26 -  Pernambuco</v>
          </cell>
          <cell r="N72">
            <v>62.26</v>
          </cell>
        </row>
        <row r="73">
          <cell r="C73" t="str">
            <v>UPA CARUARU</v>
          </cell>
          <cell r="E73" t="str">
            <v>3.99 - Outras despesas com Material de Consumo</v>
          </cell>
          <cell r="F73" t="str">
            <v>08.674.752/0001-40</v>
          </cell>
          <cell r="G73" t="str">
            <v>CIRURGICA MONTEBELLO LTDA</v>
          </cell>
          <cell r="H73" t="str">
            <v>B</v>
          </cell>
          <cell r="I73" t="str">
            <v>S</v>
          </cell>
          <cell r="J73" t="str">
            <v>000075658</v>
          </cell>
          <cell r="K73">
            <v>43889</v>
          </cell>
          <cell r="L73" t="str">
            <v>26200208674752000140550010000756581498322692</v>
          </cell>
          <cell r="M73" t="str">
            <v>26 -  Pernambuco</v>
          </cell>
          <cell r="N73">
            <v>5016.7299999999996</v>
          </cell>
        </row>
        <row r="74">
          <cell r="C74" t="str">
            <v>UPA CARUARU</v>
          </cell>
          <cell r="E74" t="str">
            <v>3.99 - Outras despesas com Material de Consumo</v>
          </cell>
          <cell r="F74" t="str">
            <v>08.674.752/0001-40</v>
          </cell>
          <cell r="G74" t="str">
            <v>CIRURGICA MONTEBELLO LTDA</v>
          </cell>
          <cell r="H74" t="str">
            <v>B</v>
          </cell>
          <cell r="I74" t="str">
            <v>S</v>
          </cell>
          <cell r="J74" t="str">
            <v>000075874</v>
          </cell>
          <cell r="K74">
            <v>43894</v>
          </cell>
          <cell r="L74" t="str">
            <v>26200308674752000140550010000758741865953834</v>
          </cell>
          <cell r="M74" t="str">
            <v>26 -  Pernambuco</v>
          </cell>
          <cell r="N74">
            <v>10033.469999999999</v>
          </cell>
        </row>
        <row r="75">
          <cell r="C75" t="str">
            <v>UPA CARUARU</v>
          </cell>
          <cell r="E75" t="str">
            <v>3.99 - Outras despesas com Material de Consumo</v>
          </cell>
          <cell r="F75" t="str">
            <v>08.674.752/0001-40</v>
          </cell>
          <cell r="G75" t="str">
            <v>CIRURGICA MONTEBELLO LTDA</v>
          </cell>
          <cell r="H75" t="str">
            <v>B</v>
          </cell>
          <cell r="I75" t="str">
            <v>S</v>
          </cell>
          <cell r="J75" t="str">
            <v>000076296</v>
          </cell>
          <cell r="K75">
            <v>43901</v>
          </cell>
          <cell r="L75" t="str">
            <v>26200308674752000140550010000762961432501154</v>
          </cell>
          <cell r="M75" t="str">
            <v>26 -  Pernambuco</v>
          </cell>
          <cell r="N75">
            <v>4234.1499999999996</v>
          </cell>
        </row>
        <row r="76">
          <cell r="C76" t="str">
            <v>UPA CARUARU</v>
          </cell>
          <cell r="E76" t="str">
            <v>3.99 - Outras despesas com Material de Consumo</v>
          </cell>
          <cell r="F76" t="str">
            <v>10.663.466/0001-20</v>
          </cell>
          <cell r="G76" t="str">
            <v>PROMEC LTDA</v>
          </cell>
          <cell r="H76" t="str">
            <v>B</v>
          </cell>
          <cell r="I76" t="str">
            <v>S</v>
          </cell>
          <cell r="J76" t="str">
            <v>000080225</v>
          </cell>
          <cell r="K76">
            <v>43914</v>
          </cell>
          <cell r="L76" t="str">
            <v>26200310663466000120550010000802251523948572</v>
          </cell>
          <cell r="M76" t="str">
            <v>26 -  Pernambuco</v>
          </cell>
          <cell r="N76">
            <v>34</v>
          </cell>
        </row>
        <row r="77">
          <cell r="C77" t="str">
            <v>UPA CARUARU</v>
          </cell>
          <cell r="E77" t="str">
            <v>3.99 - Outras despesas com Material de Consumo</v>
          </cell>
          <cell r="F77" t="str">
            <v>12.882.932/0001-94</v>
          </cell>
          <cell r="G77" t="str">
            <v>EXOMED COMERCIO ATACADISTA DE MEDICAMENTOS LTDA</v>
          </cell>
          <cell r="H77" t="str">
            <v>B</v>
          </cell>
          <cell r="I77" t="str">
            <v>S</v>
          </cell>
          <cell r="J77" t="str">
            <v>141263</v>
          </cell>
          <cell r="K77">
            <v>43917</v>
          </cell>
          <cell r="L77" t="str">
            <v>26200312882932000194550010001412631822133508</v>
          </cell>
          <cell r="M77" t="str">
            <v>26 -  Pernambuco</v>
          </cell>
          <cell r="N77">
            <v>1470</v>
          </cell>
        </row>
        <row r="78">
          <cell r="C78" t="str">
            <v>UPA CARUARU</v>
          </cell>
          <cell r="E78" t="str">
            <v>3.99 - Outras despesas com Material de Consumo</v>
          </cell>
          <cell r="F78" t="str">
            <v>10.663.466/0001-20</v>
          </cell>
          <cell r="G78" t="str">
            <v>PROMEC LTDA</v>
          </cell>
          <cell r="H78" t="str">
            <v>B</v>
          </cell>
          <cell r="I78" t="str">
            <v>S</v>
          </cell>
          <cell r="J78" t="str">
            <v>000080300</v>
          </cell>
          <cell r="K78">
            <v>43917</v>
          </cell>
          <cell r="L78" t="str">
            <v>26200310663466000120550010000803001473180680</v>
          </cell>
          <cell r="M78" t="str">
            <v>26 -  Pernambuco</v>
          </cell>
          <cell r="N78">
            <v>186</v>
          </cell>
        </row>
        <row r="79">
          <cell r="E79" t="str">
            <v>3.99 - Outras despesas com Material de Consumo</v>
          </cell>
          <cell r="F79" t="str">
            <v>10.779.833/0001-56</v>
          </cell>
          <cell r="G79" t="str">
            <v>MEDICAL MERCANTIL DE APARELHAGEM MEDICA LTDA</v>
          </cell>
          <cell r="H79" t="str">
            <v>B</v>
          </cell>
          <cell r="I79" t="str">
            <v>S</v>
          </cell>
          <cell r="J79" t="str">
            <v>500845</v>
          </cell>
          <cell r="K79">
            <v>43914</v>
          </cell>
          <cell r="L79" t="str">
            <v>26200310779833000156550010005008451153412700</v>
          </cell>
          <cell r="M79" t="str">
            <v>26 -  Pernambuco</v>
          </cell>
          <cell r="N79">
            <v>1143.5</v>
          </cell>
        </row>
        <row r="80">
          <cell r="C80" t="str">
            <v>UPA CARUARU</v>
          </cell>
          <cell r="E80" t="str">
            <v>3.7 - Material de Limpeza e Produtos de Hgienização</v>
          </cell>
          <cell r="F80" t="str">
            <v>10.779.833/0001-56</v>
          </cell>
          <cell r="G80" t="str">
            <v>MEDICAL MERCANTIL DE APARELHAGEM MEDICA LTDA</v>
          </cell>
          <cell r="H80" t="str">
            <v>B</v>
          </cell>
          <cell r="I80" t="str">
            <v>S</v>
          </cell>
          <cell r="J80" t="str">
            <v>500845</v>
          </cell>
          <cell r="K80">
            <v>43914</v>
          </cell>
          <cell r="L80" t="str">
            <v>26200310779833000156550010005008451153412700</v>
          </cell>
          <cell r="M80" t="str">
            <v>26 -  Pernambuco</v>
          </cell>
          <cell r="N80">
            <v>5610</v>
          </cell>
        </row>
        <row r="81">
          <cell r="C81" t="str">
            <v>UPA CARUARU</v>
          </cell>
          <cell r="E81" t="str">
            <v>3.99 - Outras despesas com Material de Consumo</v>
          </cell>
          <cell r="F81" t="str">
            <v>75.315.333/0056-82</v>
          </cell>
          <cell r="G81" t="str">
            <v>ATACADÃO S.A</v>
          </cell>
          <cell r="H81" t="str">
            <v>B</v>
          </cell>
          <cell r="I81" t="str">
            <v>S</v>
          </cell>
          <cell r="J81" t="str">
            <v>000391331</v>
          </cell>
          <cell r="K81">
            <v>43892</v>
          </cell>
          <cell r="L81" t="str">
            <v>26200375315333005682550010003913311005817734</v>
          </cell>
          <cell r="M81" t="str">
            <v>26 -  Pernambuco</v>
          </cell>
          <cell r="N81">
            <v>21.8</v>
          </cell>
        </row>
        <row r="82">
          <cell r="C82" t="str">
            <v>UPA CARUARU</v>
          </cell>
          <cell r="E82" t="str">
            <v>3.99 - Outras despesas com Material de Consumo</v>
          </cell>
          <cell r="F82" t="str">
            <v>75.315.333/0056-82</v>
          </cell>
          <cell r="G82" t="str">
            <v>ATACADÃO S.A</v>
          </cell>
          <cell r="H82" t="str">
            <v>B</v>
          </cell>
          <cell r="I82" t="str">
            <v>S</v>
          </cell>
          <cell r="J82" t="str">
            <v>000391331</v>
          </cell>
          <cell r="K82">
            <v>43892</v>
          </cell>
          <cell r="L82" t="str">
            <v>26200375315333005682550010003913311005817734</v>
          </cell>
          <cell r="M82" t="str">
            <v>26 -  Pernambuco</v>
          </cell>
          <cell r="N82">
            <v>345.64</v>
          </cell>
        </row>
        <row r="83">
          <cell r="C83" t="str">
            <v>UPA CARUARU</v>
          </cell>
          <cell r="E83" t="str">
            <v>3.99 - Outras despesas com Material de Consumo</v>
          </cell>
          <cell r="F83" t="str">
            <v>75.315.333/0056-82</v>
          </cell>
          <cell r="G83" t="str">
            <v>ATACADÃO S.A</v>
          </cell>
          <cell r="H83" t="str">
            <v>B</v>
          </cell>
          <cell r="I83" t="str">
            <v>S</v>
          </cell>
          <cell r="J83" t="str">
            <v>000391331</v>
          </cell>
          <cell r="K83">
            <v>43892</v>
          </cell>
          <cell r="L83" t="str">
            <v>26200375315333005682550010003913311005817734</v>
          </cell>
          <cell r="M83" t="str">
            <v>26 -  Pernambuco</v>
          </cell>
          <cell r="N83">
            <v>142.80000000000001</v>
          </cell>
        </row>
        <row r="84">
          <cell r="C84" t="str">
            <v>UPA CARUARU</v>
          </cell>
          <cell r="E84" t="str">
            <v>3.99 - Outras despesas com Material de Consumo</v>
          </cell>
          <cell r="F84" t="str">
            <v>75.315.333/0056-82</v>
          </cell>
          <cell r="G84" t="str">
            <v>ATACADÃO S.A</v>
          </cell>
          <cell r="H84" t="str">
            <v>B</v>
          </cell>
          <cell r="I84" t="str">
            <v>S</v>
          </cell>
          <cell r="J84" t="str">
            <v>000391331</v>
          </cell>
          <cell r="K84">
            <v>43892</v>
          </cell>
          <cell r="L84" t="str">
            <v>26200375315333005682550010003913311005817734</v>
          </cell>
          <cell r="M84" t="str">
            <v>26 -  Pernambuco</v>
          </cell>
          <cell r="N84">
            <v>13.21</v>
          </cell>
        </row>
        <row r="85">
          <cell r="C85" t="str">
            <v>UPA CARUARU</v>
          </cell>
          <cell r="E85" t="str">
            <v>3.99 - Outras despesas com Material de Consumo</v>
          </cell>
          <cell r="F85" t="str">
            <v>75.315.333/0056-82</v>
          </cell>
          <cell r="G85" t="str">
            <v>ATACADÃO S.A</v>
          </cell>
          <cell r="H85" t="str">
            <v>B</v>
          </cell>
          <cell r="I85" t="str">
            <v>S</v>
          </cell>
          <cell r="J85" t="str">
            <v>000391331</v>
          </cell>
          <cell r="K85">
            <v>43892</v>
          </cell>
          <cell r="L85" t="str">
            <v>26200375315333005682550010003913311005817734</v>
          </cell>
          <cell r="M85" t="str">
            <v>26 -  Pernambuco</v>
          </cell>
          <cell r="N85">
            <v>72.87</v>
          </cell>
        </row>
        <row r="86">
          <cell r="C86" t="str">
            <v>UPA CARUARU</v>
          </cell>
          <cell r="E86" t="str">
            <v>3.99 - Outras despesas com Material de Consumo</v>
          </cell>
          <cell r="F86" t="str">
            <v>75.315.333/0056-82</v>
          </cell>
          <cell r="G86" t="str">
            <v>ATACADÃO S.A</v>
          </cell>
          <cell r="H86" t="str">
            <v>B</v>
          </cell>
          <cell r="I86" t="str">
            <v>S</v>
          </cell>
          <cell r="J86" t="str">
            <v>000391331</v>
          </cell>
          <cell r="K86">
            <v>43892</v>
          </cell>
          <cell r="L86" t="str">
            <v>26200375315333005682550010003913311005817734</v>
          </cell>
          <cell r="M86" t="str">
            <v>26 -  Pernambuco</v>
          </cell>
          <cell r="N86">
            <v>16.739999999999998</v>
          </cell>
        </row>
        <row r="87">
          <cell r="C87" t="str">
            <v>UPA CARUARU</v>
          </cell>
          <cell r="E87" t="str">
            <v>3.7 - Material de Limpeza e Produtos de Hgienização</v>
          </cell>
          <cell r="F87" t="str">
            <v>75.315.333/0056-82</v>
          </cell>
          <cell r="G87" t="str">
            <v>ATACADÃO S.A</v>
          </cell>
          <cell r="H87" t="str">
            <v>B</v>
          </cell>
          <cell r="I87" t="str">
            <v>S</v>
          </cell>
          <cell r="J87" t="str">
            <v>000391331</v>
          </cell>
          <cell r="K87">
            <v>43892</v>
          </cell>
          <cell r="L87" t="str">
            <v>26200375315333005682550010003913311005817734</v>
          </cell>
          <cell r="M87" t="str">
            <v>26 -  Pernambuco</v>
          </cell>
          <cell r="N87">
            <v>44.75</v>
          </cell>
        </row>
        <row r="88">
          <cell r="C88" t="str">
            <v>UPA CARUARU</v>
          </cell>
          <cell r="E88" t="str">
            <v>3.99 - Outras despesas com Material de Consumo</v>
          </cell>
          <cell r="F88" t="str">
            <v>75.315.333/0056-82</v>
          </cell>
          <cell r="G88" t="str">
            <v>ATACADÃO S.A</v>
          </cell>
          <cell r="H88" t="str">
            <v>B</v>
          </cell>
          <cell r="I88" t="str">
            <v>S</v>
          </cell>
          <cell r="J88" t="str">
            <v>000391777</v>
          </cell>
          <cell r="K88">
            <v>43899</v>
          </cell>
          <cell r="L88" t="str">
            <v>26200375315333005682550010003917771005824839</v>
          </cell>
          <cell r="M88" t="str">
            <v>26 -  Pernambuco</v>
          </cell>
          <cell r="N88">
            <v>51.6</v>
          </cell>
        </row>
        <row r="89">
          <cell r="C89" t="str">
            <v>UPA CARUARU</v>
          </cell>
          <cell r="E89" t="str">
            <v>3.99 - Outras despesas com Material de Consumo</v>
          </cell>
          <cell r="F89" t="str">
            <v>75.315.333/0056-82</v>
          </cell>
          <cell r="G89" t="str">
            <v>ATACADÃO S.A</v>
          </cell>
          <cell r="H89" t="str">
            <v>B</v>
          </cell>
          <cell r="I89" t="str">
            <v>S</v>
          </cell>
          <cell r="J89" t="str">
            <v>000391777</v>
          </cell>
          <cell r="K89">
            <v>43899</v>
          </cell>
          <cell r="L89" t="str">
            <v>26200375315333005682550010003917771005824839</v>
          </cell>
          <cell r="M89" t="str">
            <v>26 -  Pernambuco</v>
          </cell>
          <cell r="N89">
            <v>8.7899999999999991</v>
          </cell>
        </row>
        <row r="90">
          <cell r="C90" t="str">
            <v>UPA CARUARU</v>
          </cell>
          <cell r="E90" t="str">
            <v>3.99 - Outras despesas com Material de Consumo</v>
          </cell>
          <cell r="F90" t="str">
            <v>75.315.333/0056-82</v>
          </cell>
          <cell r="G90" t="str">
            <v>ATACADÃO S.A</v>
          </cell>
          <cell r="H90" t="str">
            <v>B</v>
          </cell>
          <cell r="I90" t="str">
            <v>S</v>
          </cell>
          <cell r="J90" t="str">
            <v>000391777</v>
          </cell>
          <cell r="K90">
            <v>43899</v>
          </cell>
          <cell r="L90" t="str">
            <v>26200375315333005682550010003917771005824839</v>
          </cell>
          <cell r="M90" t="str">
            <v>26 -  Pernambuco</v>
          </cell>
          <cell r="N90">
            <v>154.85</v>
          </cell>
        </row>
        <row r="91">
          <cell r="C91" t="str">
            <v>UPA CARUARU</v>
          </cell>
          <cell r="E91" t="str">
            <v>3.99 - Outras despesas com Material de Consumo</v>
          </cell>
          <cell r="F91" t="str">
            <v>75.315.333/0056-82</v>
          </cell>
          <cell r="G91" t="str">
            <v>ATACADÃO S.A</v>
          </cell>
          <cell r="H91" t="str">
            <v>B</v>
          </cell>
          <cell r="I91" t="str">
            <v>S</v>
          </cell>
          <cell r="J91" t="str">
            <v>000391777</v>
          </cell>
          <cell r="K91">
            <v>43899</v>
          </cell>
          <cell r="L91" t="str">
            <v>26200375315333005682550010003917771005824839</v>
          </cell>
          <cell r="M91" t="str">
            <v>26 -  Pernambuco</v>
          </cell>
          <cell r="N91">
            <v>46.9</v>
          </cell>
        </row>
        <row r="92">
          <cell r="C92" t="str">
            <v>UPA CARUARU</v>
          </cell>
          <cell r="E92" t="str">
            <v>3.99 - Outras despesas com Material de Consumo</v>
          </cell>
          <cell r="F92" t="str">
            <v>75.315.333/0056-82</v>
          </cell>
          <cell r="G92" t="str">
            <v>ATACADÃO S.A</v>
          </cell>
          <cell r="H92" t="str">
            <v>B</v>
          </cell>
          <cell r="I92" t="str">
            <v>S</v>
          </cell>
          <cell r="J92" t="str">
            <v>000391777</v>
          </cell>
          <cell r="K92">
            <v>43899</v>
          </cell>
          <cell r="L92" t="str">
            <v>26200375315333005682550010003917771005824839</v>
          </cell>
          <cell r="M92" t="str">
            <v>26 -  Pernambuco</v>
          </cell>
          <cell r="N92">
            <v>3.39</v>
          </cell>
        </row>
        <row r="93">
          <cell r="C93" t="str">
            <v>UPA CARUARU</v>
          </cell>
          <cell r="E93" t="str">
            <v>3.7 - Material de Limpeza e Produtos de Hgienização</v>
          </cell>
          <cell r="F93" t="str">
            <v>75.315.333/0056-82</v>
          </cell>
          <cell r="G93" t="str">
            <v>ATACADÃO S.A</v>
          </cell>
          <cell r="H93" t="str">
            <v>B</v>
          </cell>
          <cell r="I93" t="str">
            <v>S</v>
          </cell>
          <cell r="J93" t="str">
            <v>000391777</v>
          </cell>
          <cell r="K93">
            <v>43899</v>
          </cell>
          <cell r="L93" t="str">
            <v>26200375315333005682550010003917771005824839</v>
          </cell>
          <cell r="M93" t="str">
            <v>26 -  Pernambuco</v>
          </cell>
          <cell r="N93">
            <v>11.75</v>
          </cell>
        </row>
        <row r="94">
          <cell r="C94" t="str">
            <v>UPA CARUARU</v>
          </cell>
          <cell r="E94" t="str">
            <v>3.7 - Material de Limpeza e Produtos de Hgienização</v>
          </cell>
          <cell r="F94" t="str">
            <v>04.004.741/0001-00</v>
          </cell>
          <cell r="G94" t="str">
            <v>NORLUX LTDA - EPP</v>
          </cell>
          <cell r="H94" t="str">
            <v>B</v>
          </cell>
          <cell r="I94" t="str">
            <v>S</v>
          </cell>
          <cell r="J94" t="str">
            <v>007532</v>
          </cell>
          <cell r="K94">
            <v>43894</v>
          </cell>
          <cell r="L94" t="str">
            <v>26200304004741000100550000000075321050033269</v>
          </cell>
          <cell r="M94" t="str">
            <v>26 -  Pernambuco</v>
          </cell>
          <cell r="N94">
            <v>315</v>
          </cell>
        </row>
        <row r="95">
          <cell r="C95" t="str">
            <v>UPA CARUARU</v>
          </cell>
          <cell r="E95" t="str">
            <v>3.6 - Material de Expediente</v>
          </cell>
          <cell r="F95" t="str">
            <v>04.004.741/0001-00</v>
          </cell>
          <cell r="G95" t="str">
            <v>NORLUX LTDA - EPP</v>
          </cell>
          <cell r="H95" t="str">
            <v>B</v>
          </cell>
          <cell r="I95" t="str">
            <v>S</v>
          </cell>
          <cell r="J95" t="str">
            <v>007532</v>
          </cell>
          <cell r="K95">
            <v>43894</v>
          </cell>
          <cell r="L95" t="str">
            <v>26200304004741000100550000000075321050033269</v>
          </cell>
          <cell r="M95" t="str">
            <v>26 -  Pernambuco</v>
          </cell>
          <cell r="N95">
            <v>155.69999999999999</v>
          </cell>
        </row>
        <row r="96">
          <cell r="C96" t="str">
            <v>UPA CARUARU</v>
          </cell>
          <cell r="E96" t="str">
            <v>3.7 - Material de Limpeza e Produtos de Hgienização</v>
          </cell>
          <cell r="F96" t="str">
            <v>02.725.362/0001-75</v>
          </cell>
          <cell r="G96" t="str">
            <v>SANDIL SANTOS DISTRIBUIDORA LTDA</v>
          </cell>
          <cell r="H96" t="str">
            <v>B</v>
          </cell>
          <cell r="I96" t="str">
            <v>S</v>
          </cell>
          <cell r="J96" t="str">
            <v>000007053</v>
          </cell>
          <cell r="K96">
            <v>43903</v>
          </cell>
          <cell r="L96" t="str">
            <v>26200302725362000175550010000070531000433259</v>
          </cell>
          <cell r="M96" t="str">
            <v>26 -  Pernambuco</v>
          </cell>
          <cell r="N96">
            <v>909.5</v>
          </cell>
        </row>
        <row r="97">
          <cell r="C97" t="str">
            <v>UPA CARUARU</v>
          </cell>
          <cell r="E97" t="str">
            <v>3.99 - Outras despesas com Material de Consumo</v>
          </cell>
          <cell r="F97" t="str">
            <v>02.725.362/0001-75</v>
          </cell>
          <cell r="G97" t="str">
            <v>SANDIL SANTOS DISTRIBUIDORA LTDA</v>
          </cell>
          <cell r="H97" t="str">
            <v>B</v>
          </cell>
          <cell r="I97" t="str">
            <v>S</v>
          </cell>
          <cell r="J97" t="str">
            <v>000007053</v>
          </cell>
          <cell r="K97">
            <v>43903</v>
          </cell>
          <cell r="L97" t="str">
            <v>26200302725362000175550010000070531000433259</v>
          </cell>
          <cell r="M97" t="str">
            <v>26 -  Pernambuco</v>
          </cell>
          <cell r="N97">
            <v>635</v>
          </cell>
        </row>
        <row r="98">
          <cell r="C98" t="str">
            <v>UPA CARUARU</v>
          </cell>
          <cell r="E98" t="str">
            <v xml:space="preserve">3.8 - Uniformes, Tecidos e Aviamentos </v>
          </cell>
          <cell r="F98" t="str">
            <v>02.725.362/0001-75</v>
          </cell>
          <cell r="G98" t="str">
            <v>SANDIL SANTOS DISTRIBUIDORA LTDA</v>
          </cell>
          <cell r="H98" t="str">
            <v>B</v>
          </cell>
          <cell r="I98" t="str">
            <v>S</v>
          </cell>
          <cell r="J98" t="str">
            <v>000007053</v>
          </cell>
          <cell r="K98">
            <v>43903</v>
          </cell>
          <cell r="L98" t="str">
            <v>26200302725362000175550010000070531000433259</v>
          </cell>
          <cell r="M98" t="str">
            <v>26 -  Pernambuco</v>
          </cell>
          <cell r="N98">
            <v>1300</v>
          </cell>
        </row>
        <row r="99">
          <cell r="C99" t="str">
            <v>UPA CARUARU</v>
          </cell>
          <cell r="E99" t="str">
            <v>3.7 - Material de Limpeza e Produtos de Hgienização</v>
          </cell>
          <cell r="F99" t="str">
            <v>02.725.362/0001-75</v>
          </cell>
          <cell r="G99" t="str">
            <v>SANDIL SANTOS DISTRIBUIDORA LTDA</v>
          </cell>
          <cell r="H99" t="str">
            <v>B</v>
          </cell>
          <cell r="I99" t="str">
            <v>S</v>
          </cell>
          <cell r="J99" t="str">
            <v>000007064</v>
          </cell>
          <cell r="K99">
            <v>43907</v>
          </cell>
          <cell r="L99" t="str">
            <v>26200302725362000175550010000070641000434658</v>
          </cell>
          <cell r="M99" t="str">
            <v>26 -  Pernambuco</v>
          </cell>
          <cell r="N99">
            <v>331</v>
          </cell>
        </row>
        <row r="100">
          <cell r="C100" t="str">
            <v>UPA CARUARU</v>
          </cell>
          <cell r="E100" t="str">
            <v>3.6 - Material de Expediente</v>
          </cell>
          <cell r="F100" t="str">
            <v>02.725.362/0001-75</v>
          </cell>
          <cell r="G100" t="str">
            <v>SANDIL SANTOS DISTRIBUIDORA LTDA</v>
          </cell>
          <cell r="H100" t="str">
            <v>B</v>
          </cell>
          <cell r="I100" t="str">
            <v>S</v>
          </cell>
          <cell r="J100" t="str">
            <v>000007064</v>
          </cell>
          <cell r="K100">
            <v>43907</v>
          </cell>
          <cell r="L100" t="str">
            <v>26200302725362000175550010000070641000434658</v>
          </cell>
          <cell r="M100" t="str">
            <v>26 -  Pernambuco</v>
          </cell>
          <cell r="N100">
            <v>237.5</v>
          </cell>
        </row>
        <row r="101">
          <cell r="C101" t="str">
            <v>UPA CARUARU</v>
          </cell>
          <cell r="E101" t="str">
            <v>3.99 - Outras despesas com Material de Consumo</v>
          </cell>
          <cell r="F101" t="str">
            <v>02.725.362/0001-75</v>
          </cell>
          <cell r="G101" t="str">
            <v>SANDIL SANTOS DISTRIBUIDORA LTDA</v>
          </cell>
          <cell r="H101" t="str">
            <v>B</v>
          </cell>
          <cell r="I101" t="str">
            <v>S</v>
          </cell>
          <cell r="J101" t="str">
            <v>000007064</v>
          </cell>
          <cell r="K101">
            <v>43907</v>
          </cell>
          <cell r="L101" t="str">
            <v>26200302725362000175550010000070641000434658</v>
          </cell>
          <cell r="M101" t="str">
            <v>26 -  Pernambuco</v>
          </cell>
          <cell r="N101">
            <v>95</v>
          </cell>
        </row>
        <row r="102">
          <cell r="C102" t="str">
            <v>UPA CARUARU</v>
          </cell>
          <cell r="E102" t="str">
            <v>3.7 - Material de Limpeza e Produtos de Hgienização</v>
          </cell>
          <cell r="F102" t="str">
            <v>75.315.333/0056-82</v>
          </cell>
          <cell r="G102" t="str">
            <v>ATACADÃO S.A</v>
          </cell>
          <cell r="H102" t="str">
            <v>B</v>
          </cell>
          <cell r="I102" t="str">
            <v>S</v>
          </cell>
          <cell r="J102" t="str">
            <v>000392433</v>
          </cell>
          <cell r="K102">
            <v>43907</v>
          </cell>
          <cell r="L102" t="str">
            <v>26200375315333005682550010003924331005835311</v>
          </cell>
          <cell r="M102" t="str">
            <v>26 -  Pernambuco</v>
          </cell>
          <cell r="N102">
            <v>84.41</v>
          </cell>
        </row>
        <row r="103">
          <cell r="C103" t="str">
            <v>UPA CARUARU</v>
          </cell>
          <cell r="E103" t="str">
            <v>3.99 - Outras despesas com Material de Consumo</v>
          </cell>
          <cell r="F103" t="str">
            <v>75.315.333/0056-82</v>
          </cell>
          <cell r="G103" t="str">
            <v>ATACADÃO S.A</v>
          </cell>
          <cell r="H103" t="str">
            <v>B</v>
          </cell>
          <cell r="I103" t="str">
            <v>S</v>
          </cell>
          <cell r="J103" t="str">
            <v>000392433</v>
          </cell>
          <cell r="K103">
            <v>43907</v>
          </cell>
          <cell r="L103" t="str">
            <v>26200375315333005682550010003924331005835311</v>
          </cell>
          <cell r="M103" t="str">
            <v>26 -  Pernambuco</v>
          </cell>
          <cell r="N103">
            <v>19.760000000000002</v>
          </cell>
        </row>
        <row r="104">
          <cell r="C104" t="str">
            <v>UPA CARUARU</v>
          </cell>
          <cell r="E104" t="str">
            <v>3.99 - Outras despesas com Material de Consumo</v>
          </cell>
          <cell r="F104" t="str">
            <v>75.315.333/0056-82</v>
          </cell>
          <cell r="G104" t="str">
            <v>ATACADÃO S.A</v>
          </cell>
          <cell r="H104" t="str">
            <v>B</v>
          </cell>
          <cell r="I104" t="str">
            <v>S</v>
          </cell>
          <cell r="J104" t="str">
            <v>000392433</v>
          </cell>
          <cell r="K104">
            <v>43907</v>
          </cell>
          <cell r="L104" t="str">
            <v>26200375315333005682550010003924331005835311</v>
          </cell>
          <cell r="M104" t="str">
            <v>26 -  Pernambuco</v>
          </cell>
          <cell r="N104">
            <v>591.19000000000005</v>
          </cell>
        </row>
        <row r="105">
          <cell r="C105" t="str">
            <v>UPA CARUARU</v>
          </cell>
          <cell r="E105" t="str">
            <v>3.99 - Outras despesas com Material de Consumo</v>
          </cell>
          <cell r="F105" t="str">
            <v>75.315.333/0056-82</v>
          </cell>
          <cell r="G105" t="str">
            <v>ATACADÃO S.A</v>
          </cell>
          <cell r="H105" t="str">
            <v>B</v>
          </cell>
          <cell r="I105" t="str">
            <v>S</v>
          </cell>
          <cell r="J105" t="str">
            <v>000392433</v>
          </cell>
          <cell r="K105">
            <v>43907</v>
          </cell>
          <cell r="L105" t="str">
            <v>26200375315333005682550010003924331005835311</v>
          </cell>
          <cell r="M105" t="str">
            <v>26 -  Pernambuco</v>
          </cell>
          <cell r="N105">
            <v>65.56</v>
          </cell>
        </row>
        <row r="106">
          <cell r="C106" t="str">
            <v>UPA CARUARU</v>
          </cell>
          <cell r="E106" t="str">
            <v>3.99 - Outras despesas com Material de Consumo</v>
          </cell>
          <cell r="F106" t="str">
            <v>75.315.333/0056-82</v>
          </cell>
          <cell r="G106" t="str">
            <v>ATACADÃO S.A</v>
          </cell>
          <cell r="H106" t="str">
            <v>B</v>
          </cell>
          <cell r="I106" t="str">
            <v>S</v>
          </cell>
          <cell r="J106" t="str">
            <v>000392433</v>
          </cell>
          <cell r="K106">
            <v>43907</v>
          </cell>
          <cell r="L106" t="str">
            <v>26200375315333005682550010003924331005835311</v>
          </cell>
          <cell r="M106" t="str">
            <v>26 -  Pernambuco</v>
          </cell>
          <cell r="N106">
            <v>190.4</v>
          </cell>
        </row>
        <row r="107">
          <cell r="C107" t="str">
            <v>UPA CARUARU</v>
          </cell>
          <cell r="E107" t="str">
            <v>3.7 - Material de Limpeza e Produtos de Hgienização</v>
          </cell>
          <cell r="F107" t="str">
            <v>27.071.548/0001-89</v>
          </cell>
          <cell r="G107" t="str">
            <v>UNIGATES EMBALAGENS TÉCNICAS EIRELI ME</v>
          </cell>
          <cell r="H107" t="str">
            <v>B</v>
          </cell>
          <cell r="I107" t="str">
            <v>S</v>
          </cell>
          <cell r="J107" t="str">
            <v>000000905</v>
          </cell>
          <cell r="K107">
            <v>43901</v>
          </cell>
          <cell r="L107" t="str">
            <v>35200327071548000189550010000009051560000099</v>
          </cell>
          <cell r="M107" t="str">
            <v>35 -  São Paulo</v>
          </cell>
          <cell r="N107">
            <v>1247.4000000000001</v>
          </cell>
        </row>
        <row r="108">
          <cell r="C108" t="str">
            <v>UPA CARUARU</v>
          </cell>
          <cell r="E108" t="str">
            <v>3.7 - Material de Limpeza e Produtos de Hgienização</v>
          </cell>
          <cell r="F108" t="str">
            <v>11.449.180/0001-00</v>
          </cell>
          <cell r="G108" t="str">
            <v>DPROSMED DIST PROD MED HOSP LTDA</v>
          </cell>
          <cell r="H108" t="str">
            <v>B</v>
          </cell>
          <cell r="I108" t="str">
            <v>S</v>
          </cell>
          <cell r="J108" t="str">
            <v>000033710</v>
          </cell>
          <cell r="K108">
            <v>43916</v>
          </cell>
          <cell r="L108" t="str">
            <v>26200311449180000100550010000337101297233295</v>
          </cell>
          <cell r="M108" t="str">
            <v>26 -  Pernambuco</v>
          </cell>
          <cell r="N108">
            <v>420</v>
          </cell>
        </row>
        <row r="109">
          <cell r="C109" t="str">
            <v>UPA CARUARU</v>
          </cell>
          <cell r="E109" t="str">
            <v>3.7 - Material de Limpeza e Produtos de Hgienização</v>
          </cell>
          <cell r="F109" t="str">
            <v>75.315.333/0056-82</v>
          </cell>
          <cell r="G109" t="str">
            <v>ATACADÃO S.A</v>
          </cell>
          <cell r="H109" t="str">
            <v>B</v>
          </cell>
          <cell r="I109" t="str">
            <v>S</v>
          </cell>
          <cell r="J109" t="str">
            <v>000393141</v>
          </cell>
          <cell r="K109">
            <v>43921</v>
          </cell>
          <cell r="L109" t="str">
            <v>26200375315333005682550010003931411005844914</v>
          </cell>
          <cell r="M109" t="str">
            <v>26 -  Pernambuco</v>
          </cell>
          <cell r="N109">
            <v>15.14</v>
          </cell>
        </row>
        <row r="110">
          <cell r="C110" t="str">
            <v>UPA CARUARU</v>
          </cell>
          <cell r="E110" t="str">
            <v>3.99 - Outras despesas com Material de Consumo</v>
          </cell>
          <cell r="F110" t="str">
            <v>75.315.333/0056-82</v>
          </cell>
          <cell r="G110" t="str">
            <v>ATACADÃO S.A</v>
          </cell>
          <cell r="H110" t="str">
            <v>B</v>
          </cell>
          <cell r="I110" t="str">
            <v>S</v>
          </cell>
          <cell r="J110" t="str">
            <v>000393141</v>
          </cell>
          <cell r="K110">
            <v>43921</v>
          </cell>
          <cell r="L110" t="str">
            <v>26200375315333005682550010003931411005844914</v>
          </cell>
          <cell r="M110" t="str">
            <v>26 -  Pernambuco</v>
          </cell>
          <cell r="N110">
            <v>54.05</v>
          </cell>
        </row>
        <row r="111">
          <cell r="C111" t="str">
            <v>UPA CARUARU</v>
          </cell>
          <cell r="E111" t="str">
            <v>3.99 - Outras despesas com Material de Consumo</v>
          </cell>
          <cell r="F111" t="str">
            <v>05.921.208/0001-67</v>
          </cell>
          <cell r="G111" t="str">
            <v>JOSÉ GOMES DOS SANTOS POLPAS</v>
          </cell>
          <cell r="H111" t="str">
            <v>B</v>
          </cell>
          <cell r="I111" t="str">
            <v>S</v>
          </cell>
          <cell r="J111" t="str">
            <v>000053390</v>
          </cell>
          <cell r="K111">
            <v>43899</v>
          </cell>
          <cell r="L111" t="str">
            <v>26200305921208000167550010000533901584200000</v>
          </cell>
          <cell r="M111" t="str">
            <v>26 -  Pernambuco</v>
          </cell>
          <cell r="N111">
            <v>63</v>
          </cell>
        </row>
        <row r="112">
          <cell r="C112" t="str">
            <v>UPA CARUARU</v>
          </cell>
          <cell r="E112" t="str">
            <v>3.99 - Outras despesas com Material de Consumo</v>
          </cell>
          <cell r="F112" t="str">
            <v>24.574.493/0001-31</v>
          </cell>
          <cell r="G112" t="str">
            <v>LCR COMERCIO DE MEDICAMENTOS LTDA</v>
          </cell>
          <cell r="H112" t="str">
            <v>B</v>
          </cell>
          <cell r="I112" t="str">
            <v>S</v>
          </cell>
          <cell r="J112" t="str">
            <v>8006</v>
          </cell>
          <cell r="K112">
            <v>43893</v>
          </cell>
          <cell r="L112" t="str">
            <v>26200324574493000131550010000080061949211756</v>
          </cell>
          <cell r="M112" t="str">
            <v>26 -  Pernambuco</v>
          </cell>
          <cell r="N112">
            <v>209.95</v>
          </cell>
        </row>
        <row r="113">
          <cell r="C113" t="str">
            <v>UPA CARUARU</v>
          </cell>
          <cell r="E113" t="str">
            <v>3.99 - Outras despesas com Material de Consumo</v>
          </cell>
          <cell r="F113" t="str">
            <v>75.315.333/0056-82</v>
          </cell>
          <cell r="G113" t="str">
            <v>ATACADÃO S.A</v>
          </cell>
          <cell r="H113" t="str">
            <v>B</v>
          </cell>
          <cell r="I113" t="str">
            <v>S</v>
          </cell>
          <cell r="J113" t="str">
            <v>000392050</v>
          </cell>
          <cell r="K113">
            <v>43903</v>
          </cell>
          <cell r="L113" t="str">
            <v>26200375315333005682550010003920501005829353</v>
          </cell>
          <cell r="M113" t="str">
            <v>26 -  Pernambuco</v>
          </cell>
          <cell r="N113">
            <v>97.28</v>
          </cell>
        </row>
        <row r="114">
          <cell r="C114" t="str">
            <v>UPA CARUARU</v>
          </cell>
          <cell r="E114" t="str">
            <v>3.99 - Outras despesas com Material de Consumo</v>
          </cell>
          <cell r="F114" t="str">
            <v>10.502.251/0001-28</v>
          </cell>
          <cell r="G114" t="str">
            <v>MADRE DE DEUS COMERCIAL EIRELI EPP</v>
          </cell>
          <cell r="H114" t="str">
            <v>B</v>
          </cell>
          <cell r="I114" t="str">
            <v>S</v>
          </cell>
          <cell r="J114" t="str">
            <v>000023862</v>
          </cell>
          <cell r="K114">
            <v>43894</v>
          </cell>
          <cell r="L114" t="str">
            <v>26200310502251000128550010000238621600941565</v>
          </cell>
          <cell r="M114" t="str">
            <v>26 -  Pernambuco</v>
          </cell>
          <cell r="N114">
            <v>904</v>
          </cell>
        </row>
        <row r="115">
          <cell r="C115" t="str">
            <v>UPA CARUARU</v>
          </cell>
          <cell r="E115" t="str">
            <v>3.99 - Outras despesas com Material de Consumo</v>
          </cell>
          <cell r="F115" t="str">
            <v>12.634.998/0001-65</v>
          </cell>
          <cell r="G115" t="str">
            <v>JOSÉ IVONALDO NEVES</v>
          </cell>
          <cell r="H115" t="str">
            <v>B</v>
          </cell>
          <cell r="I115" t="str">
            <v>S</v>
          </cell>
          <cell r="J115" t="str">
            <v>2722</v>
          </cell>
          <cell r="K115">
            <v>43893</v>
          </cell>
          <cell r="L115" t="str">
            <v>26200312634998000165550010000027221201110170</v>
          </cell>
          <cell r="M115" t="str">
            <v>26 -  Pernambuco</v>
          </cell>
          <cell r="N115">
            <v>62</v>
          </cell>
        </row>
        <row r="116">
          <cell r="C116" t="str">
            <v>UPA CARUARU</v>
          </cell>
          <cell r="E116" t="str">
            <v>3.99 - Outras despesas com Material de Consumo</v>
          </cell>
          <cell r="F116" t="str">
            <v>02.725.362/0001-75</v>
          </cell>
          <cell r="G116" t="str">
            <v>SANDIL SANTOS DISTRIBUIDORA LTDA</v>
          </cell>
          <cell r="H116" t="str">
            <v>B</v>
          </cell>
          <cell r="I116" t="str">
            <v>S</v>
          </cell>
          <cell r="J116" t="str">
            <v>000007008</v>
          </cell>
          <cell r="K116">
            <v>43889</v>
          </cell>
          <cell r="L116" t="str">
            <v>26200202725362000175550010000070081000427489</v>
          </cell>
          <cell r="M116" t="str">
            <v>26 -  Pernambuco</v>
          </cell>
          <cell r="N116">
            <v>55</v>
          </cell>
        </row>
        <row r="117">
          <cell r="C117" t="str">
            <v>UPA CARUARU</v>
          </cell>
          <cell r="E117" t="str">
            <v/>
          </cell>
        </row>
        <row r="118">
          <cell r="C118" t="str">
            <v>UPA CARUARU</v>
          </cell>
          <cell r="E118" t="str">
            <v>3.99 - Outras despesas com Material de Consumo</v>
          </cell>
          <cell r="F118" t="str">
            <v>15.242.921/0001-38</v>
          </cell>
          <cell r="G118" t="str">
            <v>M. A. DE O. MENEZES EIRELI ME</v>
          </cell>
          <cell r="H118" t="str">
            <v>B</v>
          </cell>
          <cell r="I118" t="str">
            <v>S</v>
          </cell>
          <cell r="J118" t="str">
            <v>000001582</v>
          </cell>
          <cell r="K118">
            <v>43921</v>
          </cell>
          <cell r="L118" t="str">
            <v>26200315242921000138550010000015821000004820</v>
          </cell>
          <cell r="M118" t="str">
            <v>26 -  Pernambuco</v>
          </cell>
          <cell r="N118">
            <v>38620.75</v>
          </cell>
        </row>
        <row r="119">
          <cell r="C119" t="str">
            <v>UPA CARUARU</v>
          </cell>
          <cell r="E119" t="str">
            <v>3.6 - Material de Expediente</v>
          </cell>
          <cell r="F119" t="str">
            <v>23.755.654/0001-20</v>
          </cell>
          <cell r="G119" t="str">
            <v>MARIA LETICIA F G DE AZEVEDO GRAFICA</v>
          </cell>
          <cell r="H119" t="str">
            <v>B</v>
          </cell>
          <cell r="I119" t="str">
            <v>S</v>
          </cell>
          <cell r="J119" t="str">
            <v>306</v>
          </cell>
          <cell r="K119">
            <v>43902</v>
          </cell>
          <cell r="L119" t="str">
            <v>26200323755654000120550010000003061370700880</v>
          </cell>
          <cell r="M119" t="str">
            <v>26 -  Pernambuco</v>
          </cell>
          <cell r="N119">
            <v>350</v>
          </cell>
        </row>
        <row r="120">
          <cell r="C120" t="str">
            <v>UPA CARUARU</v>
          </cell>
          <cell r="E120" t="str">
            <v>3.6 - Material de Expediente</v>
          </cell>
          <cell r="F120" t="str">
            <v>31.675.552/0001-23</v>
          </cell>
          <cell r="G120" t="str">
            <v>JOÃO BOSCO LEITE LIVRARIA E PAPELARIA</v>
          </cell>
          <cell r="H120" t="str">
            <v>B</v>
          </cell>
          <cell r="I120" t="str">
            <v>S</v>
          </cell>
          <cell r="J120" t="str">
            <v>000003582</v>
          </cell>
          <cell r="K120">
            <v>43892</v>
          </cell>
          <cell r="L120" t="str">
            <v>26200331675552000123550040000035821601003288</v>
          </cell>
          <cell r="M120" t="str">
            <v>26 -  Pernambuco</v>
          </cell>
          <cell r="N120">
            <v>24</v>
          </cell>
        </row>
        <row r="121">
          <cell r="C121" t="str">
            <v>UPA CARUARU</v>
          </cell>
          <cell r="E121" t="str">
            <v>3.6 - Material de Expediente</v>
          </cell>
          <cell r="F121" t="str">
            <v>15.610.582/0001-03</v>
          </cell>
          <cell r="G121" t="str">
            <v>M DE F M FRAGOSO - ETIQUETAS</v>
          </cell>
          <cell r="H121" t="str">
            <v>B</v>
          </cell>
          <cell r="I121" t="str">
            <v>S</v>
          </cell>
          <cell r="J121" t="str">
            <v>472</v>
          </cell>
          <cell r="K121">
            <v>43900</v>
          </cell>
          <cell r="L121" t="str">
            <v>26200315610582000103550010000004721761345280</v>
          </cell>
          <cell r="M121" t="str">
            <v>26 -  Pernambuco</v>
          </cell>
          <cell r="N121">
            <v>3300</v>
          </cell>
        </row>
        <row r="122">
          <cell r="C122" t="str">
            <v>UPA CARUARU</v>
          </cell>
          <cell r="E122" t="str">
            <v>3.1 - Combustíveis e Lubrificantes Automotivos</v>
          </cell>
          <cell r="F122" t="str">
            <v>35.593.870/0001-04</v>
          </cell>
          <cell r="G122" t="str">
            <v>NUNES COMERCIO VAREJISTA DE D. DO PETROLEO EIRELI</v>
          </cell>
          <cell r="H122" t="str">
            <v>B</v>
          </cell>
          <cell r="I122" t="str">
            <v>S</v>
          </cell>
          <cell r="J122" t="str">
            <v>12331</v>
          </cell>
          <cell r="K122">
            <v>43892</v>
          </cell>
          <cell r="L122" t="str">
            <v>26200335593870000104550010000123311575568476</v>
          </cell>
          <cell r="M122" t="str">
            <v>26 -  Pernambuco</v>
          </cell>
          <cell r="N122">
            <v>3447.55</v>
          </cell>
        </row>
        <row r="123">
          <cell r="C123" t="str">
            <v>UPA CARUARU</v>
          </cell>
          <cell r="E123" t="str">
            <v>3.1 - Combustíveis e Lubrificantes Automotivos</v>
          </cell>
          <cell r="F123" t="str">
            <v>09.275.194/0001-02</v>
          </cell>
          <cell r="G123" t="str">
            <v>POSTO JOCKEY COMERCIO VAREJISTA DE COMBUSTIVEIS LT</v>
          </cell>
          <cell r="H123" t="str">
            <v>B</v>
          </cell>
          <cell r="I123" t="str">
            <v>N</v>
          </cell>
          <cell r="J123" t="str">
            <v>000119288</v>
          </cell>
          <cell r="K123">
            <v>43903</v>
          </cell>
          <cell r="L123" t="str">
            <v>26200309275194000102650040001192881001234751</v>
          </cell>
          <cell r="M123" t="str">
            <v>26 -  Pernambuco</v>
          </cell>
          <cell r="N123">
            <v>100</v>
          </cell>
        </row>
        <row r="124">
          <cell r="C124" t="str">
            <v>UPA CARUARU</v>
          </cell>
          <cell r="E124" t="str">
            <v>3.1 - Combustíveis e Lubrificantes Automotivos</v>
          </cell>
          <cell r="F124" t="str">
            <v>35.593.870/0001-04</v>
          </cell>
          <cell r="G124" t="str">
            <v>NUNES COMERCIO VAREJISTA DE D. DO PETROLEO EIRELI</v>
          </cell>
          <cell r="H124" t="str">
            <v>B</v>
          </cell>
          <cell r="I124" t="str">
            <v>S</v>
          </cell>
          <cell r="J124" t="str">
            <v>12431</v>
          </cell>
          <cell r="K124">
            <v>43906</v>
          </cell>
          <cell r="L124" t="str">
            <v>26200335593870000104550010000124311857268629</v>
          </cell>
          <cell r="M124" t="str">
            <v>26 -  Pernambuco</v>
          </cell>
          <cell r="N124">
            <v>3000.1</v>
          </cell>
        </row>
        <row r="125">
          <cell r="C125" t="str">
            <v>UPA CARUARU</v>
          </cell>
          <cell r="E125" t="str">
            <v>3.1 - Combustíveis e Lubrificantes Automotivos</v>
          </cell>
          <cell r="F125" t="str">
            <v>35.593.870/0001-04</v>
          </cell>
          <cell r="G125" t="str">
            <v>NUNES COMERCIO VAREJISTA DE D. DO PETROLEO EIRELI</v>
          </cell>
          <cell r="H125" t="str">
            <v>B</v>
          </cell>
          <cell r="I125" t="str">
            <v>S</v>
          </cell>
          <cell r="J125" t="str">
            <v>12461</v>
          </cell>
          <cell r="K125">
            <v>43913</v>
          </cell>
          <cell r="L125" t="str">
            <v>26200335593870000104550010000124611745847715</v>
          </cell>
          <cell r="M125" t="str">
            <v>26 -  Pernambuco</v>
          </cell>
          <cell r="N125">
            <v>23</v>
          </cell>
        </row>
        <row r="126">
          <cell r="C126" t="str">
            <v>UPA CARUARU</v>
          </cell>
          <cell r="E126" t="str">
            <v>3.2 - Gás e Outros Materiais Engarrafados</v>
          </cell>
          <cell r="F126" t="str">
            <v>10.502.251/0001-28</v>
          </cell>
          <cell r="G126" t="str">
            <v>MADRE DE DEUS COMERCIAL EIRELI EPP</v>
          </cell>
          <cell r="H126" t="str">
            <v>B</v>
          </cell>
          <cell r="I126" t="str">
            <v>S</v>
          </cell>
          <cell r="J126" t="str">
            <v>000023785</v>
          </cell>
          <cell r="K126">
            <v>43892</v>
          </cell>
          <cell r="L126" t="str">
            <v>26200310502251000128550010000237851738022037</v>
          </cell>
          <cell r="M126" t="str">
            <v>26 -  Pernambuco</v>
          </cell>
          <cell r="N126">
            <v>60</v>
          </cell>
        </row>
        <row r="127">
          <cell r="C127" t="str">
            <v>UPA CARUARU</v>
          </cell>
          <cell r="E127" t="str">
            <v>3.2 - Gás e Outros Materiais Engarrafados</v>
          </cell>
          <cell r="F127" t="str">
            <v>10.502.251/0001-28</v>
          </cell>
          <cell r="G127" t="str">
            <v>MADRE DE DEUS COMERCIAL EIRELI EPP</v>
          </cell>
          <cell r="H127" t="str">
            <v>B</v>
          </cell>
          <cell r="I127" t="str">
            <v>S</v>
          </cell>
          <cell r="J127" t="str">
            <v>000024235</v>
          </cell>
          <cell r="K127">
            <v>43915</v>
          </cell>
          <cell r="L127" t="str">
            <v>26200310502251000128550010000242351777325067</v>
          </cell>
          <cell r="M127" t="str">
            <v>26 -  Pernambuco</v>
          </cell>
          <cell r="N127">
            <v>55</v>
          </cell>
        </row>
        <row r="128">
          <cell r="C128" t="str">
            <v>UPA CARUARU</v>
          </cell>
          <cell r="E128" t="str">
            <v>3.99 - Outras despesas com Material de Consumo</v>
          </cell>
          <cell r="F128" t="str">
            <v>11.401.437/0001-53</v>
          </cell>
          <cell r="G128" t="str">
            <v>ELETRICA LUMENS LTDA</v>
          </cell>
          <cell r="H128" t="str">
            <v>B</v>
          </cell>
          <cell r="I128" t="str">
            <v>S</v>
          </cell>
          <cell r="J128" t="str">
            <v>000007274</v>
          </cell>
          <cell r="K128">
            <v>43893</v>
          </cell>
          <cell r="L128" t="str">
            <v>26200311401437000153550010000072741654962361</v>
          </cell>
          <cell r="M128" t="str">
            <v>26 -  Pernambuco</v>
          </cell>
          <cell r="N128">
            <v>369</v>
          </cell>
        </row>
        <row r="129">
          <cell r="C129" t="str">
            <v>UPA CARUARU</v>
          </cell>
          <cell r="E129" t="str">
            <v>3.99 - Outras despesas com Material de Consumo</v>
          </cell>
          <cell r="F129" t="str">
            <v>92.660.406/0006-23</v>
          </cell>
          <cell r="G129" t="str">
            <v>FRIGELAR COMERCIO E INDUSTRIA LTDA</v>
          </cell>
          <cell r="H129" t="str">
            <v>B</v>
          </cell>
          <cell r="I129" t="str">
            <v>S</v>
          </cell>
          <cell r="J129" t="str">
            <v>000521287</v>
          </cell>
          <cell r="K129">
            <v>43895</v>
          </cell>
          <cell r="L129" t="str">
            <v>26200392660406000623550050005212871000075711</v>
          </cell>
          <cell r="M129" t="str">
            <v>26 -  Pernambuco</v>
          </cell>
          <cell r="N129">
            <v>1093.57</v>
          </cell>
        </row>
        <row r="130">
          <cell r="C130" t="str">
            <v>UPA CARUARU</v>
          </cell>
          <cell r="E130" t="str">
            <v>3.99 - Outras despesas com Material de Consumo</v>
          </cell>
          <cell r="F130" t="str">
            <v>01.754.239/0004-62</v>
          </cell>
          <cell r="G130" t="str">
            <v>REFRIGERAÇÃO DUFRIO COMERCIO E IMPORTAÇÃO LTDA</v>
          </cell>
          <cell r="H130" t="str">
            <v>B</v>
          </cell>
          <cell r="I130" t="str">
            <v>S</v>
          </cell>
          <cell r="J130" t="str">
            <v>000428253</v>
          </cell>
          <cell r="K130">
            <v>43895</v>
          </cell>
          <cell r="L130" t="str">
            <v>26200301754239000462550010004282531000110196</v>
          </cell>
          <cell r="M130" t="str">
            <v>26 -  Pernambuco</v>
          </cell>
          <cell r="N130">
            <v>1699.74</v>
          </cell>
        </row>
        <row r="131">
          <cell r="C131" t="str">
            <v>UPA CARUARU</v>
          </cell>
          <cell r="E131" t="str">
            <v>3.99 - Outras despesas com Material de Consumo</v>
          </cell>
          <cell r="F131" t="str">
            <v>01.141.468/0001-69</v>
          </cell>
          <cell r="G131" t="str">
            <v>MEDCALL C S E MEDICOS LTDA</v>
          </cell>
          <cell r="H131" t="str">
            <v>B</v>
          </cell>
          <cell r="I131" t="str">
            <v>S</v>
          </cell>
          <cell r="J131" t="str">
            <v>000000123</v>
          </cell>
          <cell r="K131">
            <v>43901</v>
          </cell>
          <cell r="L131" t="str">
            <v>26200301141468000169550010000001231900000001</v>
          </cell>
          <cell r="M131" t="str">
            <v>26 -  Pernambuco</v>
          </cell>
          <cell r="N131">
            <v>424.54</v>
          </cell>
        </row>
        <row r="132">
          <cell r="C132" t="str">
            <v>UPA CARUARU</v>
          </cell>
          <cell r="E132" t="str">
            <v>3.99 - Outras despesas com Material de Consumo</v>
          </cell>
          <cell r="F132" t="str">
            <v>09.570.284/0001-26</v>
          </cell>
          <cell r="G132" t="str">
            <v>CAMPOSFRIO REFRIGERAÇÃO LTDA</v>
          </cell>
          <cell r="H132" t="str">
            <v>B</v>
          </cell>
          <cell r="I132" t="str">
            <v>S</v>
          </cell>
          <cell r="J132" t="str">
            <v>000022680</v>
          </cell>
          <cell r="K132">
            <v>43901</v>
          </cell>
          <cell r="L132" t="str">
            <v>26200309570284000126550010000226801000949945</v>
          </cell>
          <cell r="M132" t="str">
            <v>26 -  Pernambuco</v>
          </cell>
          <cell r="N132">
            <v>550</v>
          </cell>
        </row>
        <row r="133">
          <cell r="C133" t="str">
            <v>UPA CARUARU</v>
          </cell>
          <cell r="E133" t="str">
            <v>3.99 - Outras despesas com Material de Consumo</v>
          </cell>
          <cell r="F133" t="str">
            <v>01.754.239/0004-62</v>
          </cell>
          <cell r="G133" t="str">
            <v>REFRIGERAÇÃO DUFRIO COMERCIO E IMPORTAÇÃO LTDA</v>
          </cell>
          <cell r="H133" t="str">
            <v>B</v>
          </cell>
          <cell r="I133" t="str">
            <v>S</v>
          </cell>
          <cell r="J133" t="str">
            <v>000429242</v>
          </cell>
          <cell r="K133">
            <v>43902</v>
          </cell>
          <cell r="L133" t="str">
            <v>26200301754239000462550010004292421000161433</v>
          </cell>
          <cell r="M133" t="str">
            <v>26 -  Pernambuco</v>
          </cell>
          <cell r="N133">
            <v>370.8</v>
          </cell>
        </row>
        <row r="134">
          <cell r="C134" t="str">
            <v>UPA CARUARU</v>
          </cell>
          <cell r="E134" t="str">
            <v>3.99 - Outras despesas com Material de Consumo</v>
          </cell>
          <cell r="F134" t="str">
            <v>09.554.014/0001-21</v>
          </cell>
          <cell r="G134" t="str">
            <v>PELETRO REFRIGERAÇÃO LTDA - ME</v>
          </cell>
          <cell r="H134" t="str">
            <v>B</v>
          </cell>
          <cell r="I134" t="str">
            <v>S</v>
          </cell>
          <cell r="J134" t="str">
            <v>475</v>
          </cell>
          <cell r="K134">
            <v>43902</v>
          </cell>
          <cell r="L134" t="str">
            <v>26200309554014000121550040000004751878267500</v>
          </cell>
          <cell r="M134" t="str">
            <v>26 -  Pernambuco</v>
          </cell>
          <cell r="N134">
            <v>33.5</v>
          </cell>
        </row>
        <row r="135">
          <cell r="C135" t="str">
            <v>UPA CARUARU</v>
          </cell>
          <cell r="E135" t="str">
            <v>3.99 - Outras despesas com Material de Consumo</v>
          </cell>
          <cell r="F135" t="str">
            <v>11.401.437/0001-53</v>
          </cell>
          <cell r="G135" t="str">
            <v>ELETRICA LUMENS LTDA</v>
          </cell>
          <cell r="H135" t="str">
            <v>B</v>
          </cell>
          <cell r="I135" t="str">
            <v>S</v>
          </cell>
          <cell r="J135" t="str">
            <v>000007291</v>
          </cell>
          <cell r="K135">
            <v>43903</v>
          </cell>
          <cell r="L135" t="str">
            <v>26200311401437000153550010000072911679854717</v>
          </cell>
          <cell r="M135" t="str">
            <v>26 -  Pernambuco</v>
          </cell>
          <cell r="N135">
            <v>315</v>
          </cell>
        </row>
        <row r="136">
          <cell r="C136" t="str">
            <v>UPA CARUARU</v>
          </cell>
          <cell r="E136" t="str">
            <v>3.99 - Outras despesas com Material de Consumo</v>
          </cell>
          <cell r="F136" t="str">
            <v>00.279.531/0009-12</v>
          </cell>
          <cell r="G136" t="str">
            <v>TUPAN CONSTRUÇÕES LTDA</v>
          </cell>
          <cell r="H136" t="str">
            <v>B</v>
          </cell>
          <cell r="I136" t="str">
            <v>S</v>
          </cell>
          <cell r="J136" t="str">
            <v>9524</v>
          </cell>
          <cell r="K136">
            <v>43903</v>
          </cell>
          <cell r="L136" t="str">
            <v>26200300279531000912550020000095241111725455</v>
          </cell>
          <cell r="M136" t="str">
            <v>26 -  Pernambuco</v>
          </cell>
          <cell r="N136">
            <v>37.36</v>
          </cell>
        </row>
        <row r="137">
          <cell r="C137" t="str">
            <v>UPA CARUARU</v>
          </cell>
          <cell r="E137" t="str">
            <v>3.99 - Outras despesas com Material de Consumo</v>
          </cell>
          <cell r="F137" t="str">
            <v>11.370.184/0001-06</v>
          </cell>
          <cell r="G137" t="str">
            <v>VILA NOVA ELETRICA LTDA ME</v>
          </cell>
          <cell r="H137" t="str">
            <v>B</v>
          </cell>
          <cell r="I137" t="str">
            <v>S</v>
          </cell>
          <cell r="J137" t="str">
            <v>000001430</v>
          </cell>
          <cell r="K137">
            <v>43907</v>
          </cell>
          <cell r="L137" t="str">
            <v>26200311370184000106550010000014301888410494</v>
          </cell>
          <cell r="M137" t="str">
            <v>26 -  Pernambuco</v>
          </cell>
          <cell r="N137">
            <v>1025</v>
          </cell>
        </row>
        <row r="138">
          <cell r="C138" t="str">
            <v>UPA CARUARU</v>
          </cell>
          <cell r="E138" t="str">
            <v>3.99 - Outras despesas com Material de Consumo</v>
          </cell>
          <cell r="F138" t="str">
            <v>24.456.295/0001-73</v>
          </cell>
          <cell r="G138" t="str">
            <v>IRMÃOS FREITAS REFRIGERAÇÃO COM. DE PEÇAS LTDA</v>
          </cell>
          <cell r="H138" t="str">
            <v>B</v>
          </cell>
          <cell r="I138" t="str">
            <v>S</v>
          </cell>
          <cell r="J138" t="str">
            <v>000005782</v>
          </cell>
          <cell r="K138">
            <v>43907</v>
          </cell>
          <cell r="L138" t="str">
            <v>26200324456295000173550010000057821099951040</v>
          </cell>
          <cell r="M138" t="str">
            <v>26 -  Pernambuco</v>
          </cell>
          <cell r="N138">
            <v>38</v>
          </cell>
        </row>
        <row r="139">
          <cell r="C139" t="str">
            <v>UPA CARUARU</v>
          </cell>
          <cell r="E139" t="str">
            <v>3.99 - Outras despesas com Material de Consumo</v>
          </cell>
          <cell r="F139" t="str">
            <v>00.279.531/0009-12</v>
          </cell>
          <cell r="G139" t="str">
            <v>TUPAN CONSTRUÇÕES LTDA</v>
          </cell>
          <cell r="H139" t="str">
            <v>B</v>
          </cell>
          <cell r="I139" t="str">
            <v>S</v>
          </cell>
          <cell r="J139" t="str">
            <v>9562</v>
          </cell>
          <cell r="K139">
            <v>43907</v>
          </cell>
          <cell r="L139" t="str">
            <v>26200300279531000912550020000095621118456825</v>
          </cell>
          <cell r="M139" t="str">
            <v>26 -  Pernambuco</v>
          </cell>
          <cell r="N139">
            <v>277.31</v>
          </cell>
        </row>
        <row r="140">
          <cell r="C140" t="str">
            <v>UPA CARUARU</v>
          </cell>
          <cell r="E140" t="str">
            <v>3.99 - Outras despesas com Material de Consumo</v>
          </cell>
          <cell r="F140" t="str">
            <v>21.000.661/0001-97</v>
          </cell>
          <cell r="G140" t="str">
            <v>AUTO POSTO DE COMBUSTIVEIS NORETUR III LTDA - EPP</v>
          </cell>
          <cell r="H140" t="str">
            <v>B</v>
          </cell>
          <cell r="I140" t="str">
            <v>N</v>
          </cell>
          <cell r="J140" t="str">
            <v>000215257</v>
          </cell>
          <cell r="K140">
            <v>43913</v>
          </cell>
          <cell r="L140" t="str">
            <v>26200321000661000197650810002152571472606450</v>
          </cell>
          <cell r="M140" t="str">
            <v>26 -  Pernambuco</v>
          </cell>
          <cell r="N140">
            <v>25</v>
          </cell>
        </row>
        <row r="141">
          <cell r="E141" t="str">
            <v xml:space="preserve">3.10 - Material para Manutenção de Bens Móveis </v>
          </cell>
          <cell r="F141" t="str">
            <v>10.172.239/0001-00</v>
          </cell>
          <cell r="G141" t="str">
            <v>CGMG COM. VAREJ. DE PAPELARIA E PROD. GRÁFICOS EIRELI ME</v>
          </cell>
          <cell r="H141" t="str">
            <v>B</v>
          </cell>
          <cell r="I141" t="str">
            <v>S</v>
          </cell>
          <cell r="J141" t="str">
            <v>000000417</v>
          </cell>
          <cell r="K141">
            <v>43892</v>
          </cell>
          <cell r="L141" t="str">
            <v>26200310172239000100550010000004171080430502</v>
          </cell>
          <cell r="M141" t="str">
            <v>26 -  Pernambuco</v>
          </cell>
          <cell r="N141">
            <v>1746</v>
          </cell>
        </row>
        <row r="142">
          <cell r="C142" t="str">
            <v>UPA CARUARU</v>
          </cell>
          <cell r="E142" t="str">
            <v xml:space="preserve">3.10 - Material para Manutenção de Bens Móveis </v>
          </cell>
          <cell r="F142" t="str">
            <v>24.073.694/0033-32</v>
          </cell>
          <cell r="G142" t="str">
            <v>CIL COMERCIO DE INFORMÁTICA LTDA</v>
          </cell>
          <cell r="H142" t="str">
            <v>B</v>
          </cell>
          <cell r="I142" t="str">
            <v>N</v>
          </cell>
          <cell r="J142" t="str">
            <v>000015778</v>
          </cell>
          <cell r="K142">
            <v>43901</v>
          </cell>
          <cell r="L142" t="str">
            <v>26200324073694003332650050000157781111200513</v>
          </cell>
          <cell r="M142" t="str">
            <v>26 -  Pernambuco</v>
          </cell>
          <cell r="N142">
            <v>129</v>
          </cell>
        </row>
        <row r="143">
          <cell r="C143" t="str">
            <v>UPA CARUARU</v>
          </cell>
          <cell r="E143" t="str">
            <v xml:space="preserve">3.10 - Material para Manutenção de Bens Móveis </v>
          </cell>
          <cell r="F143" t="str">
            <v>14.821.638/0001-06</v>
          </cell>
          <cell r="G143" t="str">
            <v>CIA MICRO INFORMÁTICA LTDA</v>
          </cell>
          <cell r="H143" t="str">
            <v>B</v>
          </cell>
          <cell r="I143" t="str">
            <v>S</v>
          </cell>
          <cell r="J143" t="str">
            <v>28506</v>
          </cell>
          <cell r="K143">
            <v>43907</v>
          </cell>
          <cell r="L143" t="str">
            <v>26200314821638000106550010000285061156656109</v>
          </cell>
          <cell r="M143" t="str">
            <v>26 -  Pernambuco</v>
          </cell>
          <cell r="N143">
            <v>33</v>
          </cell>
        </row>
        <row r="144">
          <cell r="C144" t="str">
            <v>UPA CARUARU</v>
          </cell>
          <cell r="E144" t="str">
            <v xml:space="preserve">3.8 - Uniformes, Tecidos e Aviamentos </v>
          </cell>
          <cell r="F144" t="str">
            <v>04.917.296/0003-22</v>
          </cell>
          <cell r="G144" t="str">
            <v>AVIL TEXTIL LTDA</v>
          </cell>
          <cell r="H144" t="str">
            <v>B</v>
          </cell>
          <cell r="I144" t="str">
            <v>S</v>
          </cell>
          <cell r="J144" t="str">
            <v>000038998</v>
          </cell>
          <cell r="K144">
            <v>43901</v>
          </cell>
          <cell r="L144" t="str">
            <v>26200304917296000322550030000389981000389994</v>
          </cell>
          <cell r="M144" t="str">
            <v>26 -  Pernambuco</v>
          </cell>
          <cell r="N144">
            <v>34.5</v>
          </cell>
        </row>
        <row r="145">
          <cell r="C145" t="str">
            <v>UPA CARUARU</v>
          </cell>
          <cell r="E145" t="str">
            <v xml:space="preserve">3.8 - Uniformes, Tecidos e Aviamentos </v>
          </cell>
          <cell r="F145" t="str">
            <v>04.917.296/0003-22</v>
          </cell>
          <cell r="G145" t="str">
            <v>AVIL TEXTIL LTDA</v>
          </cell>
          <cell r="H145" t="str">
            <v>B</v>
          </cell>
          <cell r="I145" t="str">
            <v>S</v>
          </cell>
          <cell r="J145" t="str">
            <v>000039184</v>
          </cell>
          <cell r="K145">
            <v>43910</v>
          </cell>
          <cell r="L145" t="str">
            <v>26200304917296000322550030000391841000391854</v>
          </cell>
          <cell r="M145" t="str">
            <v>26 -  Pernambuco</v>
          </cell>
          <cell r="N145">
            <v>79.400000000000006</v>
          </cell>
        </row>
        <row r="146">
          <cell r="C146" t="str">
            <v>UPA CARUARU</v>
          </cell>
          <cell r="E146" t="str">
            <v xml:space="preserve">3.8 - Uniformes, Tecidos e Aviamentos </v>
          </cell>
          <cell r="F146" t="str">
            <v>02.725.362/0001-75</v>
          </cell>
          <cell r="G146" t="str">
            <v>SANDIL SANTOS DISTRIBUIDORA LTDA</v>
          </cell>
          <cell r="H146" t="str">
            <v>B</v>
          </cell>
          <cell r="I146" t="str">
            <v>S</v>
          </cell>
          <cell r="J146" t="str">
            <v>000007074</v>
          </cell>
          <cell r="K146">
            <v>43910</v>
          </cell>
          <cell r="L146" t="str">
            <v>26200302725362000175550010000070741000435731</v>
          </cell>
          <cell r="M146" t="str">
            <v>26 -  Pernambuco</v>
          </cell>
          <cell r="N146">
            <v>325</v>
          </cell>
        </row>
        <row r="147">
          <cell r="C147" t="str">
            <v>UPA CARUARU</v>
          </cell>
          <cell r="E147" t="str">
            <v xml:space="preserve">3.8 - Uniformes, Tecidos e Aviamentos </v>
          </cell>
          <cell r="F147" t="str">
            <v>10.779.833/0001-56</v>
          </cell>
          <cell r="G147" t="str">
            <v>MEDICAL MERCANTIL DE APARELHAGEM MEDICA LTDA</v>
          </cell>
          <cell r="H147" t="str">
            <v>B</v>
          </cell>
          <cell r="I147" t="str">
            <v>S</v>
          </cell>
          <cell r="J147" t="str">
            <v>500681</v>
          </cell>
          <cell r="K147">
            <v>43910</v>
          </cell>
          <cell r="L147" t="str">
            <v>26200310779833000156550010005006811144756405</v>
          </cell>
          <cell r="M147" t="str">
            <v>26 -  Pernambuco</v>
          </cell>
          <cell r="N147">
            <v>4640</v>
          </cell>
        </row>
        <row r="148">
          <cell r="C148" t="str">
            <v>UPA CARUARU</v>
          </cell>
          <cell r="E148" t="str">
            <v xml:space="preserve">3.8 - Uniformes, Tecidos e Aviamentos </v>
          </cell>
          <cell r="F148" t="str">
            <v>04.810.650/0004-04</v>
          </cell>
          <cell r="G148" t="str">
            <v>CABRAL DISTRIBUIDORA E COM DE MERCADORIAS LTDA LI</v>
          </cell>
          <cell r="H148" t="str">
            <v>B</v>
          </cell>
          <cell r="I148" t="str">
            <v>S</v>
          </cell>
          <cell r="J148" t="str">
            <v>000028087</v>
          </cell>
          <cell r="K148">
            <v>43892</v>
          </cell>
          <cell r="L148" t="str">
            <v>26200304810650000404550040000280871827210260</v>
          </cell>
          <cell r="M148" t="str">
            <v>26 -  Pernambuco</v>
          </cell>
          <cell r="N148">
            <v>198</v>
          </cell>
        </row>
        <row r="149">
          <cell r="C149" t="str">
            <v>UPA CARUARU</v>
          </cell>
          <cell r="E149" t="str">
            <v xml:space="preserve">3.8 - Uniformes, Tecidos e Aviamentos </v>
          </cell>
          <cell r="F149" t="str">
            <v>31.675.552/0001-23</v>
          </cell>
          <cell r="G149" t="str">
            <v>JOÃO BOSCO LEITE LIVRARIA E PAPELARIA</v>
          </cell>
          <cell r="H149" t="str">
            <v>B</v>
          </cell>
          <cell r="I149" t="str">
            <v>S</v>
          </cell>
          <cell r="J149" t="str">
            <v>000003597</v>
          </cell>
          <cell r="K149">
            <v>43892</v>
          </cell>
          <cell r="L149" t="str">
            <v>26200331675552000123550040000035971069009070</v>
          </cell>
          <cell r="M149" t="str">
            <v>26 -  Pernambuco</v>
          </cell>
          <cell r="N149">
            <v>360</v>
          </cell>
        </row>
        <row r="150">
          <cell r="C150" t="str">
            <v>UPA CARUARU</v>
          </cell>
          <cell r="E150" t="str">
            <v xml:space="preserve">3.8 - Uniformes, Tecidos e Aviamentos </v>
          </cell>
          <cell r="F150" t="str">
            <v>10.663.466/0001-20</v>
          </cell>
          <cell r="G150" t="str">
            <v>PROMEC LTDA</v>
          </cell>
          <cell r="H150" t="str">
            <v>B</v>
          </cell>
          <cell r="I150" t="str">
            <v>S</v>
          </cell>
          <cell r="J150" t="str">
            <v>000080172</v>
          </cell>
          <cell r="K150">
            <v>43913</v>
          </cell>
          <cell r="L150" t="str">
            <v>26200310663466000120550010000801721159031226</v>
          </cell>
          <cell r="M150" t="str">
            <v>26 -  Pernambuco</v>
          </cell>
          <cell r="N150">
            <v>726.8</v>
          </cell>
        </row>
        <row r="151">
          <cell r="C151" t="str">
            <v>UPA CARUARU</v>
          </cell>
          <cell r="E151" t="str">
            <v xml:space="preserve">3.8 - Uniformes, Tecidos e Aviamentos </v>
          </cell>
          <cell r="F151" t="str">
            <v>08.962.785/0001-95</v>
          </cell>
          <cell r="G151" t="str">
            <v>DISPHEL - DIST DE PROD DE H E EQUIP LTDA</v>
          </cell>
          <cell r="H151" t="str">
            <v>B</v>
          </cell>
          <cell r="I151" t="str">
            <v>S</v>
          </cell>
          <cell r="J151" t="str">
            <v>000013964</v>
          </cell>
          <cell r="K151">
            <v>43920</v>
          </cell>
          <cell r="L151" t="str">
            <v>26200308962785000195550010000139641000523876</v>
          </cell>
          <cell r="M151" t="str">
            <v>26 -  Pernambuco</v>
          </cell>
          <cell r="N151">
            <v>1050</v>
          </cell>
        </row>
        <row r="152">
          <cell r="C152" t="str">
            <v>UPA CARUARU</v>
          </cell>
          <cell r="E152" t="str">
            <v xml:space="preserve">3.8 - Uniformes, Tecidos e Aviamentos </v>
          </cell>
          <cell r="F152" t="str">
            <v>08.962.785/0001-95</v>
          </cell>
          <cell r="G152" t="str">
            <v>DISPHEL - DIST DE PROD DE H E EQUIP LTDA</v>
          </cell>
          <cell r="H152" t="str">
            <v>B</v>
          </cell>
          <cell r="I152" t="str">
            <v>S</v>
          </cell>
          <cell r="J152" t="str">
            <v>000013969</v>
          </cell>
          <cell r="K152">
            <v>43920</v>
          </cell>
          <cell r="L152" t="str">
            <v>26200308962785000195550010000139691000523902</v>
          </cell>
          <cell r="M152" t="str">
            <v>26 -  Pernambuco</v>
          </cell>
          <cell r="N152">
            <v>174</v>
          </cell>
        </row>
        <row r="153">
          <cell r="C153" t="str">
            <v>UPA CARUARU</v>
          </cell>
          <cell r="E153" t="str">
            <v xml:space="preserve">5.21 - Seguros em geral </v>
          </cell>
          <cell r="F153">
            <v>33054826000192</v>
          </cell>
          <cell r="G153" t="str">
            <v>EXCELSIOR SEGUROS</v>
          </cell>
          <cell r="H153" t="str">
            <v>S</v>
          </cell>
          <cell r="I153" t="str">
            <v>N</v>
          </cell>
          <cell r="J153" t="str">
            <v>FATURA</v>
          </cell>
          <cell r="K153" t="str">
            <v>MARÇO</v>
          </cell>
          <cell r="M153" t="str">
            <v>2611606 - Recife - PE</v>
          </cell>
          <cell r="N153">
            <v>194.02</v>
          </cell>
        </row>
        <row r="154">
          <cell r="C154" t="str">
            <v>UPA CARUARU</v>
          </cell>
          <cell r="E154" t="str">
            <v xml:space="preserve">5.21 - Seguros em geral </v>
          </cell>
          <cell r="F154">
            <v>61198164000160</v>
          </cell>
          <cell r="G154" t="str">
            <v>PORTO SEGURO AUTO FROTA</v>
          </cell>
          <cell r="H154" t="str">
            <v>S</v>
          </cell>
          <cell r="I154" t="str">
            <v>N</v>
          </cell>
          <cell r="J154" t="str">
            <v>FATURA</v>
          </cell>
          <cell r="K154" t="str">
            <v/>
          </cell>
          <cell r="M154" t="str">
            <v>3550308 - São Paulo - SP</v>
          </cell>
          <cell r="N154">
            <v>715.87</v>
          </cell>
        </row>
        <row r="155">
          <cell r="C155" t="str">
            <v>UPA CARUARU</v>
          </cell>
          <cell r="E155" t="str">
            <v>5.99 - Outros Serviços de Terceiros Pessoa Jurídica</v>
          </cell>
          <cell r="G155" t="str">
            <v>CONSELHO REGIONAL DE NUTRICIONISTAS SEXTA REGIÃO</v>
          </cell>
          <cell r="H155" t="str">
            <v>S</v>
          </cell>
          <cell r="I155" t="str">
            <v>N</v>
          </cell>
          <cell r="K155" t="str">
            <v>MARÇO</v>
          </cell>
          <cell r="M155" t="str">
            <v>2611606 - Recife - PE</v>
          </cell>
          <cell r="N155">
            <v>36.31</v>
          </cell>
        </row>
        <row r="156">
          <cell r="C156" t="str">
            <v>UPA CARUARU</v>
          </cell>
          <cell r="E156" t="str">
            <v/>
          </cell>
        </row>
        <row r="157">
          <cell r="C157" t="str">
            <v>UPA CARUARU</v>
          </cell>
          <cell r="E157" t="str">
            <v xml:space="preserve">5.25 - Serviços Bancários </v>
          </cell>
          <cell r="G157" t="str">
            <v>TARIFA DE MANUTENÇÃO</v>
          </cell>
          <cell r="H157" t="str">
            <v>S</v>
          </cell>
          <cell r="I157" t="str">
            <v>N</v>
          </cell>
          <cell r="K157" t="str">
            <v>MARÇO</v>
          </cell>
          <cell r="M157" t="str">
            <v>2611606 - Recife - PE</v>
          </cell>
          <cell r="N157">
            <v>84</v>
          </cell>
        </row>
        <row r="158">
          <cell r="C158" t="str">
            <v>UPA CARUARU</v>
          </cell>
          <cell r="E158" t="str">
            <v xml:space="preserve">5.25 - Serviços Bancários </v>
          </cell>
          <cell r="G158" t="str">
            <v>TAFIFAS BANCÁRIAS</v>
          </cell>
          <cell r="H158" t="str">
            <v>S</v>
          </cell>
          <cell r="I158" t="str">
            <v>N</v>
          </cell>
          <cell r="K158" t="str">
            <v>MARÇO</v>
          </cell>
          <cell r="M158" t="str">
            <v>2611606 - Recife - PE</v>
          </cell>
          <cell r="N158">
            <v>369.9</v>
          </cell>
        </row>
        <row r="159">
          <cell r="C159" t="str">
            <v>UPA CARUARU</v>
          </cell>
          <cell r="E159" t="str">
            <v>5.9 - Telefonia Móvel</v>
          </cell>
          <cell r="F159">
            <v>2421421001355</v>
          </cell>
          <cell r="G159" t="str">
            <v>TIM S A</v>
          </cell>
          <cell r="H159" t="str">
            <v>S</v>
          </cell>
          <cell r="I159" t="str">
            <v>N</v>
          </cell>
          <cell r="J159" t="str">
            <v>FATURA</v>
          </cell>
          <cell r="M159" t="str">
            <v>2611606 - Recife - PE</v>
          </cell>
          <cell r="N159">
            <v>244.53</v>
          </cell>
        </row>
        <row r="160">
          <cell r="C160" t="str">
            <v>UPA CARUARU</v>
          </cell>
          <cell r="E160" t="str">
            <v>5.18 - Teledonia Fixa</v>
          </cell>
          <cell r="F160">
            <v>3423730000193</v>
          </cell>
          <cell r="G160" t="str">
            <v xml:space="preserve">SMART TELECOMUNICAÇÕES E SERVIÇOS </v>
          </cell>
          <cell r="H160" t="str">
            <v>S</v>
          </cell>
          <cell r="I160" t="str">
            <v>N</v>
          </cell>
          <cell r="J160" t="str">
            <v>FATURA</v>
          </cell>
          <cell r="K160" t="str">
            <v>MARÇO</v>
          </cell>
          <cell r="M160" t="str">
            <v>26 -  Pernambuco</v>
          </cell>
          <cell r="N160">
            <v>950</v>
          </cell>
        </row>
        <row r="161">
          <cell r="C161" t="str">
            <v>UPA CARUARU</v>
          </cell>
          <cell r="E161" t="str">
            <v/>
          </cell>
        </row>
        <row r="162">
          <cell r="C162" t="str">
            <v>UPA CARUARU</v>
          </cell>
          <cell r="E162" t="str">
            <v>5.13 - Água e Esgoto</v>
          </cell>
          <cell r="F162">
            <v>9769035000164</v>
          </cell>
          <cell r="G162" t="str">
            <v>COMPESA CIA SANEAMENTO PERNAMBUCO</v>
          </cell>
          <cell r="H162" t="str">
            <v>S</v>
          </cell>
          <cell r="I162" t="str">
            <v>N</v>
          </cell>
          <cell r="J162" t="str">
            <v>FATURA</v>
          </cell>
          <cell r="K162" t="str">
            <v>MARÇO</v>
          </cell>
          <cell r="M162" t="str">
            <v>26 -  Pernambuco</v>
          </cell>
          <cell r="N162">
            <v>4023.19</v>
          </cell>
        </row>
        <row r="163">
          <cell r="C163" t="str">
            <v>UPA CARUARU</v>
          </cell>
          <cell r="E163" t="str">
            <v>5.12 - Energia Elétrica</v>
          </cell>
          <cell r="F163">
            <v>10835932000108</v>
          </cell>
          <cell r="G163" t="str">
            <v>COMPANHIA ENERGETICA DE PERNAMBUCO</v>
          </cell>
          <cell r="H163" t="str">
            <v>S</v>
          </cell>
          <cell r="I163" t="str">
            <v>N</v>
          </cell>
          <cell r="J163" t="str">
            <v>FATURA</v>
          </cell>
          <cell r="K163" t="str">
            <v>MARÇO</v>
          </cell>
          <cell r="M163" t="str">
            <v>26 -  Pernambuco</v>
          </cell>
          <cell r="N163">
            <v>16309.5</v>
          </cell>
        </row>
        <row r="164">
          <cell r="C164" t="str">
            <v>UPA CARUARU</v>
          </cell>
          <cell r="E164" t="str">
            <v>5.3 - Locação de Máquinas e Equipamentos</v>
          </cell>
          <cell r="F164">
            <v>8980641000161</v>
          </cell>
          <cell r="G164" t="str">
            <v>MAPROS LTDA</v>
          </cell>
          <cell r="H164" t="str">
            <v>S</v>
          </cell>
          <cell r="I164" t="str">
            <v>N</v>
          </cell>
          <cell r="J164" t="str">
            <v>000004113</v>
          </cell>
          <cell r="K164">
            <v>43910</v>
          </cell>
          <cell r="M164" t="str">
            <v>2611606 - Recife - PE</v>
          </cell>
          <cell r="N164">
            <v>1230</v>
          </cell>
        </row>
        <row r="165">
          <cell r="C165" t="str">
            <v>UPA CARUARU</v>
          </cell>
          <cell r="E165" t="str">
            <v>5.3 - Locação de Máquinas e Equipamentos</v>
          </cell>
          <cell r="F165">
            <v>14543772000184</v>
          </cell>
          <cell r="G165" t="str">
            <v>BRAVO LOCAÇÃO DE MAQUINAS E EQUIPAMENTOS</v>
          </cell>
          <cell r="H165" t="str">
            <v>S</v>
          </cell>
          <cell r="I165" t="str">
            <v>N</v>
          </cell>
          <cell r="J165" t="str">
            <v>4931</v>
          </cell>
          <cell r="K165">
            <v>43922</v>
          </cell>
          <cell r="M165" t="str">
            <v>2607901 - Jaboatão dos Guararapes - PE</v>
          </cell>
          <cell r="N165">
            <v>1600</v>
          </cell>
        </row>
        <row r="166">
          <cell r="C166" t="str">
            <v>UPA CARUARU</v>
          </cell>
          <cell r="E166" t="str">
            <v>5.3 - Locação de Máquinas e Equipamentos</v>
          </cell>
          <cell r="F166">
            <v>6983851000188</v>
          </cell>
          <cell r="G166" t="str">
            <v>ACR COMERCIAL LTDA - EPP</v>
          </cell>
          <cell r="H166" t="str">
            <v>S</v>
          </cell>
          <cell r="I166" t="str">
            <v>N</v>
          </cell>
          <cell r="J166" t="str">
            <v>039/2020</v>
          </cell>
          <cell r="K166">
            <v>43921</v>
          </cell>
          <cell r="M166" t="str">
            <v>2611606 - Recife - PE</v>
          </cell>
          <cell r="N166">
            <v>240</v>
          </cell>
        </row>
        <row r="167">
          <cell r="C167" t="str">
            <v>UPA CARUARU</v>
          </cell>
          <cell r="E167" t="str">
            <v>5.3 - Locação de Máquinas e Equipamentos</v>
          </cell>
          <cell r="F167">
            <v>6983851000188</v>
          </cell>
          <cell r="G167" t="str">
            <v>ACR COMERCIAL LTDA - EPP</v>
          </cell>
          <cell r="H167" t="str">
            <v>S</v>
          </cell>
          <cell r="I167" t="str">
            <v>N</v>
          </cell>
          <cell r="J167" t="str">
            <v>040/2020</v>
          </cell>
          <cell r="K167">
            <v>43921</v>
          </cell>
          <cell r="M167" t="str">
            <v>2611606 - Recife - PE</v>
          </cell>
          <cell r="N167">
            <v>250.8</v>
          </cell>
        </row>
        <row r="168">
          <cell r="C168" t="str">
            <v>UPA CARUARU</v>
          </cell>
          <cell r="E168" t="str">
            <v>5.1 - Locação de Equipamentos Médicos-Hospitalares</v>
          </cell>
          <cell r="F168">
            <v>331788002405</v>
          </cell>
          <cell r="G168" t="str">
            <v>AIRLIQUIDE BRASIL LTDA</v>
          </cell>
          <cell r="H168" t="str">
            <v>S</v>
          </cell>
          <cell r="I168" t="str">
            <v>N</v>
          </cell>
          <cell r="J168" t="str">
            <v>0038512</v>
          </cell>
          <cell r="K168">
            <v>43917</v>
          </cell>
          <cell r="M168" t="str">
            <v>2611606 - Recife - PE</v>
          </cell>
          <cell r="N168">
            <v>2715.57</v>
          </cell>
        </row>
        <row r="169">
          <cell r="C169" t="str">
            <v>UPA CARUARU</v>
          </cell>
          <cell r="E169" t="str">
            <v>5.3 - Locação de Máquinas e Equipamentos</v>
          </cell>
          <cell r="F169">
            <v>10279299000119</v>
          </cell>
          <cell r="G169" t="str">
            <v>RGRAPH LOC E SERV LTDA - ME</v>
          </cell>
          <cell r="H169" t="str">
            <v>S</v>
          </cell>
          <cell r="I169" t="str">
            <v>N</v>
          </cell>
          <cell r="J169" t="str">
            <v>02748</v>
          </cell>
          <cell r="K169">
            <v>43929</v>
          </cell>
          <cell r="M169" t="str">
            <v>2611606 - Recife - PE</v>
          </cell>
          <cell r="N169">
            <v>2259.84</v>
          </cell>
        </row>
        <row r="170">
          <cell r="C170" t="str">
            <v>UPA CARUARU</v>
          </cell>
          <cell r="E170" t="str">
            <v>5.3 - Locação de Máquinas e Equipamentos</v>
          </cell>
          <cell r="F170">
            <v>12776921000120</v>
          </cell>
          <cell r="G170" t="str">
            <v>VALDEMIR TEOTONIO DE LIMA</v>
          </cell>
          <cell r="H170" t="str">
            <v>S</v>
          </cell>
          <cell r="I170" t="str">
            <v>S</v>
          </cell>
          <cell r="J170" t="str">
            <v>000000373</v>
          </cell>
          <cell r="K170">
            <v>43925</v>
          </cell>
          <cell r="L170" t="str">
            <v>ICJN18250</v>
          </cell>
          <cell r="M170" t="str">
            <v>2609600 - Olinda - PE</v>
          </cell>
          <cell r="N170">
            <v>1430</v>
          </cell>
        </row>
        <row r="171">
          <cell r="C171" t="str">
            <v>UPA CARUARU</v>
          </cell>
          <cell r="E171" t="str">
            <v>5.1 - Locação de Equipamentos Médicos-Hospitalares</v>
          </cell>
          <cell r="F171">
            <v>24380578002041</v>
          </cell>
          <cell r="G171" t="str">
            <v>WHITE MARTINS GASES INDUSTRIAIS NE LTDA</v>
          </cell>
          <cell r="H171" t="str">
            <v>S</v>
          </cell>
          <cell r="I171" t="str">
            <v>N</v>
          </cell>
          <cell r="J171" t="str">
            <v>125491</v>
          </cell>
          <cell r="K171">
            <v>43897</v>
          </cell>
          <cell r="M171" t="str">
            <v>2607901 - Jaboatão dos Guararapes - PE</v>
          </cell>
          <cell r="N171">
            <v>566.58000000000004</v>
          </cell>
        </row>
        <row r="172">
          <cell r="C172" t="str">
            <v>UPA CARUARU</v>
          </cell>
          <cell r="E172" t="str">
            <v>5.20 - Serviços Judicíarios e Cartoriais</v>
          </cell>
          <cell r="G172" t="str">
            <v>CARTORIO 2 OFICIO DE JUSTICA DE PERNAMBUCO - CARUARU</v>
          </cell>
          <cell r="H172" t="str">
            <v>S</v>
          </cell>
          <cell r="I172" t="str">
            <v>N</v>
          </cell>
          <cell r="N172">
            <v>87.73</v>
          </cell>
        </row>
        <row r="173">
          <cell r="C173" t="str">
            <v>UPA CARUARU</v>
          </cell>
          <cell r="E173" t="str">
            <v>4.99 - Outros Serviços de Terceiros Pessoa Física</v>
          </cell>
          <cell r="G173" t="str">
            <v>AJUDA DE CUSTO AS COORDENAÇÕES E FUNCIONARIOS REUNIAO RECIFE</v>
          </cell>
          <cell r="H173" t="str">
            <v>S</v>
          </cell>
          <cell r="I173" t="str">
            <v>N</v>
          </cell>
          <cell r="N173">
            <v>341</v>
          </cell>
        </row>
        <row r="174">
          <cell r="C174" t="str">
            <v>UPA CARUARU</v>
          </cell>
          <cell r="E174" t="str">
            <v>4.99 - Outros Serviços de Terceiros Pessoa Física</v>
          </cell>
          <cell r="G174" t="str">
            <v>AJUDA DE CUSTO COM TRANSPORTE - MOACIR/FABIANO PARA RECIFE</v>
          </cell>
          <cell r="H174" t="str">
            <v>S</v>
          </cell>
          <cell r="I174" t="str">
            <v>N</v>
          </cell>
          <cell r="N174">
            <v>1000</v>
          </cell>
        </row>
        <row r="175">
          <cell r="C175" t="str">
            <v>UPA CARUARU</v>
          </cell>
          <cell r="E175" t="str">
            <v>4.99 - Outros Serviços de Terceiros Pessoa Física</v>
          </cell>
          <cell r="G175" t="str">
            <v>TRANSPORTE JAILSON CHAGAS EM RECIFE COLETA E ENTREGA DE DOC</v>
          </cell>
          <cell r="H175" t="str">
            <v>S</v>
          </cell>
          <cell r="I175" t="str">
            <v>N</v>
          </cell>
          <cell r="N175">
            <v>1555.71</v>
          </cell>
        </row>
        <row r="176">
          <cell r="C176" t="str">
            <v>UPA CARUARU</v>
          </cell>
          <cell r="E176" t="str">
            <v>4.99 - Outros Serviços de Terceiros Pessoa Física</v>
          </cell>
          <cell r="G176" t="str">
            <v>AJUDA DE CUSTO PARA MOTOTIRTAS E TEC DE ENFERMAGEN REMOÇÃO</v>
          </cell>
          <cell r="H176" t="str">
            <v>S</v>
          </cell>
          <cell r="I176" t="str">
            <v>N</v>
          </cell>
          <cell r="N176">
            <v>480</v>
          </cell>
        </row>
        <row r="177">
          <cell r="C177" t="str">
            <v>UPA CARUARU</v>
          </cell>
          <cell r="E177" t="str">
            <v>4.99 - Outros Serviços de Terceiros Pessoa Física</v>
          </cell>
          <cell r="G177" t="str">
            <v>TRANSPORTE UBER EM CARUARU</v>
          </cell>
          <cell r="H177" t="str">
            <v>S</v>
          </cell>
          <cell r="I177" t="str">
            <v>N</v>
          </cell>
          <cell r="N177">
            <v>78.150000000000006</v>
          </cell>
        </row>
        <row r="178">
          <cell r="C178" t="str">
            <v>UPA CARUARU</v>
          </cell>
          <cell r="E178" t="str">
            <v>5.99 - Outros Serviços de Terceiros Pessoa Jurídica</v>
          </cell>
          <cell r="F178">
            <v>35666122000104</v>
          </cell>
          <cell r="G178" t="str">
            <v>ECT CORREIOS E TELEGRAFOS</v>
          </cell>
          <cell r="H178" t="str">
            <v>S</v>
          </cell>
          <cell r="I178" t="str">
            <v>N</v>
          </cell>
          <cell r="N178">
            <v>25.8</v>
          </cell>
        </row>
        <row r="179">
          <cell r="C179" t="str">
            <v>UPA CARUARU</v>
          </cell>
          <cell r="E179" t="str">
            <v>5.99 - Outros Serviços de Terceiros Pessoa Jurídica</v>
          </cell>
          <cell r="F179" t="str">
            <v>07.821.967/0001-83</v>
          </cell>
          <cell r="G179" t="str">
            <v>DESPESAS COM VIAGEM/PASSAGEM DE ÔNIBUS RECIFE</v>
          </cell>
          <cell r="H179" t="str">
            <v>S</v>
          </cell>
          <cell r="I179" t="str">
            <v>N</v>
          </cell>
          <cell r="N179">
            <v>60</v>
          </cell>
        </row>
        <row r="180">
          <cell r="E180" t="str">
            <v>5.19 - Serviços Gráficos, de Encadernação e de Emolduração</v>
          </cell>
          <cell r="F180" t="str">
            <v>17.804.724/0001-90</v>
          </cell>
          <cell r="G180" t="str">
            <v>E. A. DE S. SILVA GRÁFICA RÁPIDA - ME</v>
          </cell>
          <cell r="H180" t="str">
            <v>S</v>
          </cell>
          <cell r="I180" t="str">
            <v>S</v>
          </cell>
          <cell r="J180" t="str">
            <v>3989</v>
          </cell>
          <cell r="K180">
            <v>43908</v>
          </cell>
          <cell r="L180" t="str">
            <v>Q2DQURHMF</v>
          </cell>
          <cell r="M180" t="str">
            <v>2604106 - Caruaru - PE</v>
          </cell>
          <cell r="N180">
            <v>150</v>
          </cell>
        </row>
        <row r="181">
          <cell r="C181" t="str">
            <v>UPA CARUARU</v>
          </cell>
          <cell r="E181" t="str">
            <v>5.16 - Serviços Médico-Hospitalares, Odotonlógia e Laboratoriais</v>
          </cell>
          <cell r="F181">
            <v>4539279017536</v>
          </cell>
          <cell r="G181" t="str">
            <v>CIENTIFICALAB PRODUTOS LABORATORIAIS E SISTEMAS LTDA</v>
          </cell>
          <cell r="H181" t="str">
            <v>S</v>
          </cell>
          <cell r="I181" t="str">
            <v>S</v>
          </cell>
          <cell r="J181" t="str">
            <v>16</v>
          </cell>
          <cell r="K181">
            <v>43921</v>
          </cell>
          <cell r="L181" t="str">
            <v>ZD2J8BWVA</v>
          </cell>
          <cell r="M181" t="str">
            <v>2604106 - Caruaru - PE</v>
          </cell>
          <cell r="N181">
            <v>22771.9</v>
          </cell>
        </row>
        <row r="182">
          <cell r="C182" t="str">
            <v>UPA CARUARU</v>
          </cell>
          <cell r="E182" t="str">
            <v>5.8 - Locação de Veículos Automotores</v>
          </cell>
          <cell r="F182">
            <v>29932922000119</v>
          </cell>
          <cell r="G182" t="str">
            <v>MEDLIFE LOCAÇÃO DE MAQUINAS E EQUIPAMENTOS</v>
          </cell>
          <cell r="H182" t="str">
            <v>S</v>
          </cell>
          <cell r="I182" t="str">
            <v>N</v>
          </cell>
          <cell r="J182" t="str">
            <v>151</v>
          </cell>
          <cell r="K182">
            <v>43906</v>
          </cell>
          <cell r="M182" t="str">
            <v>2611606 - Recife - PE</v>
          </cell>
          <cell r="N182">
            <v>10500</v>
          </cell>
        </row>
        <row r="183">
          <cell r="C183" t="str">
            <v>UPA CARUARU</v>
          </cell>
          <cell r="E183" t="str">
            <v>5.8 - Locação de Veículos Automotores</v>
          </cell>
          <cell r="F183">
            <v>29932922000119</v>
          </cell>
          <cell r="G183" t="str">
            <v>MEDLIFE LOCAÇÃO DE MAQUINAS E EQUIPAMENTOS</v>
          </cell>
          <cell r="H183" t="str">
            <v>S</v>
          </cell>
          <cell r="I183" t="str">
            <v>N</v>
          </cell>
          <cell r="J183" t="str">
            <v>152</v>
          </cell>
          <cell r="K183">
            <v>43922</v>
          </cell>
          <cell r="M183" t="str">
            <v>2611606 - Recife - PE</v>
          </cell>
          <cell r="N183">
            <v>11200</v>
          </cell>
        </row>
        <row r="184">
          <cell r="C184" t="str">
            <v>UPA CARUARU</v>
          </cell>
          <cell r="E184" t="str">
            <v>5.99 - Outros Serviços de Terceiros Pessoa Jurídica</v>
          </cell>
          <cell r="F184">
            <v>35343136000189</v>
          </cell>
          <cell r="G184" t="str">
            <v>EMBRAESTER - EMPRESA BRASILEIRA DE ESTERILIZAÇÃO EIRELI</v>
          </cell>
          <cell r="H184" t="str">
            <v>S</v>
          </cell>
          <cell r="I184" t="str">
            <v>S</v>
          </cell>
          <cell r="J184" t="str">
            <v>00007607</v>
          </cell>
          <cell r="K184">
            <v>43922</v>
          </cell>
          <cell r="L184" t="str">
            <v>QXFI-UHMU</v>
          </cell>
          <cell r="M184" t="str">
            <v>2611606 - Recife - PE</v>
          </cell>
          <cell r="N184">
            <v>2931.05</v>
          </cell>
        </row>
        <row r="185">
          <cell r="E185" t="str">
            <v>5.15 - Serviços Domésticos</v>
          </cell>
          <cell r="F185">
            <v>6272575004803</v>
          </cell>
          <cell r="G185" t="str">
            <v>LAVEBRAS GESTÃO DE TEXTEIS S A</v>
          </cell>
          <cell r="H185" t="str">
            <v>S</v>
          </cell>
          <cell r="I185" t="str">
            <v>S</v>
          </cell>
          <cell r="J185" t="str">
            <v>000003225</v>
          </cell>
          <cell r="K185">
            <v>43918</v>
          </cell>
          <cell r="L185" t="str">
            <v>JGBI02669</v>
          </cell>
          <cell r="M185" t="str">
            <v>2610707 - Paulista - PE</v>
          </cell>
          <cell r="N185">
            <v>6596.27</v>
          </cell>
        </row>
        <row r="186">
          <cell r="C186" t="str">
            <v>UPA CARUARU</v>
          </cell>
          <cell r="E186" t="str">
            <v>5.10 - Detetização/Tratamento de Resíduos e Afins</v>
          </cell>
          <cell r="F186">
            <v>11863530000180</v>
          </cell>
          <cell r="G186" t="str">
            <v>BRASCON GESTÃO AMBIENTAL LTDA</v>
          </cell>
          <cell r="H186" t="str">
            <v>S</v>
          </cell>
          <cell r="I186" t="str">
            <v>S</v>
          </cell>
          <cell r="J186" t="str">
            <v>00039799</v>
          </cell>
          <cell r="K186">
            <v>43923</v>
          </cell>
          <cell r="L186" t="str">
            <v>CT1A-I7LA</v>
          </cell>
          <cell r="M186" t="str">
            <v>2611309 - Pombos - PE</v>
          </cell>
          <cell r="N186">
            <v>1705</v>
          </cell>
        </row>
        <row r="187">
          <cell r="C187" t="str">
            <v>UPA CARUARU</v>
          </cell>
          <cell r="E187" t="str">
            <v>5.17 - Manutenção de Software, Certificação Digital e Microfilmagem</v>
          </cell>
          <cell r="F187">
            <v>92306257000780</v>
          </cell>
          <cell r="G187" t="str">
            <v>MV INFORMATICA NORDESTE LTDA</v>
          </cell>
          <cell r="H187" t="str">
            <v>S</v>
          </cell>
          <cell r="I187" t="str">
            <v>S</v>
          </cell>
          <cell r="J187" t="str">
            <v>00009617</v>
          </cell>
          <cell r="K187">
            <v>43913</v>
          </cell>
          <cell r="L187" t="str">
            <v>KAJJ-IZWY</v>
          </cell>
          <cell r="M187" t="str">
            <v>2611606 - Recife - PE</v>
          </cell>
          <cell r="N187">
            <v>11472.37</v>
          </cell>
        </row>
        <row r="188">
          <cell r="C188" t="str">
            <v>UPA CARUARU</v>
          </cell>
          <cell r="E188" t="str">
            <v>5.17 - Manutenção de Software, Certificação Digital e Microfilmagem</v>
          </cell>
          <cell r="F188">
            <v>16783034000130</v>
          </cell>
          <cell r="G188" t="str">
            <v>SINTESE LICENCIAMENTO PROG O COMPRAS ON LINE LTDA</v>
          </cell>
          <cell r="H188" t="str">
            <v>S</v>
          </cell>
          <cell r="I188" t="str">
            <v>S</v>
          </cell>
          <cell r="J188" t="str">
            <v>00009779</v>
          </cell>
          <cell r="K188">
            <v>43922</v>
          </cell>
          <cell r="L188" t="str">
            <v>N47M-PAU9</v>
          </cell>
          <cell r="M188" t="str">
            <v>2611606 - Recife - PE</v>
          </cell>
          <cell r="N188">
            <v>1534.05</v>
          </cell>
        </row>
        <row r="189">
          <cell r="C189" t="str">
            <v>UPA CARUARU</v>
          </cell>
          <cell r="E189" t="str">
            <v>5.10 - Detetização/Tratamento de Resíduos e Afins</v>
          </cell>
          <cell r="F189">
            <v>10333266000100</v>
          </cell>
          <cell r="G189" t="str">
            <v>CARLOS ANTONIO DE OLIVEIRA MILET JUNIOR - ME</v>
          </cell>
          <cell r="H189" t="str">
            <v>S</v>
          </cell>
          <cell r="I189" t="str">
            <v>S</v>
          </cell>
          <cell r="J189" t="str">
            <v>00007486</v>
          </cell>
          <cell r="K189">
            <v>43909</v>
          </cell>
          <cell r="L189" t="str">
            <v>8PCS-YBJR</v>
          </cell>
          <cell r="M189" t="str">
            <v>2611606 - Recife - PE</v>
          </cell>
          <cell r="N189">
            <v>230</v>
          </cell>
        </row>
        <row r="190">
          <cell r="C190" t="str">
            <v>UPA CARUARU</v>
          </cell>
          <cell r="E190" t="str">
            <v>5.23 - Limpeza e Conservação</v>
          </cell>
          <cell r="F190">
            <v>10229013000190</v>
          </cell>
          <cell r="G190" t="str">
            <v>INTERCLEAN ADMINISTRACAO LTDA</v>
          </cell>
          <cell r="H190" t="str">
            <v>S</v>
          </cell>
          <cell r="I190" t="str">
            <v>S</v>
          </cell>
          <cell r="J190" t="str">
            <v>00000155</v>
          </cell>
          <cell r="K190">
            <v>43922</v>
          </cell>
          <cell r="L190" t="str">
            <v>EPHG-IHUF</v>
          </cell>
          <cell r="M190" t="str">
            <v>2611606 - Recife - PE</v>
          </cell>
          <cell r="N190">
            <v>42952.07</v>
          </cell>
        </row>
        <row r="191">
          <cell r="C191" t="str">
            <v>UPA CARUARU</v>
          </cell>
          <cell r="E191" t="str">
            <v>5.99 - Outros Serviços de Terceiros Pessoa Jurídica</v>
          </cell>
          <cell r="F191">
            <v>27814653000160</v>
          </cell>
          <cell r="G191" t="str">
            <v>LUMI CONSULTORIA E SERVICOS LTDA</v>
          </cell>
          <cell r="H191" t="str">
            <v>S</v>
          </cell>
          <cell r="I191" t="str">
            <v>S</v>
          </cell>
          <cell r="J191" t="str">
            <v>00000403</v>
          </cell>
          <cell r="K191">
            <v>43899</v>
          </cell>
          <cell r="L191" t="str">
            <v>P9DU-GZ4T</v>
          </cell>
          <cell r="M191" t="str">
            <v>2611606 - Recife - PE</v>
          </cell>
          <cell r="N191">
            <v>800.21</v>
          </cell>
        </row>
        <row r="192">
          <cell r="C192" t="str">
            <v>UPA CARUARU</v>
          </cell>
          <cell r="E192" t="str">
            <v>5.99 - Outros Serviços de Terceiros Pessoa Jurídica</v>
          </cell>
          <cell r="F192">
            <v>2512303000119</v>
          </cell>
          <cell r="G192" t="str">
            <v>NOROES AZEVEDO SOCIEDADE DE ADVOGADOS</v>
          </cell>
          <cell r="H192" t="str">
            <v>S</v>
          </cell>
          <cell r="I192" t="str">
            <v>S</v>
          </cell>
          <cell r="J192" t="str">
            <v>00003906</v>
          </cell>
          <cell r="K192">
            <v>43899</v>
          </cell>
          <cell r="L192" t="str">
            <v>6JG6-NGAG</v>
          </cell>
          <cell r="M192" t="str">
            <v>2611606 - Recife - PE</v>
          </cell>
          <cell r="N192">
            <v>2228</v>
          </cell>
        </row>
        <row r="193">
          <cell r="C193" t="str">
            <v>UPA CARUARU</v>
          </cell>
          <cell r="E193" t="str">
            <v>5.99 - Outros Serviços de Terceiros Pessoa Jurídica</v>
          </cell>
          <cell r="F193">
            <v>2512303000119</v>
          </cell>
          <cell r="G193" t="str">
            <v>NOROES AZEVEDO SOCIEDADE DE ADVOGADOS</v>
          </cell>
          <cell r="H193" t="str">
            <v>S</v>
          </cell>
          <cell r="I193" t="str">
            <v>S</v>
          </cell>
          <cell r="J193" t="str">
            <v>00003905</v>
          </cell>
          <cell r="K193">
            <v>43899</v>
          </cell>
          <cell r="L193" t="str">
            <v>GP41-QEUW</v>
          </cell>
          <cell r="M193" t="str">
            <v>2611606 - Recife - PE</v>
          </cell>
          <cell r="N193">
            <v>1425</v>
          </cell>
        </row>
        <row r="194">
          <cell r="C194" t="str">
            <v>UPA CARUARU</v>
          </cell>
          <cell r="E194" t="str">
            <v>5.99 - Outros Serviços de Terceiros Pessoa Jurídica</v>
          </cell>
          <cell r="F194" t="str">
            <v>11.735.586/0001-59</v>
          </cell>
          <cell r="G194" t="str">
            <v>FADE - FUNDAÇÃO DE APOIO AO DESENVOLVIMENTO DA UNIVERSIDADE</v>
          </cell>
          <cell r="H194" t="str">
            <v>S</v>
          </cell>
          <cell r="I194" t="str">
            <v>S</v>
          </cell>
          <cell r="J194" t="str">
            <v>00057540</v>
          </cell>
          <cell r="K194">
            <v>43944</v>
          </cell>
          <cell r="L194" t="str">
            <v>6B5D-2YXI</v>
          </cell>
          <cell r="M194" t="str">
            <v>2611606 - Recife - PE</v>
          </cell>
          <cell r="N194">
            <v>858</v>
          </cell>
        </row>
        <row r="195">
          <cell r="C195" t="str">
            <v>UPA CARUARU</v>
          </cell>
          <cell r="E195" t="str">
            <v>5.99 - Outros Serviços de Terceiros Pessoa Jurídica</v>
          </cell>
          <cell r="F195">
            <v>5467959000155</v>
          </cell>
          <cell r="G195" t="str">
            <v>MOTO 29 SERVICO DE ENTREGA LTDA</v>
          </cell>
          <cell r="H195" t="str">
            <v>S</v>
          </cell>
          <cell r="I195" t="str">
            <v>S</v>
          </cell>
          <cell r="J195" t="str">
            <v>000001377</v>
          </cell>
          <cell r="K195">
            <v>43906</v>
          </cell>
          <cell r="L195" t="str">
            <v>EELX54336</v>
          </cell>
          <cell r="M195" t="str">
            <v>2607901 - Jaboatão dos Guararapes - PE</v>
          </cell>
          <cell r="N195">
            <v>3548.51</v>
          </cell>
        </row>
        <row r="196">
          <cell r="C196" t="str">
            <v>UPA CARUARU</v>
          </cell>
          <cell r="E196" t="str">
            <v>5.99 - Outros Serviços de Terceiros Pessoa Jurídica</v>
          </cell>
          <cell r="F196">
            <v>13409775000329</v>
          </cell>
          <cell r="G196" t="str">
            <v>LINUS LOG LTDA ME</v>
          </cell>
          <cell r="H196" t="str">
            <v>S</v>
          </cell>
          <cell r="I196" t="str">
            <v>S</v>
          </cell>
          <cell r="J196" t="str">
            <v>000000605</v>
          </cell>
          <cell r="K196">
            <v>43924</v>
          </cell>
          <cell r="L196" t="str">
            <v>WFKU22729</v>
          </cell>
          <cell r="M196" t="str">
            <v>2607901 - Jaboatão dos Guararapes - PE</v>
          </cell>
          <cell r="N196">
            <v>1533.47</v>
          </cell>
        </row>
        <row r="197">
          <cell r="C197" t="str">
            <v>UPA CARUARU</v>
          </cell>
          <cell r="E197" t="str">
            <v>5.99 - Outros Serviços de Terceiros Pessoa Jurídica</v>
          </cell>
          <cell r="F197">
            <v>13409775000329</v>
          </cell>
          <cell r="G197" t="str">
            <v>LINUS LOG LTDA ME</v>
          </cell>
          <cell r="H197" t="str">
            <v>S</v>
          </cell>
          <cell r="I197" t="str">
            <v>S</v>
          </cell>
          <cell r="J197" t="str">
            <v>000000606</v>
          </cell>
          <cell r="K197">
            <v>43924</v>
          </cell>
          <cell r="L197" t="str">
            <v>KZGV22469</v>
          </cell>
          <cell r="M197" t="str">
            <v>2607901 - Jaboatão dos Guararapes - PE</v>
          </cell>
          <cell r="N197">
            <v>68.349999999999994</v>
          </cell>
        </row>
        <row r="198">
          <cell r="C198" t="str">
            <v>UPA CARUARU</v>
          </cell>
          <cell r="E198" t="str">
            <v>5.99 - Outros Serviços de Terceiros Pessoa Jurídica</v>
          </cell>
          <cell r="F198">
            <v>24832653000103</v>
          </cell>
          <cell r="G198" t="str">
            <v>ABSOLUTA ASSESSORIA, GESTAO OCUP E PROJ LTDA - ME</v>
          </cell>
          <cell r="H198" t="str">
            <v>S</v>
          </cell>
          <cell r="I198" t="str">
            <v>S</v>
          </cell>
          <cell r="J198" t="str">
            <v>000000136</v>
          </cell>
          <cell r="K198">
            <v>43927</v>
          </cell>
          <cell r="L198" t="str">
            <v>RWOO40025</v>
          </cell>
          <cell r="M198" t="str">
            <v>2609600 - Olinda - PE</v>
          </cell>
          <cell r="N198">
            <v>3000</v>
          </cell>
        </row>
        <row r="199">
          <cell r="C199" t="str">
            <v>UPA CARUARU</v>
          </cell>
          <cell r="E199" t="str">
            <v>5.99 - Outros Serviços de Terceiros Pessoa Jurídica</v>
          </cell>
          <cell r="F199">
            <v>53113791001285</v>
          </cell>
          <cell r="G199" t="str">
            <v>TOTVS AS</v>
          </cell>
          <cell r="H199" t="str">
            <v>S</v>
          </cell>
          <cell r="I199" t="str">
            <v>S</v>
          </cell>
          <cell r="J199" t="str">
            <v>000822637</v>
          </cell>
          <cell r="K199">
            <v>43892</v>
          </cell>
          <cell r="L199" t="str">
            <v>9cf057d2</v>
          </cell>
          <cell r="M199" t="str">
            <v>3106200 - Belo Horizonte - MG</v>
          </cell>
          <cell r="N199">
            <v>657.71</v>
          </cell>
        </row>
        <row r="200">
          <cell r="C200" t="str">
            <v>UPA CARUARU</v>
          </cell>
          <cell r="E200" t="str">
            <v>5.99 - Outros Serviços de Terceiros Pessoa Jurídica</v>
          </cell>
          <cell r="F200">
            <v>53113791001285</v>
          </cell>
          <cell r="G200" t="str">
            <v>TOTVS AS</v>
          </cell>
          <cell r="H200" t="str">
            <v>S</v>
          </cell>
          <cell r="I200" t="str">
            <v>S</v>
          </cell>
          <cell r="J200" t="str">
            <v>000822636</v>
          </cell>
          <cell r="K200">
            <v>43892</v>
          </cell>
          <cell r="L200" t="str">
            <v>313897ad</v>
          </cell>
          <cell r="M200" t="str">
            <v>3106200 - Belo Horizonte - MG</v>
          </cell>
          <cell r="N200">
            <v>89.91</v>
          </cell>
        </row>
        <row r="201">
          <cell r="C201" t="str">
            <v>UPA CARUARU</v>
          </cell>
          <cell r="E201" t="str">
            <v>5.99 - Outros Serviços de Terceiros Pessoa Jurídica</v>
          </cell>
          <cell r="F201">
            <v>7166553000672</v>
          </cell>
          <cell r="G201" t="str">
            <v>CENTRO DE EDUCAÇÃO PROFISSIONAL</v>
          </cell>
          <cell r="H201" t="str">
            <v>S</v>
          </cell>
          <cell r="I201" t="str">
            <v>S</v>
          </cell>
          <cell r="J201" t="str">
            <v>1895</v>
          </cell>
          <cell r="K201">
            <v>43900</v>
          </cell>
          <cell r="L201" t="str">
            <v>WNV9NAL6L</v>
          </cell>
          <cell r="M201" t="str">
            <v>2604106 - Caruaru - PE</v>
          </cell>
          <cell r="N201">
            <v>468</v>
          </cell>
        </row>
        <row r="202">
          <cell r="C202" t="str">
            <v>UPA CARUARU</v>
          </cell>
          <cell r="E202" t="str">
            <v>5.99 - Outros Serviços de Terceiros Pessoa Jurídica</v>
          </cell>
          <cell r="F202">
            <v>21939486000106</v>
          </cell>
          <cell r="G202" t="str">
            <v>MAXIMA ASSESSORIA E CONSULTORIA EM SAUDE E MEDICINA TRAB</v>
          </cell>
          <cell r="H202" t="str">
            <v>S</v>
          </cell>
          <cell r="I202" t="str">
            <v>S</v>
          </cell>
          <cell r="J202" t="str">
            <v>3813</v>
          </cell>
          <cell r="K202">
            <v>43921</v>
          </cell>
          <cell r="L202" t="str">
            <v>X4YAJPXX4</v>
          </cell>
          <cell r="M202" t="str">
            <v>2604106 - Caruaru - PE</v>
          </cell>
          <cell r="N202">
            <v>1291</v>
          </cell>
        </row>
        <row r="203">
          <cell r="C203" t="str">
            <v>UPA CARUARU</v>
          </cell>
          <cell r="E203" t="str">
            <v/>
          </cell>
        </row>
        <row r="204">
          <cell r="C204" t="str">
            <v>UPA CARUARU</v>
          </cell>
          <cell r="E204" t="str">
            <v>5.5 - Reparo e Manutenção de Máquinas e Equipamentos</v>
          </cell>
          <cell r="F204">
            <v>17398584000106</v>
          </cell>
          <cell r="G204" t="str">
            <v>M T G MONTAGEM TECNICA DE GAS LTDA ME</v>
          </cell>
          <cell r="H204" t="str">
            <v>S</v>
          </cell>
          <cell r="I204" t="str">
            <v>S</v>
          </cell>
          <cell r="J204" t="str">
            <v>00001134</v>
          </cell>
          <cell r="K204">
            <v>43922</v>
          </cell>
          <cell r="L204" t="str">
            <v>GXUN-VNR1</v>
          </cell>
          <cell r="M204" t="str">
            <v>2611606 - Recife - PE</v>
          </cell>
          <cell r="N204">
            <v>600</v>
          </cell>
        </row>
        <row r="205">
          <cell r="C205" t="str">
            <v>UPA CARUARU</v>
          </cell>
          <cell r="E205" t="str">
            <v>5.5 - Reparo e Manutenção de Máquinas e Equipamentos</v>
          </cell>
          <cell r="F205">
            <v>7146768000117</v>
          </cell>
          <cell r="G205" t="str">
            <v>SERV IMAGEM NORDESTE ASSITENCIA TECNICA LTDA</v>
          </cell>
          <cell r="H205" t="str">
            <v>S</v>
          </cell>
          <cell r="I205" t="str">
            <v>S</v>
          </cell>
          <cell r="J205" t="str">
            <v>000003331</v>
          </cell>
          <cell r="K205">
            <v>43921</v>
          </cell>
          <cell r="L205" t="str">
            <v>XNMG02976</v>
          </cell>
          <cell r="M205" t="str">
            <v>2607901 - Jaboatão dos Guararapes - PE</v>
          </cell>
          <cell r="N205">
            <v>2059</v>
          </cell>
        </row>
        <row r="206">
          <cell r="C206" t="str">
            <v>UPA CARUARU</v>
          </cell>
          <cell r="E206" t="str">
            <v>5.5 - Reparo e Manutenção de Máquinas e Equipamentos</v>
          </cell>
          <cell r="F206">
            <v>1141468000169</v>
          </cell>
          <cell r="G206" t="str">
            <v>MEDCALLCOMERCIO E SERVICOS DE EQUIP MEDICOS LTDA</v>
          </cell>
          <cell r="H206" t="str">
            <v>S</v>
          </cell>
          <cell r="I206" t="str">
            <v>S</v>
          </cell>
          <cell r="J206" t="str">
            <v>00001908</v>
          </cell>
          <cell r="K206">
            <v>43923</v>
          </cell>
          <cell r="L206" t="str">
            <v>3FDN-HRE9</v>
          </cell>
          <cell r="M206" t="str">
            <v>2611606 - Recife - PE</v>
          </cell>
          <cell r="N206">
            <v>423.13</v>
          </cell>
        </row>
        <row r="207">
          <cell r="C207" t="str">
            <v>UPA CARUARU</v>
          </cell>
          <cell r="E207" t="str">
            <v>5.5 - Reparo e Manutenção de Máquinas e Equipamentos</v>
          </cell>
          <cell r="F207">
            <v>24380578002041</v>
          </cell>
          <cell r="G207" t="str">
            <v>WHITE MARTINS GASES INDUSTRIAIS NE LTDA</v>
          </cell>
          <cell r="H207" t="str">
            <v>S</v>
          </cell>
          <cell r="I207" t="str">
            <v>S</v>
          </cell>
          <cell r="J207" t="str">
            <v>9056</v>
          </cell>
          <cell r="K207">
            <v>43896</v>
          </cell>
          <cell r="L207" t="str">
            <v>JXSK98566</v>
          </cell>
          <cell r="M207" t="str">
            <v>2607901 - Jaboatão dos Guararapes - PE</v>
          </cell>
          <cell r="N207">
            <v>441.63</v>
          </cell>
        </row>
        <row r="208">
          <cell r="C208" t="str">
            <v>UPA CARUARU</v>
          </cell>
          <cell r="E208" t="str">
            <v>5.5 - Reparo e Manutenção de Máquinas e Equipamentos</v>
          </cell>
          <cell r="F208">
            <v>8845988000100</v>
          </cell>
          <cell r="G208" t="str">
            <v>ACESSPLUS MANUTENCAO LTDA ME</v>
          </cell>
          <cell r="H208" t="str">
            <v>S</v>
          </cell>
          <cell r="I208" t="str">
            <v>S</v>
          </cell>
          <cell r="J208" t="str">
            <v>00004219</v>
          </cell>
          <cell r="K208">
            <v>43922</v>
          </cell>
          <cell r="L208" t="str">
            <v>I2KX-JFJM</v>
          </cell>
          <cell r="M208" t="str">
            <v>2611606 - Recife - PE</v>
          </cell>
          <cell r="N208">
            <v>352.12</v>
          </cell>
        </row>
        <row r="209">
          <cell r="C209" t="str">
            <v>UPA CARUARU</v>
          </cell>
          <cell r="E209" t="str">
            <v>5.5 - Reparo e Manutenção de Máquinas e Equipamentos</v>
          </cell>
          <cell r="F209">
            <v>11343756000150</v>
          </cell>
          <cell r="G209" t="str">
            <v>J L GRUPO GERADORESCL LTDA</v>
          </cell>
          <cell r="H209" t="str">
            <v>S</v>
          </cell>
          <cell r="I209" t="str">
            <v>S</v>
          </cell>
          <cell r="J209" t="str">
            <v>000002400</v>
          </cell>
          <cell r="K209">
            <v>43927</v>
          </cell>
          <cell r="L209" t="str">
            <v>UZXZ03019</v>
          </cell>
          <cell r="M209" t="str">
            <v>2603454 - Camaragibe - PE</v>
          </cell>
          <cell r="N209">
            <v>350</v>
          </cell>
        </row>
        <row r="210">
          <cell r="C210" t="str">
            <v>UPA CARUARU</v>
          </cell>
          <cell r="E210" t="str">
            <v>5.5 - Reparo e Manutenção de Máquinas e Equipamentos</v>
          </cell>
          <cell r="F210">
            <v>9014387000100</v>
          </cell>
          <cell r="G210" t="str">
            <v>COMPLETA SERVICOS DE AR CONDICIONADO E LOCACAO EPP</v>
          </cell>
          <cell r="H210" t="str">
            <v>S</v>
          </cell>
          <cell r="I210" t="str">
            <v>S</v>
          </cell>
          <cell r="J210" t="str">
            <v>00001210</v>
          </cell>
          <cell r="K210">
            <v>43915</v>
          </cell>
          <cell r="L210" t="str">
            <v>WCEG-EBJC</v>
          </cell>
          <cell r="M210" t="str">
            <v>2611606 - Recife - PE</v>
          </cell>
          <cell r="N210">
            <v>3980.13</v>
          </cell>
        </row>
        <row r="211">
          <cell r="C211" t="str">
            <v>UPA CARUARU</v>
          </cell>
          <cell r="E211" t="str">
            <v xml:space="preserve">5.7 - Reparo e Manutenção de Bens Movéis de Outras Naturezas </v>
          </cell>
          <cell r="F211" t="str">
            <v>12.486.871/0001-46</v>
          </cell>
          <cell r="G211" t="str">
            <v>ROBSON MATOS DE ALBUQUERQUE ME</v>
          </cell>
          <cell r="H211" t="str">
            <v>S</v>
          </cell>
          <cell r="I211" t="str">
            <v>S</v>
          </cell>
          <cell r="J211" t="str">
            <v>000000703</v>
          </cell>
          <cell r="K211">
            <v>43893</v>
          </cell>
          <cell r="L211" t="str">
            <v>QDQS76563</v>
          </cell>
          <cell r="M211" t="str">
            <v>2610707 - Paulista - PE</v>
          </cell>
          <cell r="N211">
            <v>2820</v>
          </cell>
        </row>
        <row r="212">
          <cell r="C212" t="str">
            <v>UPA CARUARU</v>
          </cell>
          <cell r="E212" t="str">
            <v xml:space="preserve">5.7 - Reparo e Manutenção de Bens Movéis de Outras Naturezas </v>
          </cell>
          <cell r="F212" t="str">
            <v>32.629.991/0001-62</v>
          </cell>
          <cell r="G212" t="str">
            <v>SAMUEL JACINTO DA SILVA</v>
          </cell>
          <cell r="H212" t="str">
            <v>S</v>
          </cell>
          <cell r="I212" t="str">
            <v>S</v>
          </cell>
          <cell r="J212" t="str">
            <v>000000004</v>
          </cell>
          <cell r="K212">
            <v>43893</v>
          </cell>
          <cell r="L212" t="str">
            <v>KJAL43874</v>
          </cell>
          <cell r="M212" t="str">
            <v>2607901 - Jaboatão dos Guararapes - PE</v>
          </cell>
          <cell r="N212">
            <v>6380</v>
          </cell>
        </row>
        <row r="213">
          <cell r="C213" t="str">
            <v>UPA CARUARU</v>
          </cell>
          <cell r="E213" t="str">
            <v xml:space="preserve">5.7 - Reparo e Manutenção de Bens Movéis de Outras Naturezas </v>
          </cell>
          <cell r="F213" t="str">
            <v>33.695.583/0001-71</v>
          </cell>
          <cell r="G213" t="str">
            <v xml:space="preserve">JOSIANE BERNARDO DA ROCHA </v>
          </cell>
          <cell r="H213" t="str">
            <v>S</v>
          </cell>
          <cell r="I213" t="str">
            <v>S</v>
          </cell>
          <cell r="J213" t="str">
            <v>000000064</v>
          </cell>
          <cell r="K213">
            <v>43903</v>
          </cell>
          <cell r="L213" t="str">
            <v>RKIJ60984</v>
          </cell>
          <cell r="M213" t="str">
            <v>2607901 - Jaboatão dos Guararapes - PE</v>
          </cell>
          <cell r="N213">
            <v>2216.5</v>
          </cell>
        </row>
        <row r="214">
          <cell r="C214" t="str">
            <v>UPA CARUARU</v>
          </cell>
          <cell r="E214" t="str">
            <v xml:space="preserve">5.7 - Reparo e Manutenção de Bens Movéis de Outras Naturezas </v>
          </cell>
          <cell r="F214" t="str">
            <v>13.740.207/0001-44</v>
          </cell>
          <cell r="G214" t="str">
            <v>HELENO F. DA SILVA ME</v>
          </cell>
          <cell r="H214" t="str">
            <v>S</v>
          </cell>
          <cell r="I214" t="str">
            <v>S</v>
          </cell>
          <cell r="J214" t="str">
            <v>713</v>
          </cell>
          <cell r="K214">
            <v>43895</v>
          </cell>
          <cell r="L214" t="str">
            <v>517J07DEC</v>
          </cell>
          <cell r="M214" t="str">
            <v>2604106 - Caruaru - PE</v>
          </cell>
          <cell r="N214">
            <v>400</v>
          </cell>
        </row>
        <row r="215">
          <cell r="C215" t="str">
            <v>UPA CARUARU</v>
          </cell>
          <cell r="E215" t="str">
            <v xml:space="preserve">5.7 - Reparo e Manutenção de Bens Movéis de Outras Naturezas </v>
          </cell>
          <cell r="F215" t="str">
            <v>13.740.207/0001-44</v>
          </cell>
          <cell r="G215" t="str">
            <v>HELENO F. DA SILVA ME</v>
          </cell>
          <cell r="H215" t="str">
            <v>S</v>
          </cell>
          <cell r="I215" t="str">
            <v>S</v>
          </cell>
          <cell r="J215" t="str">
            <v>716</v>
          </cell>
          <cell r="K215">
            <v>43907</v>
          </cell>
          <cell r="L215" t="str">
            <v>0QLLDQS6W</v>
          </cell>
          <cell r="M215" t="str">
            <v>2604106 - Caruaru - PE</v>
          </cell>
          <cell r="N215">
            <v>250</v>
          </cell>
        </row>
        <row r="216">
          <cell r="C216" t="str">
            <v>UPA CARUARU</v>
          </cell>
          <cell r="E216" t="str">
            <v xml:space="preserve">5.7 - Reparo e Manutenção de Bens Movéis de Outras Naturezas </v>
          </cell>
          <cell r="F216" t="str">
            <v>21.535.443/0001-57</v>
          </cell>
          <cell r="G216" t="str">
            <v xml:space="preserve">GEOVANE LOPES DA SILVA JUNIOR </v>
          </cell>
          <cell r="H216" t="str">
            <v>S</v>
          </cell>
          <cell r="I216" t="str">
            <v>S</v>
          </cell>
          <cell r="J216" t="str">
            <v>171</v>
          </cell>
          <cell r="K216">
            <v>43908</v>
          </cell>
          <cell r="L216" t="str">
            <v>VL4HZXFIL</v>
          </cell>
          <cell r="M216" t="str">
            <v>2604106 - Caruaru - PE</v>
          </cell>
          <cell r="N216">
            <v>473</v>
          </cell>
        </row>
        <row r="217">
          <cell r="C217" t="str">
            <v>UPA CARUARU</v>
          </cell>
          <cell r="E217" t="str">
            <v>5.5 - Reparo e Manutenção de Máquinas e Equipamentos</v>
          </cell>
          <cell r="F217" t="str">
            <v>09.121.107/0001-62</v>
          </cell>
          <cell r="G217" t="str">
            <v>C R REVOREDO NETO - EQUIPAMENTOS HOSPITALARES</v>
          </cell>
          <cell r="H217" t="str">
            <v>S</v>
          </cell>
          <cell r="I217" t="str">
            <v>S</v>
          </cell>
          <cell r="J217" t="str">
            <v>00000693</v>
          </cell>
          <cell r="K217">
            <v>43895</v>
          </cell>
          <cell r="L217" t="str">
            <v>PEUJ-DPEH</v>
          </cell>
          <cell r="M217" t="str">
            <v>2611606 - Recife - PE</v>
          </cell>
          <cell r="N217">
            <v>1450</v>
          </cell>
        </row>
        <row r="218">
          <cell r="C218" t="str">
            <v>UPA CARUARU</v>
          </cell>
          <cell r="E218" t="str">
            <v>5.5 - Reparo e Manutenção de Máquinas e Equipamentos</v>
          </cell>
          <cell r="F218" t="str">
            <v>09.121.107/0001-62</v>
          </cell>
          <cell r="G218" t="str">
            <v>C R REVOREDO NETO - EQUIPAMENTOS HOSPITALARES</v>
          </cell>
          <cell r="H218" t="str">
            <v>S</v>
          </cell>
          <cell r="I218" t="str">
            <v>S</v>
          </cell>
          <cell r="J218" t="str">
            <v>00000694</v>
          </cell>
          <cell r="K218">
            <v>43909</v>
          </cell>
          <cell r="L218" t="str">
            <v>SPW4-QB87</v>
          </cell>
          <cell r="M218" t="str">
            <v>2611606 - Recife - PE</v>
          </cell>
          <cell r="N218">
            <v>2720</v>
          </cell>
        </row>
        <row r="219">
          <cell r="C219" t="str">
            <v>UPA CARUARU</v>
          </cell>
          <cell r="E219" t="str">
            <v>5.5 - Reparo e Manutenção de Máquinas e Equipamentos</v>
          </cell>
          <cell r="F219" t="str">
            <v>09.121.107/0001-62</v>
          </cell>
          <cell r="G219" t="str">
            <v>C R REVOREDO NETO - EQUIPAMENTOS HOSPITALARES</v>
          </cell>
          <cell r="H219" t="str">
            <v>S</v>
          </cell>
          <cell r="I219" t="str">
            <v>S</v>
          </cell>
          <cell r="J219" t="str">
            <v>00000695</v>
          </cell>
          <cell r="K219">
            <v>43913</v>
          </cell>
          <cell r="L219" t="str">
            <v>RBD3-XLNB</v>
          </cell>
          <cell r="M219" t="str">
            <v>2611606 - Recife - PE</v>
          </cell>
          <cell r="N219">
            <v>3000</v>
          </cell>
        </row>
        <row r="220">
          <cell r="C220" t="str">
            <v>UPA CARUARU</v>
          </cell>
          <cell r="E220" t="str">
            <v/>
          </cell>
        </row>
        <row r="221">
          <cell r="C221" t="str">
            <v>UPA CARUARU</v>
          </cell>
          <cell r="E221" t="str">
            <v xml:space="preserve">4.6 - Serviços Médicos, Odontológico e Farmacêutocos </v>
          </cell>
          <cell r="F221">
            <v>10812054407</v>
          </cell>
          <cell r="G221" t="str">
            <v>ANA ELEUZINA TEXEIRA MARTINS</v>
          </cell>
          <cell r="H221" t="str">
            <v>S</v>
          </cell>
          <cell r="I221" t="str">
            <v>N</v>
          </cell>
          <cell r="M221" t="str">
            <v>2604106 - Caruaru - PE</v>
          </cell>
          <cell r="N221">
            <v>4020</v>
          </cell>
        </row>
        <row r="222">
          <cell r="C222" t="str">
            <v>UPA CARUARU</v>
          </cell>
          <cell r="E222" t="str">
            <v xml:space="preserve">4.6 - Serviços Médicos, Odontológico e Farmacêutocos </v>
          </cell>
          <cell r="F222">
            <v>8332435439</v>
          </cell>
          <cell r="G222" t="str">
            <v>JULIANA GUEDES SILVA</v>
          </cell>
          <cell r="H222" t="str">
            <v>S</v>
          </cell>
          <cell r="I222" t="str">
            <v>N</v>
          </cell>
          <cell r="M222" t="str">
            <v>2604106 - Caruaru - PE</v>
          </cell>
          <cell r="N222">
            <v>4940</v>
          </cell>
        </row>
        <row r="223">
          <cell r="C223" t="str">
            <v>UPA CARUARU</v>
          </cell>
          <cell r="E223" t="str">
            <v xml:space="preserve">4.6 - Serviços Médicos, Odontológico e Farmacêutocos </v>
          </cell>
          <cell r="F223">
            <v>11153299445</v>
          </cell>
          <cell r="G223" t="str">
            <v>RUANA MANSO PORFRIO DOS SANTOS</v>
          </cell>
          <cell r="H223" t="str">
            <v>S</v>
          </cell>
          <cell r="I223" t="str">
            <v>N</v>
          </cell>
          <cell r="M223" t="str">
            <v>2604106 - Caruaru - PE</v>
          </cell>
          <cell r="N223">
            <v>7200</v>
          </cell>
        </row>
        <row r="224">
          <cell r="C224" t="str">
            <v>UPA CARUARU</v>
          </cell>
          <cell r="E224" t="str">
            <v xml:space="preserve">4.6 - Serviços Médicos, Odontológico e Farmacêutocos </v>
          </cell>
          <cell r="F224">
            <v>6635444327</v>
          </cell>
          <cell r="G224" t="str">
            <v>TIAGO MOURA DE FREITAS</v>
          </cell>
          <cell r="H224" t="str">
            <v>S</v>
          </cell>
          <cell r="I224" t="str">
            <v>N</v>
          </cell>
          <cell r="M224" t="str">
            <v>2604106 - Caruaru - PE</v>
          </cell>
          <cell r="N224">
            <v>13900</v>
          </cell>
        </row>
        <row r="225">
          <cell r="C225" t="str">
            <v>UPA CARUARU</v>
          </cell>
          <cell r="E225" t="str">
            <v>5.99 - Outros Serviços de Terceiros Pessoa Jurídica</v>
          </cell>
        </row>
        <row r="226">
          <cell r="C226" t="str">
            <v>UPA CARUARU</v>
          </cell>
          <cell r="E226" t="str">
            <v>5.99 - Outros Serviços de Terceiros Pessoa Jurídica</v>
          </cell>
        </row>
        <row r="227">
          <cell r="E227" t="str">
            <v/>
          </cell>
        </row>
        <row r="228">
          <cell r="C228" t="str">
            <v>UPA CARUARU</v>
          </cell>
          <cell r="E228" t="str">
            <v>5.5 - Reparo e Manutenção de Máquinas e Equipamentos</v>
          </cell>
        </row>
        <row r="229">
          <cell r="C229" t="str">
            <v>UPA CARUARU</v>
          </cell>
          <cell r="E229" t="str">
            <v>5.5 - Reparo e Manutenção de Máquinas e Equipamentos</v>
          </cell>
        </row>
        <row r="230">
          <cell r="C230" t="str">
            <v>UPA CARUARU</v>
          </cell>
          <cell r="E230" t="str">
            <v>5.5 - Reparo e Manutenção de Máquinas e Equipamentos</v>
          </cell>
        </row>
        <row r="231">
          <cell r="C231" t="str">
            <v>UPA CARUARU</v>
          </cell>
          <cell r="E231" t="str">
            <v>5.5 - Reparo e Manutenção de Máquinas e Equipamentos</v>
          </cell>
        </row>
        <row r="232">
          <cell r="C232" t="str">
            <v>UPA CARUARU</v>
          </cell>
          <cell r="E232" t="str">
            <v>5.5 - Reparo e Manutenção de Máquinas e Equipamentos</v>
          </cell>
        </row>
        <row r="233">
          <cell r="C233" t="str">
            <v>UPA CARUARU</v>
          </cell>
          <cell r="E233" t="str">
            <v>5.5 - Reparo e Manutenção de Máquinas e Equipamentos</v>
          </cell>
        </row>
        <row r="234">
          <cell r="C234" t="str">
            <v>UPA CARUARU</v>
          </cell>
          <cell r="E234" t="str">
            <v>5.5 - Reparo e Manutenção de Máquinas e Equipamentos</v>
          </cell>
        </row>
        <row r="235">
          <cell r="C235" t="str">
            <v>UPA CARUARU</v>
          </cell>
          <cell r="E235" t="str">
            <v xml:space="preserve">5.7 - Reparo e Manutenção de Bens Movéis de Outras Naturezas </v>
          </cell>
        </row>
        <row r="236">
          <cell r="C236" t="str">
            <v>UPA CARUARU</v>
          </cell>
          <cell r="E236" t="str">
            <v xml:space="preserve">5.7 - Reparo e Manutenção de Bens Movéis de Outras Naturezas </v>
          </cell>
        </row>
        <row r="237">
          <cell r="C237" t="str">
            <v>UPA CARUARU</v>
          </cell>
          <cell r="E237" t="str">
            <v xml:space="preserve">5.7 - Reparo e Manutenção de Bens Movéis de Outras Naturezas </v>
          </cell>
        </row>
        <row r="238">
          <cell r="C238" t="str">
            <v>UPA CARUARU</v>
          </cell>
          <cell r="E238" t="str">
            <v xml:space="preserve">5.7 - Reparo e Manutenção de Bens Movéis de Outras Naturezas </v>
          </cell>
        </row>
        <row r="239">
          <cell r="C239" t="str">
            <v>UPA CARUARU</v>
          </cell>
          <cell r="E239" t="str">
            <v xml:space="preserve">5.7 - Reparo e Manutenção de Bens Movéis de Outras Naturezas </v>
          </cell>
        </row>
        <row r="240">
          <cell r="C240" t="str">
            <v>UPA CARUARU</v>
          </cell>
          <cell r="E240" t="str">
            <v xml:space="preserve">5.7 - Reparo e Manutenção de Bens Movéis de Outras Naturezas </v>
          </cell>
        </row>
        <row r="241">
          <cell r="C241" t="str">
            <v>UPA CARUARU</v>
          </cell>
          <cell r="E241" t="str">
            <v>5.5 - Reparo e Manutenção de Máquinas e Equipamentos</v>
          </cell>
        </row>
        <row r="242">
          <cell r="C242" t="str">
            <v>UPA CARUARU</v>
          </cell>
          <cell r="E242" t="str">
            <v>5.5 - Reparo e Manutenção de Máquinas e Equipamentos</v>
          </cell>
        </row>
        <row r="243">
          <cell r="C243" t="str">
            <v>UPA CARUARU</v>
          </cell>
          <cell r="E243" t="str">
            <v>5.5 - Reparo e Manutenção de Máquinas e Equipamentos</v>
          </cell>
        </row>
        <row r="244">
          <cell r="E244" t="str">
            <v/>
          </cell>
        </row>
        <row r="245">
          <cell r="C245" t="str">
            <v>UPA CARUARU</v>
          </cell>
          <cell r="E245" t="str">
            <v xml:space="preserve">4.6 - Serviços Médicos, Odontológico e Farmacêutocos </v>
          </cell>
        </row>
        <row r="246">
          <cell r="C246" t="str">
            <v>UPA CARUARU</v>
          </cell>
          <cell r="E246" t="str">
            <v xml:space="preserve">4.6 - Serviços Médicos, Odontológico e Farmacêutocos </v>
          </cell>
        </row>
        <row r="247">
          <cell r="C247" t="str">
            <v>UPA CARUARU</v>
          </cell>
          <cell r="E247" t="str">
            <v xml:space="preserve">4.6 - Serviços Médicos, Odontológico e Farmacêutocos </v>
          </cell>
        </row>
        <row r="248">
          <cell r="C248" t="str">
            <v>UPA CARUARU</v>
          </cell>
          <cell r="E248" t="str">
            <v xml:space="preserve">4.6 - Serviços Médicos, Odontológico e Farmacêutocos </v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C1" zoomScale="90" zoomScaleNormal="90" workbookViewId="0">
      <selection activeCell="D33" sqref="D3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9039744001166</v>
      </c>
      <c r="B2" s="4" t="str">
        <f>'[1]TCE - ANEXO IV - Preencher'!C11</f>
        <v>UPA CARUARU</v>
      </c>
      <c r="C2" s="4" t="str">
        <f>'[1]TCE - ANEXO IV - Preencher'!E11</f>
        <v>3.12 - Material Hospitalar</v>
      </c>
      <c r="D2" s="3" t="str">
        <f>'[1]TCE - ANEXO IV - Preencher'!F11</f>
        <v>58.426.628/0001-33</v>
      </c>
      <c r="E2" s="5" t="str">
        <f>'[1]TCE - ANEXO IV - Preencher'!G11</f>
        <v>SAMTRONIC INDUSTRIA E COMERCIO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000231096</v>
      </c>
      <c r="I2" s="6">
        <f>IF('[1]TCE - ANEXO IV - Preencher'!K11="","",'[1]TCE - ANEXO IV - Preencher'!K11)</f>
        <v>43878</v>
      </c>
      <c r="J2" s="5" t="str">
        <f>'[1]TCE - ANEXO IV - Preencher'!L11</f>
        <v>35200258426628000133550010002310961100291754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2834</v>
      </c>
    </row>
    <row r="3" spans="1:12" s="8" customFormat="1" ht="19.5" customHeight="1" x14ac:dyDescent="0.2">
      <c r="A3" s="3">
        <f>IFERROR(VLOOKUP(B3,'[1]DADOS (OCULTAR)'!$P$3:$R$53,3,0),"")</f>
        <v>9039744001166</v>
      </c>
      <c r="B3" s="4" t="str">
        <f>'[1]TCE - ANEXO IV - Preencher'!C12</f>
        <v>UPA CARUARU</v>
      </c>
      <c r="C3" s="4" t="str">
        <f>'[1]TCE - ANEXO IV - Preencher'!E12</f>
        <v>3.12 - Material Hospitalar</v>
      </c>
      <c r="D3" s="3" t="str">
        <f>'[1]TCE - ANEXO IV - Preencher'!F12</f>
        <v>08.674.752/0001-40</v>
      </c>
      <c r="E3" s="5" t="str">
        <f>'[1]TCE - ANEXO IV - Preencher'!G12</f>
        <v>CIRURGICA MONTEBELLO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000075562</v>
      </c>
      <c r="I3" s="6">
        <f>IF('[1]TCE - ANEXO IV - Preencher'!K12="","",'[1]TCE - ANEXO IV - Preencher'!K12)</f>
        <v>43888</v>
      </c>
      <c r="J3" s="5" t="str">
        <f>'[1]TCE - ANEXO IV - Preencher'!L12</f>
        <v>26200208674752000140550010000755621414964210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3286.18</v>
      </c>
    </row>
    <row r="4" spans="1:12" s="8" customFormat="1" ht="19.5" customHeight="1" x14ac:dyDescent="0.2">
      <c r="A4" s="3">
        <f>IFERROR(VLOOKUP(B4,'[1]DADOS (OCULTAR)'!$P$3:$R$53,3,0),"")</f>
        <v>9039744001166</v>
      </c>
      <c r="B4" s="4" t="str">
        <f>'[1]TCE - ANEXO IV - Preencher'!C13</f>
        <v>UPA CARUARU</v>
      </c>
      <c r="C4" s="4" t="str">
        <f>'[1]TCE - ANEXO IV - Preencher'!E13</f>
        <v>3.4 - Material Farmacológico</v>
      </c>
      <c r="D4" s="3" t="str">
        <f>'[1]TCE - ANEXO IV - Preencher'!F13</f>
        <v>08.674.752/0001-40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000075562</v>
      </c>
      <c r="I4" s="6">
        <f>IF('[1]TCE - ANEXO IV - Preencher'!K13="","",'[1]TCE - ANEXO IV - Preencher'!K13)</f>
        <v>43888</v>
      </c>
      <c r="J4" s="5" t="str">
        <f>'[1]TCE - ANEXO IV - Preencher'!L13</f>
        <v>26200208674752000140550010000755621414964210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8029.99</v>
      </c>
    </row>
    <row r="5" spans="1:12" s="8" customFormat="1" ht="19.5" customHeight="1" x14ac:dyDescent="0.2">
      <c r="A5" s="3">
        <f>IFERROR(VLOOKUP(B5,'[1]DADOS (OCULTAR)'!$P$3:$R$53,3,0),"")</f>
        <v>9039744001166</v>
      </c>
      <c r="B5" s="4" t="str">
        <f>'[1]TCE - ANEXO IV - Preencher'!C14</f>
        <v>UPA CARUARU</v>
      </c>
      <c r="C5" s="4" t="str">
        <f>'[1]TCE - ANEXO IV - Preencher'!E14</f>
        <v>3.12 - Material Hospitalar</v>
      </c>
      <c r="D5" s="3" t="str">
        <f>'[1]TCE - ANEXO IV - Preencher'!F14</f>
        <v>10.779.833/0001-56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499042</v>
      </c>
      <c r="I5" s="6">
        <f>IF('[1]TCE - ANEXO IV - Preencher'!K14="","",'[1]TCE - ANEXO IV - Preencher'!K14)</f>
        <v>43888</v>
      </c>
      <c r="J5" s="5" t="str">
        <f>'[1]TCE - ANEXO IV - Preencher'!L14</f>
        <v>26200210779833000156550010004990421131603342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2483</v>
      </c>
    </row>
    <row r="6" spans="1:12" s="8" customFormat="1" ht="19.5" customHeight="1" x14ac:dyDescent="0.2">
      <c r="A6" s="3">
        <f>IFERROR(VLOOKUP(B6,'[1]DADOS (OCULTAR)'!$P$3:$R$53,3,0),"")</f>
        <v>9039744001166</v>
      </c>
      <c r="B6" s="4" t="str">
        <f>'[1]TCE - ANEXO IV - Preencher'!C15</f>
        <v>UPA CARUARU</v>
      </c>
      <c r="C6" s="4" t="str">
        <f>'[1]TCE - ANEXO IV - Preencher'!E15</f>
        <v>3.99 - Outras despesas com Material de Consumo</v>
      </c>
      <c r="D6" s="3" t="str">
        <f>'[1]TCE - ANEXO IV - Preencher'!F15</f>
        <v>10.779.833/0001-56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499042</v>
      </c>
      <c r="I6" s="6">
        <f>IF('[1]TCE - ANEXO IV - Preencher'!K15="","",'[1]TCE - ANEXO IV - Preencher'!K15)</f>
        <v>43888</v>
      </c>
      <c r="J6" s="5" t="str">
        <f>'[1]TCE - ANEXO IV - Preencher'!L15</f>
        <v>26200210779833000156550010004990421131603342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459.2</v>
      </c>
    </row>
    <row r="7" spans="1:12" s="8" customFormat="1" ht="19.5" customHeight="1" x14ac:dyDescent="0.2">
      <c r="A7" s="3">
        <f>IFERROR(VLOOKUP(B7,'[1]DADOS (OCULTAR)'!$P$3:$R$53,3,0),"")</f>
        <v>9039744001166</v>
      </c>
      <c r="B7" s="4" t="str">
        <f>'[1]TCE - ANEXO IV - Preencher'!C16</f>
        <v>UPA CARUARU</v>
      </c>
      <c r="C7" s="4" t="str">
        <f>'[1]TCE - ANEXO IV - Preencher'!E16</f>
        <v>3.12 - Material Hospitalar</v>
      </c>
      <c r="D7" s="3" t="str">
        <f>'[1]TCE - ANEXO IV - Preencher'!F16</f>
        <v>24.436.602/0001-54</v>
      </c>
      <c r="E7" s="5" t="str">
        <f>'[1]TCE - ANEXO IV - Preencher'!G16</f>
        <v>ART CIRURGICA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78162</v>
      </c>
      <c r="I7" s="6">
        <f>IF('[1]TCE - ANEXO IV - Preencher'!K16="","",'[1]TCE - ANEXO IV - Preencher'!K16)</f>
        <v>43894</v>
      </c>
      <c r="J7" s="5" t="str">
        <f>'[1]TCE - ANEXO IV - Preencher'!L16</f>
        <v>26200324436602000154550010000781621111781621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1365</v>
      </c>
    </row>
    <row r="8" spans="1:12" s="8" customFormat="1" ht="19.5" customHeight="1" x14ac:dyDescent="0.2">
      <c r="A8" s="3">
        <f>IFERROR(VLOOKUP(B8,'[1]DADOS (OCULTAR)'!$P$3:$R$53,3,0),"")</f>
        <v>9039744001166</v>
      </c>
      <c r="B8" s="4" t="str">
        <f>'[1]TCE - ANEXO IV - Preencher'!C17</f>
        <v>UPA CARUARU</v>
      </c>
      <c r="C8" s="4" t="str">
        <f>'[1]TCE - ANEXO IV - Preencher'!E17</f>
        <v>3.12 - Material Hospitalar</v>
      </c>
      <c r="D8" s="3" t="str">
        <f>'[1]TCE - ANEXO IV - Preencher'!F17</f>
        <v>08.778.201/0001-26</v>
      </c>
      <c r="E8" s="5" t="str">
        <f>'[1]TCE - ANEXO IV - Preencher'!G17</f>
        <v>DROGAFONTE MEDICAMENTOS E MATERIAL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000304115</v>
      </c>
      <c r="I8" s="6">
        <f>IF('[1]TCE - ANEXO IV - Preencher'!K17="","",'[1]TCE - ANEXO IV - Preencher'!K17)</f>
        <v>43894</v>
      </c>
      <c r="J8" s="5" t="str">
        <f>'[1]TCE - ANEXO IV - Preencher'!L17</f>
        <v>26200308778201000126550010003041151579893210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1230.6600000000001</v>
      </c>
    </row>
    <row r="9" spans="1:12" s="8" customFormat="1" ht="19.5" customHeight="1" x14ac:dyDescent="0.2">
      <c r="A9" s="3">
        <f>IFERROR(VLOOKUP(B9,'[1]DADOS (OCULTAR)'!$P$3:$R$53,3,0),"")</f>
        <v>9039744001166</v>
      </c>
      <c r="B9" s="4" t="str">
        <f>'[1]TCE - ANEXO IV - Preencher'!C18</f>
        <v>UPA CARUARU</v>
      </c>
      <c r="C9" s="4" t="str">
        <f>'[1]TCE - ANEXO IV - Preencher'!E18</f>
        <v>3.12 - Material Hospitalar</v>
      </c>
      <c r="D9" s="3" t="str">
        <f>'[1]TCE - ANEXO IV - Preencher'!F18</f>
        <v>61.418.042/0001-31</v>
      </c>
      <c r="E9" s="5" t="str">
        <f>'[1]TCE - ANEXO IV - Preencher'!G18</f>
        <v>CIRURGICA FERNANDES C. MAT. CIR. HO. SO.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1185420</v>
      </c>
      <c r="I9" s="6">
        <f>IF('[1]TCE - ANEXO IV - Preencher'!K18="","",'[1]TCE - ANEXO IV - Preencher'!K18)</f>
        <v>43879</v>
      </c>
      <c r="J9" s="5" t="str">
        <f>'[1]TCE - ANEXO IV - Preencher'!L18</f>
        <v>35200261418042000131550040011854201942528857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23851.99</v>
      </c>
    </row>
    <row r="10" spans="1:12" s="8" customFormat="1" ht="19.5" customHeight="1" x14ac:dyDescent="0.2">
      <c r="A10" s="3">
        <f>IFERROR(VLOOKUP(B10,'[1]DADOS (OCULTAR)'!$P$3:$R$53,3,0),"")</f>
        <v>9039744001166</v>
      </c>
      <c r="B10" s="4" t="str">
        <f>'[1]TCE - ANEXO IV - Preencher'!C19</f>
        <v>UPA CARUARU</v>
      </c>
      <c r="C10" s="4" t="str">
        <f>'[1]TCE - ANEXO IV - Preencher'!E19</f>
        <v>3.12 - Material Hospitalar</v>
      </c>
      <c r="D10" s="3" t="str">
        <f>'[1]TCE - ANEXO IV - Preencher'!F19</f>
        <v>08.778.201/0001-26</v>
      </c>
      <c r="E10" s="5" t="str">
        <f>'[1]TCE - ANEXO IV - Preencher'!G19</f>
        <v>DROGAFONTE MEDICAMENTOS E MATERIAL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000304242</v>
      </c>
      <c r="I10" s="6">
        <f>IF('[1]TCE - ANEXO IV - Preencher'!K19="","",'[1]TCE - ANEXO IV - Preencher'!K19)</f>
        <v>43895</v>
      </c>
      <c r="J10" s="5" t="str">
        <f>'[1]TCE - ANEXO IV - Preencher'!L19</f>
        <v>26200308778201000126550010003042421507300789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1503.91</v>
      </c>
    </row>
    <row r="11" spans="1:12" s="8" customFormat="1" ht="19.5" customHeight="1" x14ac:dyDescent="0.2">
      <c r="A11" s="3">
        <f>IFERROR(VLOOKUP(B11,'[1]DADOS (OCULTAR)'!$P$3:$R$53,3,0),"")</f>
        <v>9039744001166</v>
      </c>
      <c r="B11" s="4" t="str">
        <f>'[1]TCE - ANEXO IV - Preencher'!C20</f>
        <v>UPA CARUARU</v>
      </c>
      <c r="C11" s="4" t="str">
        <f>'[1]TCE - ANEXO IV - Preencher'!E20</f>
        <v>3.12 - Material Hospitalar</v>
      </c>
      <c r="D11" s="3" t="str">
        <f>'[1]TCE - ANEXO IV - Preencher'!F20</f>
        <v>08.778.201/0001-26</v>
      </c>
      <c r="E11" s="5" t="str">
        <f>'[1]TCE - ANEXO IV - Preencher'!G20</f>
        <v>DROGAFONTE MEDICAMENTOS E MATERIAL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000304517</v>
      </c>
      <c r="I11" s="6">
        <f>IF('[1]TCE - ANEXO IV - Preencher'!K20="","",'[1]TCE - ANEXO IV - Preencher'!K20)</f>
        <v>43900</v>
      </c>
      <c r="J11" s="5" t="str">
        <f>'[1]TCE - ANEXO IV - Preencher'!L20</f>
        <v>26200308778201000126550010003045171801509375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360</v>
      </c>
    </row>
    <row r="12" spans="1:12" s="8" customFormat="1" ht="19.5" customHeight="1" x14ac:dyDescent="0.2">
      <c r="A12" s="3">
        <f>IFERROR(VLOOKUP(B12,'[1]DADOS (OCULTAR)'!$P$3:$R$53,3,0),"")</f>
        <v>9039744001166</v>
      </c>
      <c r="B12" s="4" t="str">
        <f>'[1]TCE - ANEXO IV - Preencher'!C21</f>
        <v>UPA CARUARU</v>
      </c>
      <c r="C12" s="4" t="str">
        <f>'[1]TCE - ANEXO IV - Preencher'!E21</f>
        <v>3.4 - Material Farmacológico</v>
      </c>
      <c r="D12" s="3" t="str">
        <f>'[1]TCE - ANEXO IV - Preencher'!F21</f>
        <v>08.778.201/0001-26</v>
      </c>
      <c r="E12" s="5" t="str">
        <f>'[1]TCE - ANEXO IV - Preencher'!G21</f>
        <v>DROGAFONTE MEDICAMENTOS E MATERIAL 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000304517</v>
      </c>
      <c r="I12" s="6">
        <f>IF('[1]TCE - ANEXO IV - Preencher'!K21="","",'[1]TCE - ANEXO IV - Preencher'!K21)</f>
        <v>43900</v>
      </c>
      <c r="J12" s="5" t="str">
        <f>'[1]TCE - ANEXO IV - Preencher'!L21</f>
        <v>26200308778201000126550010003045171801509375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3474.1</v>
      </c>
    </row>
    <row r="13" spans="1:12" s="8" customFormat="1" ht="19.5" customHeight="1" x14ac:dyDescent="0.2">
      <c r="A13" s="3">
        <f>IFERROR(VLOOKUP(B13,'[1]DADOS (OCULTAR)'!$P$3:$R$53,3,0),"")</f>
        <v>9039744001166</v>
      </c>
      <c r="B13" s="4" t="str">
        <f>'[1]TCE - ANEXO IV - Preencher'!C22</f>
        <v>UPA CARUARU</v>
      </c>
      <c r="C13" s="4" t="str">
        <f>'[1]TCE - ANEXO IV - Preencher'!E22</f>
        <v>3.12 - Material Hospitalar</v>
      </c>
      <c r="D13" s="3" t="str">
        <f>'[1]TCE - ANEXO IV - Preencher'!F22</f>
        <v>10.663.466/0001-20</v>
      </c>
      <c r="E13" s="5" t="str">
        <f>'[1]TCE - ANEXO IV - Preencher'!G22</f>
        <v>PROMEC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000079866</v>
      </c>
      <c r="I13" s="6">
        <f>IF('[1]TCE - ANEXO IV - Preencher'!K22="","",'[1]TCE - ANEXO IV - Preencher'!K22)</f>
        <v>43900</v>
      </c>
      <c r="J13" s="5" t="str">
        <f>'[1]TCE - ANEXO IV - Preencher'!L22</f>
        <v>26200310663466000120550010000798661369822929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2400</v>
      </c>
    </row>
    <row r="14" spans="1:12" s="8" customFormat="1" ht="19.5" customHeight="1" x14ac:dyDescent="0.2">
      <c r="A14" s="3">
        <f>IFERROR(VLOOKUP(B14,'[1]DADOS (OCULTAR)'!$P$3:$R$53,3,0),"")</f>
        <v>9039744001166</v>
      </c>
      <c r="B14" s="4" t="str">
        <f>'[1]TCE - ANEXO IV - Preencher'!C23</f>
        <v>UPA CARUARU</v>
      </c>
      <c r="C14" s="4" t="str">
        <f>'[1]TCE - ANEXO IV - Preencher'!E23</f>
        <v>3.12 - Material Hospitalar</v>
      </c>
      <c r="D14" s="3" t="str">
        <f>'[1]TCE - ANEXO IV - Preencher'!F23</f>
        <v>10.779.833/0001-56</v>
      </c>
      <c r="E14" s="5" t="str">
        <f>'[1]TCE - ANEXO IV - Preencher'!G23</f>
        <v>MEDICAL MERCANTIL DE APARELHAGEM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499661</v>
      </c>
      <c r="I14" s="6">
        <f>IF('[1]TCE - ANEXO IV - Preencher'!K23="","",'[1]TCE - ANEXO IV - Preencher'!K23)</f>
        <v>43897</v>
      </c>
      <c r="J14" s="5" t="str">
        <f>'[1]TCE - ANEXO IV - Preencher'!L23</f>
        <v>26200310779833000156550010004996611102725925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738</v>
      </c>
    </row>
    <row r="15" spans="1:12" s="8" customFormat="1" ht="19.5" customHeight="1" x14ac:dyDescent="0.2">
      <c r="A15" s="3">
        <f>IFERROR(VLOOKUP(B15,'[1]DADOS (OCULTAR)'!$P$3:$R$53,3,0),"")</f>
        <v>9039744001166</v>
      </c>
      <c r="B15" s="4" t="str">
        <f>'[1]TCE - ANEXO IV - Preencher'!C24</f>
        <v>UPA CARUARU</v>
      </c>
      <c r="C15" s="4" t="str">
        <f>'[1]TCE - ANEXO IV - Preencher'!E24</f>
        <v>3.99 - Outras despesas com Material de Consumo</v>
      </c>
      <c r="D15" s="3" t="str">
        <f>'[1]TCE - ANEXO IV - Preencher'!F24</f>
        <v>10.779.833/0001-56</v>
      </c>
      <c r="E15" s="5" t="str">
        <f>'[1]TCE - ANEXO IV - Preencher'!G24</f>
        <v>MEDICAL MERCANTIL DE APARELHAGEM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499661</v>
      </c>
      <c r="I15" s="6">
        <f>IF('[1]TCE - ANEXO IV - Preencher'!K24="","",'[1]TCE - ANEXO IV - Preencher'!K24)</f>
        <v>43897</v>
      </c>
      <c r="J15" s="5" t="str">
        <f>'[1]TCE - ANEXO IV - Preencher'!L24</f>
        <v>26200310779833000156550010004996611102725925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1143.3599999999999</v>
      </c>
    </row>
    <row r="16" spans="1:12" s="8" customFormat="1" ht="19.5" customHeight="1" x14ac:dyDescent="0.2">
      <c r="A16" s="3">
        <f>IFERROR(VLOOKUP(B16,'[1]DADOS (OCULTAR)'!$P$3:$R$53,3,0),"")</f>
        <v>9039744001166</v>
      </c>
      <c r="B16" s="4" t="str">
        <f>'[1]TCE - ANEXO IV - Preencher'!C25</f>
        <v>UPA CARUARU</v>
      </c>
      <c r="C16" s="4" t="str">
        <f>'[1]TCE - ANEXO IV - Preencher'!E25</f>
        <v>3.12 - Material Hospitalar</v>
      </c>
      <c r="D16" s="3" t="str">
        <f>'[1]TCE - ANEXO IV - Preencher'!F25</f>
        <v>09.581.782/0001-74</v>
      </c>
      <c r="E16" s="5" t="str">
        <f>'[1]TCE - ANEXO IV - Preencher'!G25</f>
        <v>LAPAROMED MÉDICA CIRURGICA EIRELI -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000007168</v>
      </c>
      <c r="I16" s="6">
        <f>IF('[1]TCE - ANEXO IV - Preencher'!K25="","",'[1]TCE - ANEXO IV - Preencher'!K25)</f>
        <v>43900</v>
      </c>
      <c r="J16" s="5" t="str">
        <f>'[1]TCE - ANEXO IV - Preencher'!L25</f>
        <v>26200309581782000174550010000071681982207772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300</v>
      </c>
    </row>
    <row r="17" spans="1:12" s="8" customFormat="1" ht="19.5" customHeight="1" x14ac:dyDescent="0.2">
      <c r="A17" s="3">
        <f>IFERROR(VLOOKUP(B17,'[1]DADOS (OCULTAR)'!$P$3:$R$53,3,0),"")</f>
        <v>9039744001166</v>
      </c>
      <c r="B17" s="4" t="str">
        <f>'[1]TCE - ANEXO IV - Preencher'!C26</f>
        <v>UPA CARUARU</v>
      </c>
      <c r="C17" s="4" t="str">
        <f>'[1]TCE - ANEXO IV - Preencher'!E26</f>
        <v>3.12 - Material Hospitalar</v>
      </c>
      <c r="D17" s="3" t="str">
        <f>'[1]TCE - ANEXO IV - Preencher'!F26</f>
        <v>08.674.752/0001-40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000076239</v>
      </c>
      <c r="I17" s="6">
        <f>IF('[1]TCE - ANEXO IV - Preencher'!K26="","",'[1]TCE - ANEXO IV - Preencher'!K26)</f>
        <v>43901</v>
      </c>
      <c r="J17" s="5" t="str">
        <f>'[1]TCE - ANEXO IV - Preencher'!L26</f>
        <v>26200308674752000140550010000762391020969730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1123.07</v>
      </c>
    </row>
    <row r="18" spans="1:12" s="8" customFormat="1" ht="19.5" customHeight="1" x14ac:dyDescent="0.2">
      <c r="A18" s="3">
        <f>IFERROR(VLOOKUP(B18,'[1]DADOS (OCULTAR)'!$P$3:$R$53,3,0),"")</f>
        <v>9039744001166</v>
      </c>
      <c r="B18" s="4" t="str">
        <f>'[1]TCE - ANEXO IV - Preencher'!C27</f>
        <v>UPA CARUARU</v>
      </c>
      <c r="C18" s="4" t="str">
        <f>'[1]TCE - ANEXO IV - Preencher'!E27</f>
        <v>3.4 - Material Farmacológico</v>
      </c>
      <c r="D18" s="3" t="str">
        <f>'[1]TCE - ANEXO IV - Preencher'!F27</f>
        <v>08.674.752/0001-40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000076239</v>
      </c>
      <c r="I18" s="6">
        <f>IF('[1]TCE - ANEXO IV - Preencher'!K27="","",'[1]TCE - ANEXO IV - Preencher'!K27)</f>
        <v>43901</v>
      </c>
      <c r="J18" s="5" t="str">
        <f>'[1]TCE - ANEXO IV - Preencher'!L27</f>
        <v>26200308674752000140550010000762391020969730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389.14</v>
      </c>
    </row>
    <row r="19" spans="1:12" s="8" customFormat="1" ht="19.5" customHeight="1" x14ac:dyDescent="0.2">
      <c r="A19" s="3">
        <f>IFERROR(VLOOKUP(B19,'[1]DADOS (OCULTAR)'!$P$3:$R$53,3,0),"")</f>
        <v>9039744001166</v>
      </c>
      <c r="B19" s="4" t="str">
        <f>'[1]TCE - ANEXO IV - Preencher'!C28</f>
        <v>UPA CARUARU</v>
      </c>
      <c r="C19" s="4" t="str">
        <f>'[1]TCE - ANEXO IV - Preencher'!E28</f>
        <v>3.12 - Material Hospitalar</v>
      </c>
      <c r="D19" s="3" t="str">
        <f>'[1]TCE - ANEXO IV - Preencher'!F28</f>
        <v>12.882.932/0001-94</v>
      </c>
      <c r="E19" s="5" t="str">
        <f>'[1]TCE - ANEXO IV - Preencher'!G28</f>
        <v>EXOMED COMERCIO ATACADISTA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140885</v>
      </c>
      <c r="I19" s="6">
        <f>IF('[1]TCE - ANEXO IV - Preencher'!K28="","",'[1]TCE - ANEXO IV - Preencher'!K28)</f>
        <v>43906</v>
      </c>
      <c r="J19" s="5" t="str">
        <f>'[1]TCE - ANEXO IV - Preencher'!L28</f>
        <v>26200312882932000194550010001408851984627439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1540</v>
      </c>
    </row>
    <row r="20" spans="1:12" s="8" customFormat="1" ht="19.5" customHeight="1" x14ac:dyDescent="0.2">
      <c r="A20" s="3">
        <f>IFERROR(VLOOKUP(B20,'[1]DADOS (OCULTAR)'!$P$3:$R$53,3,0),"")</f>
        <v>9039744001166</v>
      </c>
      <c r="B20" s="4" t="str">
        <f>'[1]TCE - ANEXO IV - Preencher'!C29</f>
        <v>UPA CARUARU</v>
      </c>
      <c r="C20" s="4" t="str">
        <f>'[1]TCE - ANEXO IV - Preencher'!E29</f>
        <v>3.12 - Material Hospitalar</v>
      </c>
      <c r="D20" s="3" t="str">
        <f>'[1]TCE - ANEXO IV - Preencher'!F29</f>
        <v>10.779.833/0001-56</v>
      </c>
      <c r="E20" s="5" t="str">
        <f>'[1]TCE - ANEXO IV - Preencher'!G29</f>
        <v>MEDICAL MERCANTIL DE APARELHAGEM MEDICA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500320</v>
      </c>
      <c r="I20" s="6">
        <f>IF('[1]TCE - ANEXO IV - Preencher'!K29="","",'[1]TCE - ANEXO IV - Preencher'!K29)</f>
        <v>43906</v>
      </c>
      <c r="J20" s="5" t="str">
        <f>'[1]TCE - ANEXO IV - Preencher'!L29</f>
        <v>26200310779833000156550010005003201164417841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593.5</v>
      </c>
    </row>
    <row r="21" spans="1:12" s="8" customFormat="1" ht="19.5" customHeight="1" x14ac:dyDescent="0.2">
      <c r="A21" s="3">
        <f>IFERROR(VLOOKUP(B21,'[1]DADOS (OCULTAR)'!$P$3:$R$53,3,0),"")</f>
        <v>9039744001166</v>
      </c>
      <c r="B21" s="4" t="str">
        <f>'[1]TCE - ANEXO IV - Preencher'!C30</f>
        <v>UPA CARUARU</v>
      </c>
      <c r="C21" s="4" t="str">
        <f>'[1]TCE - ANEXO IV - Preencher'!E30</f>
        <v>3.12 - Material Hospitalar</v>
      </c>
      <c r="D21" s="3" t="str">
        <f>'[1]TCE - ANEXO IV - Preencher'!F30</f>
        <v>08.713.023/0001-55</v>
      </c>
      <c r="E21" s="5" t="str">
        <f>'[1]TCE - ANEXO IV - Preencher'!G30</f>
        <v>ENDOSURGICAL COM. REP. IMP. EXP. MAT. EQUI. MED. ODONT.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000034447</v>
      </c>
      <c r="I21" s="6">
        <f>IF('[1]TCE - ANEXO IV - Preencher'!K30="","",'[1]TCE - ANEXO IV - Preencher'!K30)</f>
        <v>43879</v>
      </c>
      <c r="J21" s="5" t="str">
        <f>'[1]TCE - ANEXO IV - Preencher'!L30</f>
        <v>26200208713023000155550010000344471103438782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156.47999999999999</v>
      </c>
    </row>
    <row r="22" spans="1:12" s="8" customFormat="1" ht="19.5" customHeight="1" x14ac:dyDescent="0.2">
      <c r="A22" s="3">
        <f>IFERROR(VLOOKUP(B22,'[1]DADOS (OCULTAR)'!$P$3:$R$53,3,0),"")</f>
        <v>9039744001166</v>
      </c>
      <c r="B22" s="4" t="str">
        <f>'[1]TCE - ANEXO IV - Preencher'!C31</f>
        <v>UPA CARUARU</v>
      </c>
      <c r="C22" s="4" t="str">
        <f>'[1]TCE - ANEXO IV - Preencher'!E31</f>
        <v>3.12 - Material Hospitalar</v>
      </c>
      <c r="D22" s="3" t="str">
        <f>'[1]TCE - ANEXO IV - Preencher'!F31</f>
        <v>08.778.201/0001-26</v>
      </c>
      <c r="E22" s="5" t="str">
        <f>'[1]TCE - ANEXO IV - Preencher'!G31</f>
        <v>DROGAFONTE MEDICAMENTOS E MATERIAL HOSPITALAR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000305252</v>
      </c>
      <c r="I22" s="6">
        <f>IF('[1]TCE - ANEXO IV - Preencher'!K31="","",'[1]TCE - ANEXO IV - Preencher'!K31)</f>
        <v>43908</v>
      </c>
      <c r="J22" s="5" t="str">
        <f>'[1]TCE - ANEXO IV - Preencher'!L31</f>
        <v>26200308778201000126550010003052521165731073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4558.3999999999996</v>
      </c>
    </row>
    <row r="23" spans="1:12" s="8" customFormat="1" ht="19.5" customHeight="1" x14ac:dyDescent="0.2">
      <c r="A23" s="3">
        <f>IFERROR(VLOOKUP(B23,'[1]DADOS (OCULTAR)'!$P$3:$R$53,3,0),"")</f>
        <v>9039744001166</v>
      </c>
      <c r="B23" s="4" t="str">
        <f>'[1]TCE - ANEXO IV - Preencher'!C32</f>
        <v>UPA CARUARU</v>
      </c>
      <c r="C23" s="4" t="str">
        <f>'[1]TCE - ANEXO IV - Preencher'!E32</f>
        <v>3.12 - Material Hospitalar</v>
      </c>
      <c r="D23" s="3" t="str">
        <f>'[1]TCE - ANEXO IV - Preencher'!F32</f>
        <v>12.882.932/0001-94</v>
      </c>
      <c r="E23" s="5" t="str">
        <f>'[1]TCE - ANEXO IV - Preencher'!G32</f>
        <v>EXOMED COMERCIO ATACADISTA DE MEDICAMENTOS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140963</v>
      </c>
      <c r="I23" s="6">
        <f>IF('[1]TCE - ANEXO IV - Preencher'!K32="","",'[1]TCE - ANEXO IV - Preencher'!K32)</f>
        <v>43908</v>
      </c>
      <c r="J23" s="5" t="str">
        <f>'[1]TCE - ANEXO IV - Preencher'!L32</f>
        <v>26200312882932000194550010001409631708362580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2116.4</v>
      </c>
    </row>
    <row r="24" spans="1:12" s="8" customFormat="1" ht="19.5" customHeight="1" x14ac:dyDescent="0.2">
      <c r="A24" s="3">
        <f>IFERROR(VLOOKUP(B24,'[1]DADOS (OCULTAR)'!$P$3:$R$53,3,0),"")</f>
        <v>9039744001166</v>
      </c>
      <c r="B24" s="4" t="str">
        <f>'[1]TCE - ANEXO IV - Preencher'!C33</f>
        <v>UPA CARUARU</v>
      </c>
      <c r="C24" s="4" t="str">
        <f>'[1]TCE - ANEXO IV - Preencher'!E33</f>
        <v>3.4 - Material Farmacológico</v>
      </c>
      <c r="D24" s="3" t="str">
        <f>'[1]TCE - ANEXO IV - Preencher'!F33</f>
        <v>12.882.932/0001-94</v>
      </c>
      <c r="E24" s="5" t="str">
        <f>'[1]TCE - ANEXO IV - Preencher'!G33</f>
        <v>EXOMED COMERCIO ATACADISTA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140963</v>
      </c>
      <c r="I24" s="6">
        <f>IF('[1]TCE - ANEXO IV - Preencher'!K33="","",'[1]TCE - ANEXO IV - Preencher'!K33)</f>
        <v>43908</v>
      </c>
      <c r="J24" s="5" t="str">
        <f>'[1]TCE - ANEXO IV - Preencher'!L33</f>
        <v>26200312882932000194550010001409631708362580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3370.8</v>
      </c>
    </row>
    <row r="25" spans="1:12" s="8" customFormat="1" ht="19.5" customHeight="1" x14ac:dyDescent="0.2">
      <c r="A25" s="3">
        <f>IFERROR(VLOOKUP(B25,'[1]DADOS (OCULTAR)'!$P$3:$R$53,3,0),"")</f>
        <v>9039744001166</v>
      </c>
      <c r="B25" s="4" t="str">
        <f>'[1]TCE - ANEXO IV - Preencher'!C34</f>
        <v>UPA CARUARU</v>
      </c>
      <c r="C25" s="4" t="str">
        <f>'[1]TCE - ANEXO IV - Preencher'!E34</f>
        <v>3.12 - Material Hospitalar</v>
      </c>
      <c r="D25" s="3" t="str">
        <f>'[1]TCE - ANEXO IV - Preencher'!F34</f>
        <v>10.779.833/0001-56</v>
      </c>
      <c r="E25" s="5" t="str">
        <f>'[1]TCE - ANEXO IV - Preencher'!G34</f>
        <v>MEDICAL MERCANTIL DE APARELHAGEM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000499825</v>
      </c>
      <c r="I25" s="6">
        <f>IF('[1]TCE - ANEXO IV - Preencher'!K34="","",'[1]TCE - ANEXO IV - Preencher'!K34)</f>
        <v>43900</v>
      </c>
      <c r="J25" s="5" t="str">
        <f>'[1]TCE - ANEXO IV - Preencher'!L34</f>
        <v>26200310779833000156550010004998251121132980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6510.24</v>
      </c>
    </row>
    <row r="26" spans="1:12" s="8" customFormat="1" ht="19.5" customHeight="1" x14ac:dyDescent="0.2">
      <c r="A26" s="3">
        <f>IFERROR(VLOOKUP(B26,'[1]DADOS (OCULTAR)'!$P$3:$R$53,3,0),"")</f>
        <v>9039744001166</v>
      </c>
      <c r="B26" s="4" t="str">
        <f>'[1]TCE - ANEXO IV - Preencher'!C35</f>
        <v>UPA CARUARU</v>
      </c>
      <c r="C26" s="4" t="str">
        <f>'[1]TCE - ANEXO IV - Preencher'!E35</f>
        <v>3.12 - Material Hospitalar</v>
      </c>
      <c r="D26" s="3" t="str">
        <f>'[1]TCE - ANEXO IV - Preencher'!F35</f>
        <v>10.779.833/0001-56</v>
      </c>
      <c r="E26" s="5" t="str">
        <f>'[1]TCE - ANEXO IV - Preencher'!G35</f>
        <v>MEDICAL MERCANTIL DE APARELHAGEM MEDICA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500550</v>
      </c>
      <c r="I26" s="6">
        <f>IF('[1]TCE - ANEXO IV - Preencher'!K35="","",'[1]TCE - ANEXO IV - Preencher'!K35)</f>
        <v>43909</v>
      </c>
      <c r="J26" s="5" t="str">
        <f>'[1]TCE - ANEXO IV - Preencher'!L35</f>
        <v>26200310779833000156550010005005501110453041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1992</v>
      </c>
    </row>
    <row r="27" spans="1:12" s="8" customFormat="1" ht="19.5" customHeight="1" x14ac:dyDescent="0.2">
      <c r="A27" s="3">
        <f>IFERROR(VLOOKUP(B27,'[1]DADOS (OCULTAR)'!$P$3:$R$53,3,0),"")</f>
        <v>9039744001166</v>
      </c>
      <c r="B27" s="4" t="str">
        <f>'[1]TCE - ANEXO IV - Preencher'!C36</f>
        <v>UPA CARUARU</v>
      </c>
      <c r="C27" s="4" t="str">
        <f>'[1]TCE - ANEXO IV - Preencher'!E36</f>
        <v>3.12 - Material Hospitalar</v>
      </c>
      <c r="D27" s="3" t="str">
        <f>'[1]TCE - ANEXO IV - Preencher'!F36</f>
        <v>10.663.466/0001-20</v>
      </c>
      <c r="E27" s="5" t="str">
        <f>'[1]TCE - ANEXO IV - Preencher'!G36</f>
        <v>PROMEC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000080040</v>
      </c>
      <c r="I27" s="6">
        <f>IF('[1]TCE - ANEXO IV - Preencher'!K36="","",'[1]TCE - ANEXO IV - Preencher'!K36)</f>
        <v>43908</v>
      </c>
      <c r="J27" s="5" t="str">
        <f>'[1]TCE - ANEXO IV - Preencher'!L36</f>
        <v>26200310663466000120550010000800401056608548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1500</v>
      </c>
    </row>
    <row r="28" spans="1:12" s="8" customFormat="1" ht="19.5" customHeight="1" x14ac:dyDescent="0.2">
      <c r="A28" s="3">
        <f>IFERROR(VLOOKUP(B28,'[1]DADOS (OCULTAR)'!$P$3:$R$53,3,0),"")</f>
        <v>9039744001166</v>
      </c>
      <c r="B28" s="4" t="str">
        <f>'[1]TCE - ANEXO IV - Preencher'!C37</f>
        <v>UPA CARUARU</v>
      </c>
      <c r="C28" s="4" t="str">
        <f>'[1]TCE - ANEXO IV - Preencher'!E37</f>
        <v>3.4 - Material Farmacológico</v>
      </c>
      <c r="D28" s="3" t="str">
        <f>'[1]TCE - ANEXO IV - Preencher'!F37</f>
        <v>10.663.466/0001-20</v>
      </c>
      <c r="E28" s="5" t="str">
        <f>'[1]TCE - ANEXO IV - Preencher'!G37</f>
        <v>PROMEC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000080040</v>
      </c>
      <c r="I28" s="6">
        <f>IF('[1]TCE - ANEXO IV - Preencher'!K37="","",'[1]TCE - ANEXO IV - Preencher'!K37)</f>
        <v>43908</v>
      </c>
      <c r="J28" s="5" t="str">
        <f>'[1]TCE - ANEXO IV - Preencher'!L37</f>
        <v>26200310663466000120550010000800401056608548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127.2</v>
      </c>
    </row>
    <row r="29" spans="1:12" s="8" customFormat="1" ht="19.5" customHeight="1" x14ac:dyDescent="0.2">
      <c r="A29" s="3">
        <f>IFERROR(VLOOKUP(B29,'[1]DADOS (OCULTAR)'!$P$3:$R$53,3,0),"")</f>
        <v>9039744001166</v>
      </c>
      <c r="B29" s="4" t="str">
        <f>'[1]TCE - ANEXO IV - Preencher'!C38</f>
        <v>UPA CARUARU</v>
      </c>
      <c r="C29" s="4" t="str">
        <f>'[1]TCE - ANEXO IV - Preencher'!E38</f>
        <v>3.12 - Material Hospitalar</v>
      </c>
      <c r="D29" s="3" t="str">
        <f>'[1]TCE - ANEXO IV - Preencher'!F38</f>
        <v>08.962.785/0001-95</v>
      </c>
      <c r="E29" s="5" t="str">
        <f>'[1]TCE - ANEXO IV - Preencher'!G38</f>
        <v>DISPHEL - DIST DE PROD DE H E EQUIP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000013883</v>
      </c>
      <c r="I29" s="6">
        <f>IF('[1]TCE - ANEXO IV - Preencher'!K38="","",'[1]TCE - ANEXO IV - Preencher'!K38)</f>
        <v>43910</v>
      </c>
      <c r="J29" s="5" t="str">
        <f>'[1]TCE - ANEXO IV - Preencher'!L38</f>
        <v>26200308962785000195550010000138831000521300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920</v>
      </c>
    </row>
    <row r="30" spans="1:12" s="8" customFormat="1" ht="19.5" customHeight="1" x14ac:dyDescent="0.2">
      <c r="A30" s="3">
        <f>IFERROR(VLOOKUP(B30,'[1]DADOS (OCULTAR)'!$P$3:$R$53,3,0),"")</f>
        <v>9039744001166</v>
      </c>
      <c r="B30" s="4" t="str">
        <f>'[1]TCE - ANEXO IV - Preencher'!C39</f>
        <v>UPA CARUARU</v>
      </c>
      <c r="C30" s="4" t="str">
        <f>'[1]TCE - ANEXO IV - Preencher'!E39</f>
        <v>3.12 - Material Hospitalar</v>
      </c>
      <c r="D30" s="3" t="str">
        <f>'[1]TCE - ANEXO IV - Preencher'!F39</f>
        <v>10.779.833/0001-56</v>
      </c>
      <c r="E30" s="5" t="str">
        <f>'[1]TCE - ANEXO IV - Preencher'!G39</f>
        <v>MEDICAL MERCANTIL DE APARELHAGEM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499546</v>
      </c>
      <c r="I30" s="6">
        <f>IF('[1]TCE - ANEXO IV - Preencher'!K39="","",'[1]TCE - ANEXO IV - Preencher'!K39)</f>
        <v>43895</v>
      </c>
      <c r="J30" s="5" t="str">
        <f>'[1]TCE - ANEXO IV - Preencher'!L39</f>
        <v>26200310779833000156550010004995461150153640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1066.06</v>
      </c>
    </row>
    <row r="31" spans="1:12" s="8" customFormat="1" ht="19.5" customHeight="1" x14ac:dyDescent="0.2">
      <c r="A31" s="3">
        <f>IFERROR(VLOOKUP(B31,'[1]DADOS (OCULTAR)'!$P$3:$R$53,3,0),"")</f>
        <v>9039744001166</v>
      </c>
      <c r="B31" s="4" t="str">
        <f>'[1]TCE - ANEXO IV - Preencher'!C40</f>
        <v>UPA CARUARU</v>
      </c>
      <c r="C31" s="4" t="str">
        <f>'[1]TCE - ANEXO IV - Preencher'!E40</f>
        <v>3.12 - Material Hospitalar</v>
      </c>
      <c r="D31" s="3" t="str">
        <f>'[1]TCE - ANEXO IV - Preencher'!F40</f>
        <v>10.663.466/0001-20</v>
      </c>
      <c r="E31" s="5" t="str">
        <f>'[1]TCE - ANEXO IV - Preencher'!G40</f>
        <v>PROMEC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000080182</v>
      </c>
      <c r="I31" s="6">
        <f>IF('[1]TCE - ANEXO IV - Preencher'!K40="","",'[1]TCE - ANEXO IV - Preencher'!K40)</f>
        <v>43913</v>
      </c>
      <c r="J31" s="5" t="str">
        <f>'[1]TCE - ANEXO IV - Preencher'!L40</f>
        <v>26200310663466000120550010000801821065282345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1300</v>
      </c>
    </row>
    <row r="32" spans="1:12" s="8" customFormat="1" ht="19.5" customHeight="1" x14ac:dyDescent="0.2">
      <c r="A32" s="3">
        <f>IFERROR(VLOOKUP(B32,'[1]DADOS (OCULTAR)'!$P$3:$R$53,3,0),"")</f>
        <v>9039744001166</v>
      </c>
      <c r="B32" s="4" t="str">
        <f>'[1]TCE - ANEXO IV - Preencher'!C41</f>
        <v>UPA CARUARU</v>
      </c>
      <c r="C32" s="4" t="str">
        <f>'[1]TCE - ANEXO IV - Preencher'!E41</f>
        <v>3.12 - Material Hospitalar</v>
      </c>
      <c r="D32" s="3" t="str">
        <f>'[1]TCE - ANEXO IV - Preencher'!F41</f>
        <v>08.962.785/0001-95</v>
      </c>
      <c r="E32" s="5" t="str">
        <f>'[1]TCE - ANEXO IV - Preencher'!G41</f>
        <v>DISPHEL - DIST DE PROD DE H E EQUIP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000013892</v>
      </c>
      <c r="I32" s="6">
        <f>IF('[1]TCE - ANEXO IV - Preencher'!K41="","",'[1]TCE - ANEXO IV - Preencher'!K41)</f>
        <v>43913</v>
      </c>
      <c r="J32" s="5" t="str">
        <f>'[1]TCE - ANEXO IV - Preencher'!L41</f>
        <v>26200308962785000195550010000138921000521708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480</v>
      </c>
    </row>
    <row r="33" spans="1:12" s="8" customFormat="1" ht="19.5" customHeight="1" x14ac:dyDescent="0.2">
      <c r="A33" s="3">
        <f>IFERROR(VLOOKUP(B33,'[1]DADOS (OCULTAR)'!$P$3:$R$53,3,0),"")</f>
        <v>9039744001166</v>
      </c>
      <c r="B33" s="4" t="str">
        <f>'[1]TCE - ANEXO IV - Preencher'!C42</f>
        <v>UPA CARUARU</v>
      </c>
      <c r="C33" s="4" t="str">
        <f>'[1]TCE - ANEXO IV - Preencher'!E42</f>
        <v>3.12 - Material Hospitalar</v>
      </c>
      <c r="D33" s="3" t="str">
        <f>'[1]TCE - ANEXO IV - Preencher'!F42</f>
        <v>10.779.833/0001-56</v>
      </c>
      <c r="E33" s="5" t="str">
        <f>'[1]TCE - ANEXO IV - Preencher'!G42</f>
        <v>MEDICAL MERCANTIL DE APARELHAGEM MEDICA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499554</v>
      </c>
      <c r="I33" s="6">
        <f>IF('[1]TCE - ANEXO IV - Preencher'!K42="","",'[1]TCE - ANEXO IV - Preencher'!K42)</f>
        <v>43895</v>
      </c>
      <c r="J33" s="5" t="str">
        <f>'[1]TCE - ANEXO IV - Preencher'!L42</f>
        <v>26200310779833000156550010004995541154554439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6802</v>
      </c>
    </row>
    <row r="34" spans="1:12" s="8" customFormat="1" ht="19.5" customHeight="1" x14ac:dyDescent="0.2">
      <c r="A34" s="3">
        <f>IFERROR(VLOOKUP(B34,'[1]DADOS (OCULTAR)'!$P$3:$R$53,3,0),"")</f>
        <v>9039744001166</v>
      </c>
      <c r="B34" s="4" t="str">
        <f>'[1]TCE - ANEXO IV - Preencher'!C43</f>
        <v>UPA CARUARU</v>
      </c>
      <c r="C34" s="4" t="str">
        <f>'[1]TCE - ANEXO IV - Preencher'!E43</f>
        <v>3.12 - Material Hospitalar</v>
      </c>
      <c r="D34" s="3" t="str">
        <f>'[1]TCE - ANEXO IV - Preencher'!F43</f>
        <v>10.779.833/0001-56</v>
      </c>
      <c r="E34" s="5" t="str">
        <f>'[1]TCE - ANEXO IV - Preencher'!G43</f>
        <v>MEDICAL MERCANTIL DE APARELHAGEM MEDICA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500252</v>
      </c>
      <c r="I34" s="6">
        <f>IF('[1]TCE - ANEXO IV - Preencher'!K43="","",'[1]TCE - ANEXO IV - Preencher'!K43)</f>
        <v>43904</v>
      </c>
      <c r="J34" s="5" t="str">
        <f>'[1]TCE - ANEXO IV - Preencher'!L43</f>
        <v>26200310779833000156550010005002521114850752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1146.5</v>
      </c>
    </row>
    <row r="35" spans="1:12" s="8" customFormat="1" ht="19.5" customHeight="1" x14ac:dyDescent="0.2">
      <c r="A35" s="3">
        <f>IFERROR(VLOOKUP(B35,'[1]DADOS (OCULTAR)'!$P$3:$R$53,3,0),"")</f>
        <v>9039744001166</v>
      </c>
      <c r="B35" s="4" t="str">
        <f>'[1]TCE - ANEXO IV - Preencher'!C44</f>
        <v>UPA CARUARU</v>
      </c>
      <c r="C35" s="4" t="str">
        <f>'[1]TCE - ANEXO IV - Preencher'!E44</f>
        <v>3.12 - Material Hospitalar</v>
      </c>
      <c r="D35" s="3" t="str">
        <f>'[1]TCE - ANEXO IV - Preencher'!F44</f>
        <v>08.674.752/0001-40</v>
      </c>
      <c r="E35" s="5" t="str">
        <f>'[1]TCE - ANEXO IV - Preencher'!G44</f>
        <v>CIRURGICA MONTEBELLO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000076940</v>
      </c>
      <c r="I35" s="6">
        <f>IF('[1]TCE - ANEXO IV - Preencher'!K44="","",'[1]TCE - ANEXO IV - Preencher'!K44)</f>
        <v>43909</v>
      </c>
      <c r="J35" s="5" t="str">
        <f>'[1]TCE - ANEXO IV - Preencher'!L44</f>
        <v>26200308674752000140550010000769401158000834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1762.2</v>
      </c>
    </row>
    <row r="36" spans="1:12" s="8" customFormat="1" ht="19.5" customHeight="1" x14ac:dyDescent="0.2">
      <c r="A36" s="3">
        <f>IFERROR(VLOOKUP(B36,'[1]DADOS (OCULTAR)'!$P$3:$R$53,3,0),"")</f>
        <v>9039744001166</v>
      </c>
      <c r="B36" s="4" t="str">
        <f>'[1]TCE - ANEXO IV - Preencher'!C45</f>
        <v>UPA CARUARU</v>
      </c>
      <c r="C36" s="4" t="str">
        <f>'[1]TCE - ANEXO IV - Preencher'!E45</f>
        <v>3.4 - Material Farmacológico</v>
      </c>
      <c r="D36" s="3" t="str">
        <f>'[1]TCE - ANEXO IV - Preencher'!F45</f>
        <v>08.674.752/0001-40</v>
      </c>
      <c r="E36" s="5" t="str">
        <f>'[1]TCE - ANEXO IV - Preencher'!G45</f>
        <v>CIRURGICA MONTEBELLO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000076940</v>
      </c>
      <c r="I36" s="6">
        <f>IF('[1]TCE - ANEXO IV - Preencher'!K45="","",'[1]TCE - ANEXO IV - Preencher'!K45)</f>
        <v>43909</v>
      </c>
      <c r="J36" s="5" t="str">
        <f>'[1]TCE - ANEXO IV - Preencher'!L45</f>
        <v>26200308674752000140550010000769401158000834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2183.81</v>
      </c>
    </row>
    <row r="37" spans="1:12" s="8" customFormat="1" ht="19.5" customHeight="1" x14ac:dyDescent="0.2">
      <c r="A37" s="3">
        <f>IFERROR(VLOOKUP(B37,'[1]DADOS (OCULTAR)'!$P$3:$R$53,3,0),"")</f>
        <v>9039744001166</v>
      </c>
      <c r="B37" s="4" t="str">
        <f>'[1]TCE - ANEXO IV - Preencher'!C46</f>
        <v>UPA CARUARU</v>
      </c>
      <c r="C37" s="4" t="str">
        <f>'[1]TCE - ANEXO IV - Preencher'!E46</f>
        <v>3.12 - Material Hospitalar</v>
      </c>
      <c r="D37" s="3" t="str">
        <f>'[1]TCE - ANEXO IV - Preencher'!F46</f>
        <v>06.065.614/0001-38</v>
      </c>
      <c r="E37" s="5" t="str">
        <f>'[1]TCE - ANEXO IV - Preencher'!G46</f>
        <v>SUPERMÉDICA DISTRIB HOSPITALAR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000077262</v>
      </c>
      <c r="I37" s="6">
        <f>IF('[1]TCE - ANEXO IV - Preencher'!K46="","",'[1]TCE - ANEXO IV - Preencher'!K46)</f>
        <v>43901</v>
      </c>
      <c r="J37" s="5" t="str">
        <f>'[1]TCE - ANEXO IV - Preencher'!L46</f>
        <v>52200306065614000138550000000772621020774580</v>
      </c>
      <c r="K37" s="5" t="str">
        <f>IF(F37="B",LEFT('[1]TCE - ANEXO IV - Preencher'!M46,2),IF(F37="S",LEFT('[1]TCE - ANEXO IV - Preencher'!M46,7),IF('[1]TCE - ANEXO IV - Preencher'!H46="","")))</f>
        <v>52</v>
      </c>
      <c r="L37" s="7">
        <f>'[1]TCE - ANEXO IV - Preencher'!N46</f>
        <v>2868.25</v>
      </c>
    </row>
    <row r="38" spans="1:12" s="8" customFormat="1" ht="19.5" customHeight="1" x14ac:dyDescent="0.2">
      <c r="A38" s="3">
        <f>IFERROR(VLOOKUP(B38,'[1]DADOS (OCULTAR)'!$P$3:$R$53,3,0),"")</f>
        <v>9039744001166</v>
      </c>
      <c r="B38" s="4" t="str">
        <f>'[1]TCE - ANEXO IV - Preencher'!C47</f>
        <v>UPA CARUARU</v>
      </c>
      <c r="C38" s="4" t="str">
        <f>'[1]TCE - ANEXO IV - Preencher'!E47</f>
        <v>3.4 - Material Farmacológico</v>
      </c>
      <c r="D38" s="3" t="str">
        <f>'[1]TCE - ANEXO IV - Preencher'!F47</f>
        <v>06.065.614/0001-38</v>
      </c>
      <c r="E38" s="5" t="str">
        <f>'[1]TCE - ANEXO IV - Preencher'!G47</f>
        <v>SUPERMÉDICA DISTRIB HOSPITALAR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000077262</v>
      </c>
      <c r="I38" s="6">
        <f>IF('[1]TCE - ANEXO IV - Preencher'!K47="","",'[1]TCE - ANEXO IV - Preencher'!K47)</f>
        <v>43901</v>
      </c>
      <c r="J38" s="5" t="str">
        <f>'[1]TCE - ANEXO IV - Preencher'!L47</f>
        <v>52200306065614000138550000000772621020774580</v>
      </c>
      <c r="K38" s="5" t="str">
        <f>IF(F38="B",LEFT('[1]TCE - ANEXO IV - Preencher'!M47,2),IF(F38="S",LEFT('[1]TCE - ANEXO IV - Preencher'!M47,7),IF('[1]TCE - ANEXO IV - Preencher'!H47="","")))</f>
        <v>52</v>
      </c>
      <c r="L38" s="7">
        <f>'[1]TCE - ANEXO IV - Preencher'!N47</f>
        <v>82.11</v>
      </c>
    </row>
    <row r="39" spans="1:12" s="8" customFormat="1" ht="19.5" customHeight="1" x14ac:dyDescent="0.2">
      <c r="A39" s="3">
        <f>IFERROR(VLOOKUP(B39,'[1]DADOS (OCULTAR)'!$P$3:$R$53,3,0),"")</f>
        <v>9039744001166</v>
      </c>
      <c r="B39" s="4" t="str">
        <f>'[1]TCE - ANEXO IV - Preencher'!C48</f>
        <v>UPA CARUARU</v>
      </c>
      <c r="C39" s="4" t="str">
        <f>'[1]TCE - ANEXO IV - Preencher'!E48</f>
        <v>3.12 - Material Hospitalar</v>
      </c>
      <c r="D39" s="3" t="str">
        <f>'[1]TCE - ANEXO IV - Preencher'!F48</f>
        <v>06.065.614/0001-38</v>
      </c>
      <c r="E39" s="5" t="str">
        <f>'[1]TCE - ANEXO IV - Preencher'!G48</f>
        <v>SUPERMÉDICA DISTRIB HOSPITALAR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000078140</v>
      </c>
      <c r="I39" s="6">
        <f>IF('[1]TCE - ANEXO IV - Preencher'!K48="","",'[1]TCE - ANEXO IV - Preencher'!K48)</f>
        <v>43909</v>
      </c>
      <c r="J39" s="5" t="str">
        <f>'[1]TCE - ANEXO IV - Preencher'!L48</f>
        <v>52200306065614000138550000000781401020783378</v>
      </c>
      <c r="K39" s="5" t="str">
        <f>IF(F39="B",LEFT('[1]TCE - ANEXO IV - Preencher'!M48,2),IF(F39="S",LEFT('[1]TCE - ANEXO IV - Preencher'!M48,7),IF('[1]TCE - ANEXO IV - Preencher'!H48="","")))</f>
        <v>52</v>
      </c>
      <c r="L39" s="7">
        <f>'[1]TCE - ANEXO IV - Preencher'!N48</f>
        <v>3919.75</v>
      </c>
    </row>
    <row r="40" spans="1:12" s="8" customFormat="1" ht="19.5" customHeight="1" x14ac:dyDescent="0.2">
      <c r="A40" s="3">
        <f>IFERROR(VLOOKUP(B40,'[1]DADOS (OCULTAR)'!$P$3:$R$53,3,0),"")</f>
        <v>9039744001166</v>
      </c>
      <c r="B40" s="4" t="str">
        <f>'[1]TCE - ANEXO IV - Preencher'!C49</f>
        <v>UPA CARUARU</v>
      </c>
      <c r="C40" s="4" t="str">
        <f>'[1]TCE - ANEXO IV - Preencher'!E49</f>
        <v>3.4 - Material Farmacológico</v>
      </c>
      <c r="D40" s="3" t="str">
        <f>'[1]TCE - ANEXO IV - Preencher'!F49</f>
        <v>06.065.614/0001-38</v>
      </c>
      <c r="E40" s="5" t="str">
        <f>'[1]TCE - ANEXO IV - Preencher'!G49</f>
        <v>SUPERMÉDICA DISTRIB HOSPITALAR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000078140</v>
      </c>
      <c r="I40" s="6">
        <f>IF('[1]TCE - ANEXO IV - Preencher'!K49="","",'[1]TCE - ANEXO IV - Preencher'!K49)</f>
        <v>43909</v>
      </c>
      <c r="J40" s="5" t="str">
        <f>'[1]TCE - ANEXO IV - Preencher'!L49</f>
        <v>52200306065614000138550000000781401020783378</v>
      </c>
      <c r="K40" s="5" t="str">
        <f>IF(F40="B",LEFT('[1]TCE - ANEXO IV - Preencher'!M49,2),IF(F40="S",LEFT('[1]TCE - ANEXO IV - Preencher'!M49,7),IF('[1]TCE - ANEXO IV - Preencher'!H49="","")))</f>
        <v>52</v>
      </c>
      <c r="L40" s="7">
        <f>'[1]TCE - ANEXO IV - Preencher'!N49</f>
        <v>527.52</v>
      </c>
    </row>
    <row r="41" spans="1:12" s="8" customFormat="1" ht="19.5" customHeight="1" x14ac:dyDescent="0.2">
      <c r="A41" s="3">
        <f>IFERROR(VLOOKUP(B41,'[1]DADOS (OCULTAR)'!$P$3:$R$53,3,0),"")</f>
        <v>9039744001166</v>
      </c>
      <c r="B41" s="4" t="str">
        <f>'[1]TCE - ANEXO IV - Preencher'!C50</f>
        <v>UPA CARUARU</v>
      </c>
      <c r="C41" s="4" t="str">
        <f>'[1]TCE - ANEXO IV - Preencher'!E50</f>
        <v>3.12 - Material Hospitalar</v>
      </c>
      <c r="D41" s="3" t="str">
        <f>'[1]TCE - ANEXO IV - Preencher'!F50</f>
        <v>28.779.799/0001-85</v>
      </c>
      <c r="E41" s="5" t="str">
        <f>'[1]TCE - ANEXO IV - Preencher'!G50</f>
        <v>DECOART KIDS COMERCIO DE MÓVEIS EIRELI ME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000000063</v>
      </c>
      <c r="I41" s="6">
        <f>IF('[1]TCE - ANEXO IV - Preencher'!K50="","",'[1]TCE - ANEXO IV - Preencher'!K50)</f>
        <v>43914</v>
      </c>
      <c r="J41" s="5" t="str">
        <f>'[1]TCE - ANEXO IV - Preencher'!L50</f>
        <v>26200328779799000185550010000000631418194266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600</v>
      </c>
    </row>
    <row r="42" spans="1:12" s="8" customFormat="1" ht="19.5" customHeight="1" x14ac:dyDescent="0.2">
      <c r="A42" s="3">
        <f>IFERROR(VLOOKUP(B42,'[1]DADOS (OCULTAR)'!$P$3:$R$53,3,0),"")</f>
        <v>9039744001166</v>
      </c>
      <c r="B42" s="4" t="str">
        <f>'[1]TCE - ANEXO IV - Preencher'!C51</f>
        <v>UPA CARUARU</v>
      </c>
      <c r="C42" s="4" t="str">
        <f>'[1]TCE - ANEXO IV - Preencher'!E51</f>
        <v>3.12 - Material Hospitalar</v>
      </c>
      <c r="D42" s="3" t="str">
        <f>'[1]TCE - ANEXO IV - Preencher'!F51</f>
        <v>10.779.833/0001-56</v>
      </c>
      <c r="E42" s="5" t="str">
        <f>'[1]TCE - ANEXO IV - Preencher'!G51</f>
        <v>MEDICAL MERCANTIL DE APARELHAGEM MEDICA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500691</v>
      </c>
      <c r="I42" s="6">
        <f>IF('[1]TCE - ANEXO IV - Preencher'!K51="","",'[1]TCE - ANEXO IV - Preencher'!K51)</f>
        <v>43910</v>
      </c>
      <c r="J42" s="5" t="str">
        <f>'[1]TCE - ANEXO IV - Preencher'!L51</f>
        <v>26200310779833000156550010005006911151439823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514.70000000000005</v>
      </c>
    </row>
    <row r="43" spans="1:12" s="8" customFormat="1" ht="19.5" customHeight="1" x14ac:dyDescent="0.2">
      <c r="A43" s="3">
        <f>IFERROR(VLOOKUP(B43,'[1]DADOS (OCULTAR)'!$P$3:$R$53,3,0),"")</f>
        <v>9039744001166</v>
      </c>
      <c r="B43" s="4" t="str">
        <f>'[1]TCE - ANEXO IV - Preencher'!C52</f>
        <v>UPA CARUARU</v>
      </c>
      <c r="C43" s="4" t="str">
        <f>'[1]TCE - ANEXO IV - Preencher'!E52</f>
        <v>3.12 - Material Hospitalar</v>
      </c>
      <c r="D43" s="3" t="str">
        <f>'[1]TCE - ANEXO IV - Preencher'!F52</f>
        <v>10.779.833/0001-56</v>
      </c>
      <c r="E43" s="5" t="str">
        <f>'[1]TCE - ANEXO IV - Preencher'!G52</f>
        <v>MEDICAL MERCANTIL DE APARELHAGEM MEDICA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500948</v>
      </c>
      <c r="I43" s="6">
        <f>IF('[1]TCE - ANEXO IV - Preencher'!K52="","",'[1]TCE - ANEXO IV - Preencher'!K52)</f>
        <v>43916</v>
      </c>
      <c r="J43" s="5" t="str">
        <f>'[1]TCE - ANEXO IV - Preencher'!L52</f>
        <v>26200310779833000156550010005009481093419395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1960</v>
      </c>
    </row>
    <row r="44" spans="1:12" s="8" customFormat="1" ht="19.5" customHeight="1" x14ac:dyDescent="0.2">
      <c r="A44" s="3">
        <f>IFERROR(VLOOKUP(B44,'[1]DADOS (OCULTAR)'!$P$3:$R$53,3,0),"")</f>
        <v>9039744001166</v>
      </c>
      <c r="B44" s="4" t="str">
        <f>'[1]TCE - ANEXO IV - Preencher'!C53</f>
        <v>UPA CARUARU</v>
      </c>
      <c r="C44" s="4" t="str">
        <f>'[1]TCE - ANEXO IV - Preencher'!E53</f>
        <v>3.4 - Material Farmacológico</v>
      </c>
      <c r="D44" s="3" t="str">
        <f>'[1]TCE - ANEXO IV - Preencher'!F53</f>
        <v>08.674.752/0001-40</v>
      </c>
      <c r="E44" s="5" t="str">
        <f>'[1]TCE - ANEXO IV - Preencher'!G53</f>
        <v>CIRURGICA MONTEBELLO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000075628</v>
      </c>
      <c r="I44" s="6">
        <f>IF('[1]TCE - ANEXO IV - Preencher'!K53="","",'[1]TCE - ANEXO IV - Preencher'!K53)</f>
        <v>43889</v>
      </c>
      <c r="J44" s="5" t="str">
        <f>'[1]TCE - ANEXO IV - Preencher'!L53</f>
        <v>26200208674752000140550010000756281532243320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5106.84</v>
      </c>
    </row>
    <row r="45" spans="1:12" s="8" customFormat="1" ht="19.5" customHeight="1" x14ac:dyDescent="0.2">
      <c r="A45" s="3">
        <f>IFERROR(VLOOKUP(B45,'[1]DADOS (OCULTAR)'!$P$3:$R$53,3,0),"")</f>
        <v>9039744001166</v>
      </c>
      <c r="B45" s="4" t="str">
        <f>'[1]TCE - ANEXO IV - Preencher'!C54</f>
        <v>UPA CARUARU</v>
      </c>
      <c r="C45" s="4" t="str">
        <f>'[1]TCE - ANEXO IV - Preencher'!E54</f>
        <v>3.4 - Material Farmacológico</v>
      </c>
      <c r="D45" s="3" t="str">
        <f>'[1]TCE - ANEXO IV - Preencher'!F54</f>
        <v>08.719.794/0001-50</v>
      </c>
      <c r="E45" s="5" t="str">
        <f>'[1]TCE - ANEXO IV - Preencher'!G54</f>
        <v xml:space="preserve">CENTRAL DISTRIBUIDORA DE MEDICAMENTOS LTDA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000076372</v>
      </c>
      <c r="I45" s="6">
        <f>IF('[1]TCE - ANEXO IV - Preencher'!K54="","",'[1]TCE - ANEXO IV - Preencher'!K54)</f>
        <v>43894</v>
      </c>
      <c r="J45" s="5" t="str">
        <f>'[1]TCE - ANEXO IV - Preencher'!L54</f>
        <v>26200308719794000150550010000763721050468720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1377.6</v>
      </c>
    </row>
    <row r="46" spans="1:12" s="8" customFormat="1" ht="19.5" customHeight="1" x14ac:dyDescent="0.2">
      <c r="A46" s="3" t="str">
        <f>IFERROR(VLOOKUP(B46,'[1]DADOS (OCULTAR)'!$P$3:$R$53,3,0),"")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>
        <f>IFERROR(VLOOKUP(B47,'[1]DADOS (OCULTAR)'!$P$3:$R$53,3,0),"")</f>
        <v>9039744001166</v>
      </c>
      <c r="B47" s="4" t="str">
        <f>'[1]TCE - ANEXO IV - Preencher'!C56</f>
        <v>UPA CARUARU</v>
      </c>
      <c r="C47" s="4" t="str">
        <f>'[1]TCE - ANEXO IV - Preencher'!E56</f>
        <v>3.4 - Material Farmacológico</v>
      </c>
      <c r="D47" s="3" t="str">
        <f>'[1]TCE - ANEXO IV - Preencher'!F56</f>
        <v>08.958.628/0001-06</v>
      </c>
      <c r="E47" s="5" t="str">
        <f>'[1]TCE - ANEXO IV - Preencher'!G56</f>
        <v>ONCOEXO DISTRIB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17577</v>
      </c>
      <c r="I47" s="6">
        <f>IF('[1]TCE - ANEXO IV - Preencher'!K56="","",'[1]TCE - ANEXO IV - Preencher'!K56)</f>
        <v>43899</v>
      </c>
      <c r="J47" s="5" t="str">
        <f>'[1]TCE - ANEXO IV - Preencher'!L56</f>
        <v>26200308958628000106550010000175771114259954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3012.46</v>
      </c>
    </row>
    <row r="48" spans="1:12" s="8" customFormat="1" ht="19.5" customHeight="1" x14ac:dyDescent="0.2">
      <c r="A48" s="3">
        <f>IFERROR(VLOOKUP(B48,'[1]DADOS (OCULTAR)'!$P$3:$R$53,3,0),"")</f>
        <v>9039744001166</v>
      </c>
      <c r="B48" s="4" t="str">
        <f>'[1]TCE - ANEXO IV - Preencher'!C57</f>
        <v>UPA CARUARU</v>
      </c>
      <c r="C48" s="4" t="str">
        <f>'[1]TCE - ANEXO IV - Preencher'!E57</f>
        <v>3.4 - Material Farmacológico</v>
      </c>
      <c r="D48" s="3" t="str">
        <f>'[1]TCE - ANEXO IV - Preencher'!F57</f>
        <v>08.778.201/0001-26</v>
      </c>
      <c r="E48" s="5" t="str">
        <f>'[1]TCE - ANEXO IV - Preencher'!G57</f>
        <v>DROGAFONTE MEDICAMENTOS E MATERIAL HOSPITALAR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000304363</v>
      </c>
      <c r="I48" s="6">
        <f>IF('[1]TCE - ANEXO IV - Preencher'!K57="","",'[1]TCE - ANEXO IV - Preencher'!K57)</f>
        <v>43899</v>
      </c>
      <c r="J48" s="5" t="str">
        <f>'[1]TCE - ANEXO IV - Preencher'!L57</f>
        <v>26200308778201000126550010003043631512282870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384</v>
      </c>
    </row>
    <row r="49" spans="1:12" s="8" customFormat="1" ht="19.5" customHeight="1" x14ac:dyDescent="0.2">
      <c r="A49" s="3">
        <f>IFERROR(VLOOKUP(B49,'[1]DADOS (OCULTAR)'!$P$3:$R$53,3,0),"")</f>
        <v>9039744001166</v>
      </c>
      <c r="B49" s="4" t="str">
        <f>'[1]TCE - ANEXO IV - Preencher'!C58</f>
        <v>UPA CARUARU</v>
      </c>
      <c r="C49" s="4" t="str">
        <f>'[1]TCE - ANEXO IV - Preencher'!E58</f>
        <v>3.4 - Material Farmacológico</v>
      </c>
      <c r="D49" s="3" t="str">
        <f>'[1]TCE - ANEXO IV - Preencher'!F58</f>
        <v>08.778.201/0001-26</v>
      </c>
      <c r="E49" s="5" t="str">
        <f>'[1]TCE - ANEXO IV - Preencher'!G58</f>
        <v>DROGAFONTE MEDICAMENTOS E MATERIAL HOSPITALAR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000304255</v>
      </c>
      <c r="I49" s="6">
        <f>IF('[1]TCE - ANEXO IV - Preencher'!K58="","",'[1]TCE - ANEXO IV - Preencher'!K58)</f>
        <v>43895</v>
      </c>
      <c r="J49" s="5" t="str">
        <f>'[1]TCE - ANEXO IV - Preencher'!L58</f>
        <v>26200308778201000126550010003042551024211305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11614.9</v>
      </c>
    </row>
    <row r="50" spans="1:12" s="8" customFormat="1" ht="19.5" customHeight="1" x14ac:dyDescent="0.2">
      <c r="A50" s="3">
        <f>IFERROR(VLOOKUP(B50,'[1]DADOS (OCULTAR)'!$P$3:$R$53,3,0),"")</f>
        <v>9039744001166</v>
      </c>
      <c r="B50" s="4" t="str">
        <f>'[1]TCE - ANEXO IV - Preencher'!C59</f>
        <v>UPA CARUARU</v>
      </c>
      <c r="C50" s="4" t="str">
        <f>'[1]TCE - ANEXO IV - Preencher'!E59</f>
        <v>3.4 - Material Farmacológico</v>
      </c>
      <c r="D50" s="3" t="str">
        <f>'[1]TCE - ANEXO IV - Preencher'!F59</f>
        <v>12.882.932/0001-94</v>
      </c>
      <c r="E50" s="5" t="str">
        <f>'[1]TCE - ANEXO IV - Preencher'!G59</f>
        <v>EXOMED COMERCIO ATACADISTA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140742</v>
      </c>
      <c r="I50" s="6">
        <f>IF('[1]TCE - ANEXO IV - Preencher'!K59="","",'[1]TCE - ANEXO IV - Preencher'!K59)</f>
        <v>43900</v>
      </c>
      <c r="J50" s="5" t="str">
        <f>'[1]TCE - ANEXO IV - Preencher'!L59</f>
        <v>26200312882932000194550010001407421677871208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3052.8</v>
      </c>
    </row>
    <row r="51" spans="1:12" s="8" customFormat="1" ht="19.5" customHeight="1" x14ac:dyDescent="0.2">
      <c r="A51" s="3">
        <f>IFERROR(VLOOKUP(B51,'[1]DADOS (OCULTAR)'!$P$3:$R$53,3,0),"")</f>
        <v>9039744001166</v>
      </c>
      <c r="B51" s="4" t="str">
        <f>'[1]TCE - ANEXO IV - Preencher'!C60</f>
        <v>UPA CARUARU</v>
      </c>
      <c r="C51" s="4" t="str">
        <f>'[1]TCE - ANEXO IV - Preencher'!E60</f>
        <v>3.4 - Material Farmacológico</v>
      </c>
      <c r="D51" s="3" t="str">
        <f>'[1]TCE - ANEXO IV - Preencher'!F60</f>
        <v>11.563.145/0001-17</v>
      </c>
      <c r="E51" s="5" t="str">
        <f>'[1]TCE - ANEXO IV - Preencher'!G60</f>
        <v>COMERCIAL MOSTAERT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000068503</v>
      </c>
      <c r="I51" s="6">
        <f>IF('[1]TCE - ANEXO IV - Preencher'!K60="","",'[1]TCE - ANEXO IV - Preencher'!K60)</f>
        <v>43900</v>
      </c>
      <c r="J51" s="5" t="str">
        <f>'[1]TCE - ANEXO IV - Preencher'!L60</f>
        <v>26200311563145000117550010000685031001263680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3168</v>
      </c>
    </row>
    <row r="52" spans="1:12" s="8" customFormat="1" ht="19.5" customHeight="1" x14ac:dyDescent="0.2">
      <c r="A52" s="3">
        <f>IFERROR(VLOOKUP(B52,'[1]DADOS (OCULTAR)'!$P$3:$R$53,3,0),"")</f>
        <v>9039744001166</v>
      </c>
      <c r="B52" s="4" t="str">
        <f>'[1]TCE - ANEXO IV - Preencher'!C61</f>
        <v>UPA CARUARU</v>
      </c>
      <c r="C52" s="4" t="str">
        <f>'[1]TCE - ANEXO IV - Preencher'!E61</f>
        <v>3.4 - Material Farmacológico</v>
      </c>
      <c r="D52" s="3" t="str">
        <f>'[1]TCE - ANEXO IV - Preencher'!F61</f>
        <v>08.778.201/0001-26</v>
      </c>
      <c r="E52" s="5" t="str">
        <f>'[1]TCE - ANEXO IV - Preencher'!G61</f>
        <v>DROGAFONTE MEDICAMENTOS E MATERIAL HOSPITALAR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000304608</v>
      </c>
      <c r="I52" s="6">
        <f>IF('[1]TCE - ANEXO IV - Preencher'!K61="","",'[1]TCE - ANEXO IV - Preencher'!K61)</f>
        <v>43901</v>
      </c>
      <c r="J52" s="5" t="str">
        <f>'[1]TCE - ANEXO IV - Preencher'!L61</f>
        <v>26200308778201000126550010003046081889994629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2808</v>
      </c>
    </row>
    <row r="53" spans="1:12" s="8" customFormat="1" ht="19.5" customHeight="1" x14ac:dyDescent="0.2">
      <c r="A53" s="3">
        <f>IFERROR(VLOOKUP(B53,'[1]DADOS (OCULTAR)'!$P$3:$R$53,3,0),"")</f>
        <v>9039744001166</v>
      </c>
      <c r="B53" s="4" t="str">
        <f>'[1]TCE - ANEXO IV - Preencher'!C62</f>
        <v>UPA CARUARU</v>
      </c>
      <c r="C53" s="4" t="str">
        <f>'[1]TCE - ANEXO IV - Preencher'!E62</f>
        <v>3.4 - Material Farmacológico</v>
      </c>
      <c r="D53" s="3" t="str">
        <f>'[1]TCE - ANEXO IV - Preencher'!F62</f>
        <v>08.674.752/0001-40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000076303</v>
      </c>
      <c r="I53" s="6">
        <f>IF('[1]TCE - ANEXO IV - Preencher'!K62="","",'[1]TCE - ANEXO IV - Preencher'!K62)</f>
        <v>43901</v>
      </c>
      <c r="J53" s="5" t="str">
        <f>'[1]TCE - ANEXO IV - Preencher'!L62</f>
        <v>26200308674752000140550010000763031753158523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8502.1200000000008</v>
      </c>
    </row>
    <row r="54" spans="1:12" s="8" customFormat="1" ht="19.5" customHeight="1" x14ac:dyDescent="0.2">
      <c r="A54" s="3">
        <f>IFERROR(VLOOKUP(B54,'[1]DADOS (OCULTAR)'!$P$3:$R$53,3,0),"")</f>
        <v>9039744001166</v>
      </c>
      <c r="B54" s="4" t="str">
        <f>'[1]TCE - ANEXO IV - Preencher'!C63</f>
        <v>UPA CARUARU</v>
      </c>
      <c r="C54" s="4" t="str">
        <f>'[1]TCE - ANEXO IV - Preencher'!E63</f>
        <v>3.4 - Material Farmacológico</v>
      </c>
      <c r="D54" s="3" t="str">
        <f>'[1]TCE - ANEXO IV - Preencher'!F63</f>
        <v>11.260.846/0001-87</v>
      </c>
      <c r="E54" s="5" t="str">
        <f>'[1]TCE - ANEXO IV - Preencher'!G63</f>
        <v>ANBIOTON IMPORTADORA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000108426</v>
      </c>
      <c r="I54" s="6">
        <f>IF('[1]TCE - ANEXO IV - Preencher'!K63="","",'[1]TCE - ANEXO IV - Preencher'!K63)</f>
        <v>43899</v>
      </c>
      <c r="J54" s="5" t="str">
        <f>'[1]TCE - ANEXO IV - Preencher'!L63</f>
        <v>35200311260846000187550010001084261100053039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4690</v>
      </c>
    </row>
    <row r="55" spans="1:12" s="8" customFormat="1" ht="19.5" customHeight="1" x14ac:dyDescent="0.2">
      <c r="A55" s="3">
        <f>IFERROR(VLOOKUP(B55,'[1]DADOS (OCULTAR)'!$P$3:$R$53,3,0),"")</f>
        <v>9039744001166</v>
      </c>
      <c r="B55" s="4" t="str">
        <f>'[1]TCE - ANEXO IV - Preencher'!C64</f>
        <v>UPA CARUARU</v>
      </c>
      <c r="C55" s="4" t="str">
        <f>'[1]TCE - ANEXO IV - Preencher'!E64</f>
        <v>3.4 - Material Farmacológico</v>
      </c>
      <c r="D55" s="3" t="str">
        <f>'[1]TCE - ANEXO IV - Preencher'!F64</f>
        <v>08.778.201/0001-26</v>
      </c>
      <c r="E55" s="5" t="str">
        <f>'[1]TCE - ANEXO IV - Preencher'!G64</f>
        <v>DROGAFONTE MEDICAMENTOS E MATERIAL HOSPITALAR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000305337</v>
      </c>
      <c r="I55" s="6">
        <f>IF('[1]TCE - ANEXO IV - Preencher'!K64="","",'[1]TCE - ANEXO IV - Preencher'!K64)</f>
        <v>43909</v>
      </c>
      <c r="J55" s="5" t="str">
        <f>'[1]TCE - ANEXO IV - Preencher'!L64</f>
        <v>26200308778201000126550010003053371205010028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8786.5</v>
      </c>
    </row>
    <row r="56" spans="1:12" s="8" customFormat="1" ht="19.5" customHeight="1" x14ac:dyDescent="0.2">
      <c r="A56" s="3">
        <f>IFERROR(VLOOKUP(B56,'[1]DADOS (OCULTAR)'!$P$3:$R$53,3,0),"")</f>
        <v>9039744001166</v>
      </c>
      <c r="B56" s="4" t="str">
        <f>'[1]TCE - ANEXO IV - Preencher'!C65</f>
        <v>UPA CARUARU</v>
      </c>
      <c r="C56" s="4" t="str">
        <f>'[1]TCE - ANEXO IV - Preencher'!E65</f>
        <v>3.2 - Gás e Outros Materiais Engarrafados</v>
      </c>
      <c r="D56" s="3" t="str">
        <f>'[1]TCE - ANEXO IV - Preencher'!F65</f>
        <v>24.380.578/0020-41</v>
      </c>
      <c r="E56" s="5" t="str">
        <f>'[1]TCE - ANEXO IV - Preencher'!G65</f>
        <v>WHITE MARTINS GASES INDUSTRIAIS NE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278188</v>
      </c>
      <c r="I56" s="6">
        <f>IF('[1]TCE - ANEXO IV - Preencher'!K65="","",'[1]TCE - ANEXO IV - Preencher'!K65)</f>
        <v>43892</v>
      </c>
      <c r="J56" s="5" t="str">
        <f>'[1]TCE - ANEXO IV - Preencher'!L65</f>
        <v>26200324380578002041552000002781881783179003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186.77</v>
      </c>
    </row>
    <row r="57" spans="1:12" s="8" customFormat="1" ht="19.5" customHeight="1" x14ac:dyDescent="0.2">
      <c r="A57" s="3">
        <f>IFERROR(VLOOKUP(B57,'[1]DADOS (OCULTAR)'!$P$3:$R$53,3,0),"")</f>
        <v>9039744001166</v>
      </c>
      <c r="B57" s="4" t="str">
        <f>'[1]TCE - ANEXO IV - Preencher'!C66</f>
        <v>UPA CARUARU</v>
      </c>
      <c r="C57" s="4" t="str">
        <f>'[1]TCE - ANEXO IV - Preencher'!E66</f>
        <v>3.2 - Gás e Outros Materiais Engarrafados</v>
      </c>
      <c r="D57" s="3" t="str">
        <f>'[1]TCE - ANEXO IV - Preencher'!F66</f>
        <v>24.380.578/0020-41</v>
      </c>
      <c r="E57" s="5" t="str">
        <f>'[1]TCE - ANEXO IV - Preencher'!G66</f>
        <v>WHITE MARTINS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278445</v>
      </c>
      <c r="I57" s="6">
        <f>IF('[1]TCE - ANEXO IV - Preencher'!K66="","",'[1]TCE - ANEXO IV - Preencher'!K66)</f>
        <v>43899</v>
      </c>
      <c r="J57" s="5" t="str">
        <f>'[1]TCE - ANEXO IV - Preencher'!L66</f>
        <v>26200324380578002041552000002784451784034040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155.63999999999999</v>
      </c>
    </row>
    <row r="58" spans="1:12" s="8" customFormat="1" ht="19.5" customHeight="1" x14ac:dyDescent="0.2">
      <c r="A58" s="3">
        <f>IFERROR(VLOOKUP(B58,'[1]DADOS (OCULTAR)'!$P$3:$R$53,3,0),"")</f>
        <v>9039744001166</v>
      </c>
      <c r="B58" s="4" t="str">
        <f>'[1]TCE - ANEXO IV - Preencher'!C67</f>
        <v>UPA CARUARU</v>
      </c>
      <c r="C58" s="4" t="str">
        <f>'[1]TCE - ANEXO IV - Preencher'!E67</f>
        <v>3.2 - Gás e Outros Materiais Engarrafados</v>
      </c>
      <c r="D58" s="3" t="str">
        <f>'[1]TCE - ANEXO IV - Preencher'!F67</f>
        <v>24.380.578/0020-41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278231</v>
      </c>
      <c r="I58" s="6">
        <f>IF('[1]TCE - ANEXO IV - Preencher'!K67="","",'[1]TCE - ANEXO IV - Preencher'!K67)</f>
        <v>43893</v>
      </c>
      <c r="J58" s="5" t="str">
        <f>'[1]TCE - ANEXO IV - Preencher'!L67</f>
        <v>26200324380578002041552000002782311783258763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93.38</v>
      </c>
    </row>
    <row r="59" spans="1:12" s="8" customFormat="1" ht="19.5" customHeight="1" x14ac:dyDescent="0.2">
      <c r="A59" s="3">
        <f>IFERROR(VLOOKUP(B59,'[1]DADOS (OCULTAR)'!$P$3:$R$53,3,0),"")</f>
        <v>9039744001166</v>
      </c>
      <c r="B59" s="4" t="str">
        <f>'[1]TCE - ANEXO IV - Preencher'!C68</f>
        <v>UPA CARUARU</v>
      </c>
      <c r="C59" s="4" t="str">
        <f>'[1]TCE - ANEXO IV - Preencher'!E68</f>
        <v>3.2 - Gás e Outros Materiais Engarrafados</v>
      </c>
      <c r="D59" s="3" t="str">
        <f>'[1]TCE - ANEXO IV - Preencher'!F68</f>
        <v>24.380.578/0022-03</v>
      </c>
      <c r="E59" s="5" t="str">
        <f>'[1]TCE - ANEXO IV - Preencher'!G68</f>
        <v>WHITE MARTINS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739</v>
      </c>
      <c r="I59" s="6">
        <f>IF('[1]TCE - ANEXO IV - Preencher'!K68="","",'[1]TCE - ANEXO IV - Preencher'!K68)</f>
        <v>43901</v>
      </c>
      <c r="J59" s="5" t="str">
        <f>'[1]TCE - ANEXO IV - Preencher'!L68</f>
        <v>26200324380578002203550310000007391784330457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1237.5999999999999</v>
      </c>
    </row>
    <row r="60" spans="1:12" s="8" customFormat="1" ht="19.5" customHeight="1" x14ac:dyDescent="0.2">
      <c r="A60" s="3">
        <f>IFERROR(VLOOKUP(B60,'[1]DADOS (OCULTAR)'!$P$3:$R$53,3,0),"")</f>
        <v>9039744001166</v>
      </c>
      <c r="B60" s="4" t="str">
        <f>'[1]TCE - ANEXO IV - Preencher'!C69</f>
        <v>UPA CARUARU</v>
      </c>
      <c r="C60" s="4" t="str">
        <f>'[1]TCE - ANEXO IV - Preencher'!E69</f>
        <v>3.2 - Gás e Outros Materiais Engarrafados</v>
      </c>
      <c r="D60" s="3" t="str">
        <f>'[1]TCE - ANEXO IV - Preencher'!F69</f>
        <v>24.380.578/0020-41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278852</v>
      </c>
      <c r="I60" s="6">
        <f>IF('[1]TCE - ANEXO IV - Preencher'!K69="","",'[1]TCE - ANEXO IV - Preencher'!K69)</f>
        <v>43907</v>
      </c>
      <c r="J60" s="5" t="str">
        <f>'[1]TCE - ANEXO IV - Preencher'!L69</f>
        <v>26200324380578002041552000002788521784904289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186.77</v>
      </c>
    </row>
    <row r="61" spans="1:12" s="8" customFormat="1" ht="19.5" customHeight="1" x14ac:dyDescent="0.2">
      <c r="A61" s="3">
        <f>IFERROR(VLOOKUP(B61,'[1]DADOS (OCULTAR)'!$P$3:$R$53,3,0),"")</f>
        <v>9039744001166</v>
      </c>
      <c r="B61" s="4" t="str">
        <f>'[1]TCE - ANEXO IV - Preencher'!C70</f>
        <v>UPA CARUARU</v>
      </c>
      <c r="C61" s="4" t="str">
        <f>'[1]TCE - ANEXO IV - Preencher'!E70</f>
        <v>3.2 - Gás e Outros Materiais Engarrafados</v>
      </c>
      <c r="D61" s="3" t="str">
        <f>'[1]TCE - ANEXO IV - Preencher'!F70</f>
        <v>24.380.578/0020-41</v>
      </c>
      <c r="E61" s="5" t="str">
        <f>'[1]TCE - ANEXO IV - Preencher'!G70</f>
        <v>WHITE MARTINS GASES INDUSTRIAIS NE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279211</v>
      </c>
      <c r="I61" s="6">
        <f>IF('[1]TCE - ANEXO IV - Preencher'!K70="","",'[1]TCE - ANEXO IV - Preencher'!K70)</f>
        <v>43913</v>
      </c>
      <c r="J61" s="5" t="str">
        <f>'[1]TCE - ANEXO IV - Preencher'!L70</f>
        <v>26200324380578002041552000002792111785577086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31.13</v>
      </c>
    </row>
    <row r="62" spans="1:12" s="8" customFormat="1" ht="19.5" customHeight="1" x14ac:dyDescent="0.2">
      <c r="A62" s="3">
        <f>IFERROR(VLOOKUP(B62,'[1]DADOS (OCULTAR)'!$P$3:$R$53,3,0),"")</f>
        <v>9039744001166</v>
      </c>
      <c r="B62" s="4" t="str">
        <f>'[1]TCE - ANEXO IV - Preencher'!C71</f>
        <v>UPA CARUARU</v>
      </c>
      <c r="C62" s="4" t="str">
        <f>'[1]TCE - ANEXO IV - Preencher'!E71</f>
        <v>3.2 - Gás e Outros Materiais Engarrafados</v>
      </c>
      <c r="D62" s="3" t="str">
        <f>'[1]TCE - ANEXO IV - Preencher'!F71</f>
        <v>24.380.578/0020-41</v>
      </c>
      <c r="E62" s="5" t="str">
        <f>'[1]TCE - ANEXO IV - Preencher'!G71</f>
        <v>WHITE MARTINS GASES INDUSTRIAIS NE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279308</v>
      </c>
      <c r="I62" s="6">
        <f>IF('[1]TCE - ANEXO IV - Preencher'!K71="","",'[1]TCE - ANEXO IV - Preencher'!K71)</f>
        <v>43915</v>
      </c>
      <c r="J62" s="5" t="str">
        <f>'[1]TCE - ANEXO IV - Preencher'!L71</f>
        <v>26200324380578002041552000002793081785815602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124.51</v>
      </c>
    </row>
    <row r="63" spans="1:12" s="8" customFormat="1" ht="19.5" customHeight="1" x14ac:dyDescent="0.2">
      <c r="A63" s="3">
        <f>IFERROR(VLOOKUP(B63,'[1]DADOS (OCULTAR)'!$P$3:$R$53,3,0),"")</f>
        <v>9039744001166</v>
      </c>
      <c r="B63" s="4" t="str">
        <f>'[1]TCE - ANEXO IV - Preencher'!C72</f>
        <v>UPA CARUARU</v>
      </c>
      <c r="C63" s="4" t="str">
        <f>'[1]TCE - ANEXO IV - Preencher'!E72</f>
        <v>3.2 - Gás e Outros Materiais Engarrafados</v>
      </c>
      <c r="D63" s="3" t="str">
        <f>'[1]TCE - ANEXO IV - Preencher'!F72</f>
        <v>24.380.578/0020-41</v>
      </c>
      <c r="E63" s="5" t="str">
        <f>'[1]TCE - ANEXO IV - Preencher'!G72</f>
        <v>WHITE MARTINS GASES INDUSTRIAIS NE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279524</v>
      </c>
      <c r="I63" s="6">
        <f>IF('[1]TCE - ANEXO IV - Preencher'!K72="","",'[1]TCE - ANEXO IV - Preencher'!K72)</f>
        <v>43917</v>
      </c>
      <c r="J63" s="5" t="str">
        <f>'[1]TCE - ANEXO IV - Preencher'!L72</f>
        <v>26200324380578002041552000002795241786060685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62.26</v>
      </c>
    </row>
    <row r="64" spans="1:12" s="8" customFormat="1" ht="19.5" customHeight="1" x14ac:dyDescent="0.2">
      <c r="A64" s="3">
        <f>IFERROR(VLOOKUP(B64,'[1]DADOS (OCULTAR)'!$P$3:$R$53,3,0),"")</f>
        <v>9039744001166</v>
      </c>
      <c r="B64" s="4" t="str">
        <f>'[1]TCE - ANEXO IV - Preencher'!C73</f>
        <v>UPA CARUARU</v>
      </c>
      <c r="C64" s="4" t="str">
        <f>'[1]TCE - ANEXO IV - Preencher'!E73</f>
        <v>3.99 - Outras despesas com Material de Consumo</v>
      </c>
      <c r="D64" s="3" t="str">
        <f>'[1]TCE - ANEXO IV - Preencher'!F73</f>
        <v>08.674.752/0001-40</v>
      </c>
      <c r="E64" s="5" t="str">
        <f>'[1]TCE - ANEXO IV - Preencher'!G73</f>
        <v>CIRURGICA MONTEBELLO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000075658</v>
      </c>
      <c r="I64" s="6">
        <f>IF('[1]TCE - ANEXO IV - Preencher'!K73="","",'[1]TCE - ANEXO IV - Preencher'!K73)</f>
        <v>43889</v>
      </c>
      <c r="J64" s="5" t="str">
        <f>'[1]TCE - ANEXO IV - Preencher'!L73</f>
        <v>26200208674752000140550010000756581498322692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5016.7299999999996</v>
      </c>
    </row>
    <row r="65" spans="1:12" s="8" customFormat="1" ht="19.5" customHeight="1" x14ac:dyDescent="0.2">
      <c r="A65" s="3">
        <f>IFERROR(VLOOKUP(B65,'[1]DADOS (OCULTAR)'!$P$3:$R$53,3,0),"")</f>
        <v>9039744001166</v>
      </c>
      <c r="B65" s="4" t="str">
        <f>'[1]TCE - ANEXO IV - Preencher'!C74</f>
        <v>UPA CARUARU</v>
      </c>
      <c r="C65" s="4" t="str">
        <f>'[1]TCE - ANEXO IV - Preencher'!E74</f>
        <v>3.99 - Outras despesas com Material de Consumo</v>
      </c>
      <c r="D65" s="3" t="str">
        <f>'[1]TCE - ANEXO IV - Preencher'!F74</f>
        <v>08.674.752/0001-40</v>
      </c>
      <c r="E65" s="5" t="str">
        <f>'[1]TCE - ANEXO IV - Preencher'!G74</f>
        <v>CIRURGICA MONTEBELLO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000075874</v>
      </c>
      <c r="I65" s="6">
        <f>IF('[1]TCE - ANEXO IV - Preencher'!K74="","",'[1]TCE - ANEXO IV - Preencher'!K74)</f>
        <v>43894</v>
      </c>
      <c r="J65" s="5" t="str">
        <f>'[1]TCE - ANEXO IV - Preencher'!L74</f>
        <v>26200308674752000140550010000758741865953834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10033.469999999999</v>
      </c>
    </row>
    <row r="66" spans="1:12" s="8" customFormat="1" ht="19.5" customHeight="1" x14ac:dyDescent="0.2">
      <c r="A66" s="3">
        <f>IFERROR(VLOOKUP(B66,'[1]DADOS (OCULTAR)'!$P$3:$R$53,3,0),"")</f>
        <v>9039744001166</v>
      </c>
      <c r="B66" s="4" t="str">
        <f>'[1]TCE - ANEXO IV - Preencher'!C75</f>
        <v>UPA CARUARU</v>
      </c>
      <c r="C66" s="4" t="str">
        <f>'[1]TCE - ANEXO IV - Preencher'!E75</f>
        <v>3.99 - Outras despesas com Material de Consumo</v>
      </c>
      <c r="D66" s="3" t="str">
        <f>'[1]TCE - ANEXO IV - Preencher'!F75</f>
        <v>08.674.752/0001-40</v>
      </c>
      <c r="E66" s="5" t="str">
        <f>'[1]TCE - ANEXO IV - Preencher'!G75</f>
        <v>CIRURGICA MONTEBELLO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000076296</v>
      </c>
      <c r="I66" s="6">
        <f>IF('[1]TCE - ANEXO IV - Preencher'!K75="","",'[1]TCE - ANEXO IV - Preencher'!K75)</f>
        <v>43901</v>
      </c>
      <c r="J66" s="5" t="str">
        <f>'[1]TCE - ANEXO IV - Preencher'!L75</f>
        <v>26200308674752000140550010000762961432501154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4234.1499999999996</v>
      </c>
    </row>
    <row r="67" spans="1:12" s="8" customFormat="1" ht="19.5" customHeight="1" x14ac:dyDescent="0.2">
      <c r="A67" s="3">
        <f>IFERROR(VLOOKUP(B67,'[1]DADOS (OCULTAR)'!$P$3:$R$53,3,0),"")</f>
        <v>9039744001166</v>
      </c>
      <c r="B67" s="4" t="str">
        <f>'[1]TCE - ANEXO IV - Preencher'!C76</f>
        <v>UPA CARUARU</v>
      </c>
      <c r="C67" s="4" t="str">
        <f>'[1]TCE - ANEXO IV - Preencher'!E76</f>
        <v>3.99 - Outras despesas com Material de Consumo</v>
      </c>
      <c r="D67" s="3" t="str">
        <f>'[1]TCE - ANEXO IV - Preencher'!F76</f>
        <v>10.663.466/0001-20</v>
      </c>
      <c r="E67" s="5" t="str">
        <f>'[1]TCE - ANEXO IV - Preencher'!G76</f>
        <v>PROMEC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000080225</v>
      </c>
      <c r="I67" s="6">
        <f>IF('[1]TCE - ANEXO IV - Preencher'!K76="","",'[1]TCE - ANEXO IV - Preencher'!K76)</f>
        <v>43914</v>
      </c>
      <c r="J67" s="5" t="str">
        <f>'[1]TCE - ANEXO IV - Preencher'!L76</f>
        <v>26200310663466000120550010000802251523948572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34</v>
      </c>
    </row>
    <row r="68" spans="1:12" s="8" customFormat="1" ht="19.5" customHeight="1" x14ac:dyDescent="0.2">
      <c r="A68" s="3">
        <f>IFERROR(VLOOKUP(B68,'[1]DADOS (OCULTAR)'!$P$3:$R$53,3,0),"")</f>
        <v>9039744001166</v>
      </c>
      <c r="B68" s="4" t="str">
        <f>'[1]TCE - ANEXO IV - Preencher'!C77</f>
        <v>UPA CARUARU</v>
      </c>
      <c r="C68" s="4" t="str">
        <f>'[1]TCE - ANEXO IV - Preencher'!E77</f>
        <v>3.99 - Outras despesas com Material de Consumo</v>
      </c>
      <c r="D68" s="3" t="str">
        <f>'[1]TCE - ANEXO IV - Preencher'!F77</f>
        <v>12.882.932/0001-94</v>
      </c>
      <c r="E68" s="5" t="str">
        <f>'[1]TCE - ANEXO IV - Preencher'!G77</f>
        <v>EXOMED COMERCIO ATACADISTA DE MEDICAMENTOS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141263</v>
      </c>
      <c r="I68" s="6">
        <f>IF('[1]TCE - ANEXO IV - Preencher'!K77="","",'[1]TCE - ANEXO IV - Preencher'!K77)</f>
        <v>43917</v>
      </c>
      <c r="J68" s="5" t="str">
        <f>'[1]TCE - ANEXO IV - Preencher'!L77</f>
        <v>26200312882932000194550010001412631822133508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1470</v>
      </c>
    </row>
    <row r="69" spans="1:12" s="8" customFormat="1" ht="19.5" customHeight="1" x14ac:dyDescent="0.2">
      <c r="A69" s="3">
        <f>IFERROR(VLOOKUP(B69,'[1]DADOS (OCULTAR)'!$P$3:$R$53,3,0),"")</f>
        <v>9039744001166</v>
      </c>
      <c r="B69" s="4" t="str">
        <f>'[1]TCE - ANEXO IV - Preencher'!C78</f>
        <v>UPA CARUARU</v>
      </c>
      <c r="C69" s="4" t="str">
        <f>'[1]TCE - ANEXO IV - Preencher'!E78</f>
        <v>3.99 - Outras despesas com Material de Consumo</v>
      </c>
      <c r="D69" s="3" t="str">
        <f>'[1]TCE - ANEXO IV - Preencher'!F78</f>
        <v>10.663.466/0001-20</v>
      </c>
      <c r="E69" s="5" t="str">
        <f>'[1]TCE - ANEXO IV - Preencher'!G78</f>
        <v>PROMEC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000080300</v>
      </c>
      <c r="I69" s="6">
        <f>IF('[1]TCE - ANEXO IV - Preencher'!K78="","",'[1]TCE - ANEXO IV - Preencher'!K78)</f>
        <v>43917</v>
      </c>
      <c r="J69" s="5" t="str">
        <f>'[1]TCE - ANEXO IV - Preencher'!L78</f>
        <v>26200310663466000120550010000803001473180680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186</v>
      </c>
    </row>
    <row r="70" spans="1:12" s="8" customFormat="1" ht="19.5" customHeight="1" x14ac:dyDescent="0.2">
      <c r="A70" s="3" t="str">
        <f>IFERROR(VLOOKUP(B70,'[1]DADOS (OCULTAR)'!$P$3:$R$53,3,0),"")</f>
        <v/>
      </c>
      <c r="B70" s="4">
        <f>'[1]TCE - ANEXO IV - Preencher'!C79</f>
        <v>0</v>
      </c>
      <c r="C70" s="4" t="str">
        <f>'[1]TCE - ANEXO IV - Preencher'!E79</f>
        <v>3.99 - Outras despesas com Material de Consumo</v>
      </c>
      <c r="D70" s="3" t="str">
        <f>'[1]TCE - ANEXO IV - Preencher'!F79</f>
        <v>10.779.833/0001-56</v>
      </c>
      <c r="E70" s="5" t="str">
        <f>'[1]TCE - ANEXO IV - Preencher'!G79</f>
        <v>MEDICAL MERCANTIL DE APARELHAGEM MEDICA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500845</v>
      </c>
      <c r="I70" s="6">
        <f>IF('[1]TCE - ANEXO IV - Preencher'!K79="","",'[1]TCE - ANEXO IV - Preencher'!K79)</f>
        <v>43914</v>
      </c>
      <c r="J70" s="5" t="str">
        <f>'[1]TCE - ANEXO IV - Preencher'!L79</f>
        <v>26200310779833000156550010005008451153412700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1143.5</v>
      </c>
    </row>
    <row r="71" spans="1:12" s="8" customFormat="1" ht="19.5" customHeight="1" x14ac:dyDescent="0.2">
      <c r="A71" s="3">
        <f>IFERROR(VLOOKUP(B71,'[1]DADOS (OCULTAR)'!$P$3:$R$53,3,0),"")</f>
        <v>9039744001166</v>
      </c>
      <c r="B71" s="4" t="str">
        <f>'[1]TCE - ANEXO IV - Preencher'!C80</f>
        <v>UPA CARUARU</v>
      </c>
      <c r="C71" s="4" t="str">
        <f>'[1]TCE - ANEXO IV - Preencher'!E80</f>
        <v>3.7 - Material de Limpeza e Produtos de Hgienização</v>
      </c>
      <c r="D71" s="3" t="str">
        <f>'[1]TCE - ANEXO IV - Preencher'!F80</f>
        <v>10.779.833/0001-56</v>
      </c>
      <c r="E71" s="5" t="str">
        <f>'[1]TCE - ANEXO IV - Preencher'!G80</f>
        <v>MEDICAL MERCANTIL DE APARELHAGEM MEDICA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500845</v>
      </c>
      <c r="I71" s="6">
        <f>IF('[1]TCE - ANEXO IV - Preencher'!K80="","",'[1]TCE - ANEXO IV - Preencher'!K80)</f>
        <v>43914</v>
      </c>
      <c r="J71" s="5" t="str">
        <f>'[1]TCE - ANEXO IV - Preencher'!L80</f>
        <v>26200310779833000156550010005008451153412700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5610</v>
      </c>
    </row>
    <row r="72" spans="1:12" s="8" customFormat="1" ht="19.5" customHeight="1" x14ac:dyDescent="0.2">
      <c r="A72" s="3">
        <f>IFERROR(VLOOKUP(B72,'[1]DADOS (OCULTAR)'!$P$3:$R$53,3,0),"")</f>
        <v>9039744001166</v>
      </c>
      <c r="B72" s="4" t="str">
        <f>'[1]TCE - ANEXO IV - Preencher'!C81</f>
        <v>UPA CARUARU</v>
      </c>
      <c r="C72" s="4" t="str">
        <f>'[1]TCE - ANEXO IV - Preencher'!E81</f>
        <v>3.99 - Outras despesas com Material de Consumo</v>
      </c>
      <c r="D72" s="3" t="str">
        <f>'[1]TCE - ANEXO IV - Preencher'!F81</f>
        <v>75.315.333/0056-82</v>
      </c>
      <c r="E72" s="5" t="str">
        <f>'[1]TCE - ANEXO IV - Preencher'!G81</f>
        <v>ATACADÃO S.A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000391331</v>
      </c>
      <c r="I72" s="6">
        <f>IF('[1]TCE - ANEXO IV - Preencher'!K81="","",'[1]TCE - ANEXO IV - Preencher'!K81)</f>
        <v>43892</v>
      </c>
      <c r="J72" s="5" t="str">
        <f>'[1]TCE - ANEXO IV - Preencher'!L81</f>
        <v>26200375315333005682550010003913311005817734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21.8</v>
      </c>
    </row>
    <row r="73" spans="1:12" s="8" customFormat="1" ht="19.5" customHeight="1" x14ac:dyDescent="0.2">
      <c r="A73" s="3">
        <f>IFERROR(VLOOKUP(B73,'[1]DADOS (OCULTAR)'!$P$3:$R$53,3,0),"")</f>
        <v>9039744001166</v>
      </c>
      <c r="B73" s="4" t="str">
        <f>'[1]TCE - ANEXO IV - Preencher'!C82</f>
        <v>UPA CARUARU</v>
      </c>
      <c r="C73" s="4" t="str">
        <f>'[1]TCE - ANEXO IV - Preencher'!E82</f>
        <v>3.99 - Outras despesas com Material de Consumo</v>
      </c>
      <c r="D73" s="3" t="str">
        <f>'[1]TCE - ANEXO IV - Preencher'!F82</f>
        <v>75.315.333/0056-82</v>
      </c>
      <c r="E73" s="5" t="str">
        <f>'[1]TCE - ANEXO IV - Preencher'!G82</f>
        <v>ATACADÃO S.A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000391331</v>
      </c>
      <c r="I73" s="6">
        <f>IF('[1]TCE - ANEXO IV - Preencher'!K82="","",'[1]TCE - ANEXO IV - Preencher'!K82)</f>
        <v>43892</v>
      </c>
      <c r="J73" s="5" t="str">
        <f>'[1]TCE - ANEXO IV - Preencher'!L82</f>
        <v>26200375315333005682550010003913311005817734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345.64</v>
      </c>
    </row>
    <row r="74" spans="1:12" s="8" customFormat="1" ht="19.5" customHeight="1" x14ac:dyDescent="0.2">
      <c r="A74" s="3">
        <f>IFERROR(VLOOKUP(B74,'[1]DADOS (OCULTAR)'!$P$3:$R$53,3,0),"")</f>
        <v>9039744001166</v>
      </c>
      <c r="B74" s="4" t="str">
        <f>'[1]TCE - ANEXO IV - Preencher'!C83</f>
        <v>UPA CARUARU</v>
      </c>
      <c r="C74" s="4" t="str">
        <f>'[1]TCE - ANEXO IV - Preencher'!E83</f>
        <v>3.99 - Outras despesas com Material de Consumo</v>
      </c>
      <c r="D74" s="3" t="str">
        <f>'[1]TCE - ANEXO IV - Preencher'!F83</f>
        <v>75.315.333/0056-82</v>
      </c>
      <c r="E74" s="5" t="str">
        <f>'[1]TCE - ANEXO IV - Preencher'!G83</f>
        <v>ATACADÃO S.A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000391331</v>
      </c>
      <c r="I74" s="6">
        <f>IF('[1]TCE - ANEXO IV - Preencher'!K83="","",'[1]TCE - ANEXO IV - Preencher'!K83)</f>
        <v>43892</v>
      </c>
      <c r="J74" s="5" t="str">
        <f>'[1]TCE - ANEXO IV - Preencher'!L83</f>
        <v>26200375315333005682550010003913311005817734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142.80000000000001</v>
      </c>
    </row>
    <row r="75" spans="1:12" s="8" customFormat="1" ht="19.5" customHeight="1" x14ac:dyDescent="0.2">
      <c r="A75" s="3">
        <f>IFERROR(VLOOKUP(B75,'[1]DADOS (OCULTAR)'!$P$3:$R$53,3,0),"")</f>
        <v>9039744001166</v>
      </c>
      <c r="B75" s="4" t="str">
        <f>'[1]TCE - ANEXO IV - Preencher'!C84</f>
        <v>UPA CARUARU</v>
      </c>
      <c r="C75" s="4" t="str">
        <f>'[1]TCE - ANEXO IV - Preencher'!E84</f>
        <v>3.99 - Outras despesas com Material de Consumo</v>
      </c>
      <c r="D75" s="3" t="str">
        <f>'[1]TCE - ANEXO IV - Preencher'!F84</f>
        <v>75.315.333/0056-82</v>
      </c>
      <c r="E75" s="5" t="str">
        <f>'[1]TCE - ANEXO IV - Preencher'!G84</f>
        <v>ATACADÃO S.A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000391331</v>
      </c>
      <c r="I75" s="6">
        <f>IF('[1]TCE - ANEXO IV - Preencher'!K84="","",'[1]TCE - ANEXO IV - Preencher'!K84)</f>
        <v>43892</v>
      </c>
      <c r="J75" s="5" t="str">
        <f>'[1]TCE - ANEXO IV - Preencher'!L84</f>
        <v>26200375315333005682550010003913311005817734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13.21</v>
      </c>
    </row>
    <row r="76" spans="1:12" s="8" customFormat="1" ht="19.5" customHeight="1" x14ac:dyDescent="0.2">
      <c r="A76" s="3">
        <f>IFERROR(VLOOKUP(B76,'[1]DADOS (OCULTAR)'!$P$3:$R$53,3,0),"")</f>
        <v>9039744001166</v>
      </c>
      <c r="B76" s="4" t="str">
        <f>'[1]TCE - ANEXO IV - Preencher'!C85</f>
        <v>UPA CARUARU</v>
      </c>
      <c r="C76" s="4" t="str">
        <f>'[1]TCE - ANEXO IV - Preencher'!E85</f>
        <v>3.99 - Outras despesas com Material de Consumo</v>
      </c>
      <c r="D76" s="3" t="str">
        <f>'[1]TCE - ANEXO IV - Preencher'!F85</f>
        <v>75.315.333/0056-82</v>
      </c>
      <c r="E76" s="5" t="str">
        <f>'[1]TCE - ANEXO IV - Preencher'!G85</f>
        <v>ATACADÃO S.A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000391331</v>
      </c>
      <c r="I76" s="6">
        <f>IF('[1]TCE - ANEXO IV - Preencher'!K85="","",'[1]TCE - ANEXO IV - Preencher'!K85)</f>
        <v>43892</v>
      </c>
      <c r="J76" s="5" t="str">
        <f>'[1]TCE - ANEXO IV - Preencher'!L85</f>
        <v>26200375315333005682550010003913311005817734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72.87</v>
      </c>
    </row>
    <row r="77" spans="1:12" s="8" customFormat="1" ht="19.5" customHeight="1" x14ac:dyDescent="0.2">
      <c r="A77" s="3">
        <f>IFERROR(VLOOKUP(B77,'[1]DADOS (OCULTAR)'!$P$3:$R$53,3,0),"")</f>
        <v>9039744001166</v>
      </c>
      <c r="B77" s="4" t="str">
        <f>'[1]TCE - ANEXO IV - Preencher'!C86</f>
        <v>UPA CARUARU</v>
      </c>
      <c r="C77" s="4" t="str">
        <f>'[1]TCE - ANEXO IV - Preencher'!E86</f>
        <v>3.99 - Outras despesas com Material de Consumo</v>
      </c>
      <c r="D77" s="3" t="str">
        <f>'[1]TCE - ANEXO IV - Preencher'!F86</f>
        <v>75.315.333/0056-82</v>
      </c>
      <c r="E77" s="5" t="str">
        <f>'[1]TCE - ANEXO IV - Preencher'!G86</f>
        <v>ATACADÃO S.A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000391331</v>
      </c>
      <c r="I77" s="6">
        <f>IF('[1]TCE - ANEXO IV - Preencher'!K86="","",'[1]TCE - ANEXO IV - Preencher'!K86)</f>
        <v>43892</v>
      </c>
      <c r="J77" s="5" t="str">
        <f>'[1]TCE - ANEXO IV - Preencher'!L86</f>
        <v>26200375315333005682550010003913311005817734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16.739999999999998</v>
      </c>
    </row>
    <row r="78" spans="1:12" s="8" customFormat="1" ht="19.5" customHeight="1" x14ac:dyDescent="0.2">
      <c r="A78" s="3">
        <f>IFERROR(VLOOKUP(B78,'[1]DADOS (OCULTAR)'!$P$3:$R$53,3,0),"")</f>
        <v>9039744001166</v>
      </c>
      <c r="B78" s="4" t="str">
        <f>'[1]TCE - ANEXO IV - Preencher'!C87</f>
        <v>UPA CARUARU</v>
      </c>
      <c r="C78" s="4" t="str">
        <f>'[1]TCE - ANEXO IV - Preencher'!E87</f>
        <v>3.7 - Material de Limpeza e Produtos de Hgienização</v>
      </c>
      <c r="D78" s="3" t="str">
        <f>'[1]TCE - ANEXO IV - Preencher'!F87</f>
        <v>75.315.333/0056-82</v>
      </c>
      <c r="E78" s="5" t="str">
        <f>'[1]TCE - ANEXO IV - Preencher'!G87</f>
        <v>ATACADÃO S.A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000391331</v>
      </c>
      <c r="I78" s="6">
        <f>IF('[1]TCE - ANEXO IV - Preencher'!K87="","",'[1]TCE - ANEXO IV - Preencher'!K87)</f>
        <v>43892</v>
      </c>
      <c r="J78" s="5" t="str">
        <f>'[1]TCE - ANEXO IV - Preencher'!L87</f>
        <v>26200375315333005682550010003913311005817734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44.75</v>
      </c>
    </row>
    <row r="79" spans="1:12" s="8" customFormat="1" ht="19.5" customHeight="1" x14ac:dyDescent="0.2">
      <c r="A79" s="3">
        <f>IFERROR(VLOOKUP(B79,'[1]DADOS (OCULTAR)'!$P$3:$R$53,3,0),"")</f>
        <v>9039744001166</v>
      </c>
      <c r="B79" s="4" t="str">
        <f>'[1]TCE - ANEXO IV - Preencher'!C88</f>
        <v>UPA CARUARU</v>
      </c>
      <c r="C79" s="4" t="str">
        <f>'[1]TCE - ANEXO IV - Preencher'!E88</f>
        <v>3.99 - Outras despesas com Material de Consumo</v>
      </c>
      <c r="D79" s="3" t="str">
        <f>'[1]TCE - ANEXO IV - Preencher'!F88</f>
        <v>75.315.333/0056-82</v>
      </c>
      <c r="E79" s="5" t="str">
        <f>'[1]TCE - ANEXO IV - Preencher'!G88</f>
        <v>ATACADÃO S.A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000391777</v>
      </c>
      <c r="I79" s="6">
        <f>IF('[1]TCE - ANEXO IV - Preencher'!K88="","",'[1]TCE - ANEXO IV - Preencher'!K88)</f>
        <v>43899</v>
      </c>
      <c r="J79" s="5" t="str">
        <f>'[1]TCE - ANEXO IV - Preencher'!L88</f>
        <v>26200375315333005682550010003917771005824839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51.6</v>
      </c>
    </row>
    <row r="80" spans="1:12" s="8" customFormat="1" ht="19.5" customHeight="1" x14ac:dyDescent="0.2">
      <c r="A80" s="3">
        <f>IFERROR(VLOOKUP(B80,'[1]DADOS (OCULTAR)'!$P$3:$R$53,3,0),"")</f>
        <v>9039744001166</v>
      </c>
      <c r="B80" s="4" t="str">
        <f>'[1]TCE - ANEXO IV - Preencher'!C89</f>
        <v>UPA CARUARU</v>
      </c>
      <c r="C80" s="4" t="str">
        <f>'[1]TCE - ANEXO IV - Preencher'!E89</f>
        <v>3.99 - Outras despesas com Material de Consumo</v>
      </c>
      <c r="D80" s="3" t="str">
        <f>'[1]TCE - ANEXO IV - Preencher'!F89</f>
        <v>75.315.333/0056-82</v>
      </c>
      <c r="E80" s="5" t="str">
        <f>'[1]TCE - ANEXO IV - Preencher'!G89</f>
        <v>ATACADÃO S.A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000391777</v>
      </c>
      <c r="I80" s="6">
        <f>IF('[1]TCE - ANEXO IV - Preencher'!K89="","",'[1]TCE - ANEXO IV - Preencher'!K89)</f>
        <v>43899</v>
      </c>
      <c r="J80" s="5" t="str">
        <f>'[1]TCE - ANEXO IV - Preencher'!L89</f>
        <v>26200375315333005682550010003917771005824839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8.7899999999999991</v>
      </c>
    </row>
    <row r="81" spans="1:12" s="8" customFormat="1" ht="19.5" customHeight="1" x14ac:dyDescent="0.2">
      <c r="A81" s="3">
        <f>IFERROR(VLOOKUP(B81,'[1]DADOS (OCULTAR)'!$P$3:$R$53,3,0),"")</f>
        <v>9039744001166</v>
      </c>
      <c r="B81" s="4" t="str">
        <f>'[1]TCE - ANEXO IV - Preencher'!C90</f>
        <v>UPA CARUARU</v>
      </c>
      <c r="C81" s="4" t="str">
        <f>'[1]TCE - ANEXO IV - Preencher'!E90</f>
        <v>3.99 - Outras despesas com Material de Consumo</v>
      </c>
      <c r="D81" s="3" t="str">
        <f>'[1]TCE - ANEXO IV - Preencher'!F90</f>
        <v>75.315.333/0056-82</v>
      </c>
      <c r="E81" s="5" t="str">
        <f>'[1]TCE - ANEXO IV - Preencher'!G90</f>
        <v>ATACADÃO S.A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000391777</v>
      </c>
      <c r="I81" s="6">
        <f>IF('[1]TCE - ANEXO IV - Preencher'!K90="","",'[1]TCE - ANEXO IV - Preencher'!K90)</f>
        <v>43899</v>
      </c>
      <c r="J81" s="5" t="str">
        <f>'[1]TCE - ANEXO IV - Preencher'!L90</f>
        <v>26200375315333005682550010003917771005824839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154.85</v>
      </c>
    </row>
    <row r="82" spans="1:12" s="8" customFormat="1" ht="19.5" customHeight="1" x14ac:dyDescent="0.2">
      <c r="A82" s="3">
        <f>IFERROR(VLOOKUP(B82,'[1]DADOS (OCULTAR)'!$P$3:$R$53,3,0),"")</f>
        <v>9039744001166</v>
      </c>
      <c r="B82" s="4" t="str">
        <f>'[1]TCE - ANEXO IV - Preencher'!C91</f>
        <v>UPA CARUARU</v>
      </c>
      <c r="C82" s="4" t="str">
        <f>'[1]TCE - ANEXO IV - Preencher'!E91</f>
        <v>3.99 - Outras despesas com Material de Consumo</v>
      </c>
      <c r="D82" s="3" t="str">
        <f>'[1]TCE - ANEXO IV - Preencher'!F91</f>
        <v>75.315.333/0056-82</v>
      </c>
      <c r="E82" s="5" t="str">
        <f>'[1]TCE - ANEXO IV - Preencher'!G91</f>
        <v>ATACADÃO S.A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000391777</v>
      </c>
      <c r="I82" s="6">
        <f>IF('[1]TCE - ANEXO IV - Preencher'!K91="","",'[1]TCE - ANEXO IV - Preencher'!K91)</f>
        <v>43899</v>
      </c>
      <c r="J82" s="5" t="str">
        <f>'[1]TCE - ANEXO IV - Preencher'!L91</f>
        <v>26200375315333005682550010003917771005824839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46.9</v>
      </c>
    </row>
    <row r="83" spans="1:12" s="8" customFormat="1" ht="19.5" customHeight="1" x14ac:dyDescent="0.2">
      <c r="A83" s="3">
        <f>IFERROR(VLOOKUP(B83,'[1]DADOS (OCULTAR)'!$P$3:$R$53,3,0),"")</f>
        <v>9039744001166</v>
      </c>
      <c r="B83" s="4" t="str">
        <f>'[1]TCE - ANEXO IV - Preencher'!C92</f>
        <v>UPA CARUARU</v>
      </c>
      <c r="C83" s="4" t="str">
        <f>'[1]TCE - ANEXO IV - Preencher'!E92</f>
        <v>3.99 - Outras despesas com Material de Consumo</v>
      </c>
      <c r="D83" s="3" t="str">
        <f>'[1]TCE - ANEXO IV - Preencher'!F92</f>
        <v>75.315.333/0056-82</v>
      </c>
      <c r="E83" s="5" t="str">
        <f>'[1]TCE - ANEXO IV - Preencher'!G92</f>
        <v>ATACADÃO S.A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000391777</v>
      </c>
      <c r="I83" s="6">
        <f>IF('[1]TCE - ANEXO IV - Preencher'!K92="","",'[1]TCE - ANEXO IV - Preencher'!K92)</f>
        <v>43899</v>
      </c>
      <c r="J83" s="5" t="str">
        <f>'[1]TCE - ANEXO IV - Preencher'!L92</f>
        <v>26200375315333005682550010003917771005824839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3.39</v>
      </c>
    </row>
    <row r="84" spans="1:12" s="8" customFormat="1" ht="19.5" customHeight="1" x14ac:dyDescent="0.2">
      <c r="A84" s="3">
        <f>IFERROR(VLOOKUP(B84,'[1]DADOS (OCULTAR)'!$P$3:$R$53,3,0),"")</f>
        <v>9039744001166</v>
      </c>
      <c r="B84" s="4" t="str">
        <f>'[1]TCE - ANEXO IV - Preencher'!C93</f>
        <v>UPA CARUARU</v>
      </c>
      <c r="C84" s="4" t="str">
        <f>'[1]TCE - ANEXO IV - Preencher'!E93</f>
        <v>3.7 - Material de Limpeza e Produtos de Hgienização</v>
      </c>
      <c r="D84" s="3" t="str">
        <f>'[1]TCE - ANEXO IV - Preencher'!F93</f>
        <v>75.315.333/0056-82</v>
      </c>
      <c r="E84" s="5" t="str">
        <f>'[1]TCE - ANEXO IV - Preencher'!G93</f>
        <v>ATACADÃO S.A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000391777</v>
      </c>
      <c r="I84" s="6">
        <f>IF('[1]TCE - ANEXO IV - Preencher'!K93="","",'[1]TCE - ANEXO IV - Preencher'!K93)</f>
        <v>43899</v>
      </c>
      <c r="J84" s="5" t="str">
        <f>'[1]TCE - ANEXO IV - Preencher'!L93</f>
        <v>26200375315333005682550010003917771005824839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11.75</v>
      </c>
    </row>
    <row r="85" spans="1:12" s="8" customFormat="1" ht="19.5" customHeight="1" x14ac:dyDescent="0.2">
      <c r="A85" s="3">
        <f>IFERROR(VLOOKUP(B85,'[1]DADOS (OCULTAR)'!$P$3:$R$53,3,0),"")</f>
        <v>9039744001166</v>
      </c>
      <c r="B85" s="4" t="str">
        <f>'[1]TCE - ANEXO IV - Preencher'!C94</f>
        <v>UPA CARUARU</v>
      </c>
      <c r="C85" s="4" t="str">
        <f>'[1]TCE - ANEXO IV - Preencher'!E94</f>
        <v>3.7 - Material de Limpeza e Produtos de Hgienização</v>
      </c>
      <c r="D85" s="3" t="str">
        <f>'[1]TCE - ANEXO IV - Preencher'!F94</f>
        <v>04.004.741/0001-00</v>
      </c>
      <c r="E85" s="5" t="str">
        <f>'[1]TCE - ANEXO IV - Preencher'!G94</f>
        <v>NORLUX LTDA - EPP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007532</v>
      </c>
      <c r="I85" s="6">
        <f>IF('[1]TCE - ANEXO IV - Preencher'!K94="","",'[1]TCE - ANEXO IV - Preencher'!K94)</f>
        <v>43894</v>
      </c>
      <c r="J85" s="5" t="str">
        <f>'[1]TCE - ANEXO IV - Preencher'!L94</f>
        <v>26200304004741000100550000000075321050033269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315</v>
      </c>
    </row>
    <row r="86" spans="1:12" s="8" customFormat="1" ht="19.5" customHeight="1" x14ac:dyDescent="0.2">
      <c r="A86" s="3">
        <f>IFERROR(VLOOKUP(B86,'[1]DADOS (OCULTAR)'!$P$3:$R$53,3,0),"")</f>
        <v>9039744001166</v>
      </c>
      <c r="B86" s="4" t="str">
        <f>'[1]TCE - ANEXO IV - Preencher'!C95</f>
        <v>UPA CARUARU</v>
      </c>
      <c r="C86" s="4" t="str">
        <f>'[1]TCE - ANEXO IV - Preencher'!E95</f>
        <v>3.6 - Material de Expediente</v>
      </c>
      <c r="D86" s="3" t="str">
        <f>'[1]TCE - ANEXO IV - Preencher'!F95</f>
        <v>04.004.741/0001-00</v>
      </c>
      <c r="E86" s="5" t="str">
        <f>'[1]TCE - ANEXO IV - Preencher'!G95</f>
        <v>NORLUX LTDA - EPP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007532</v>
      </c>
      <c r="I86" s="6">
        <f>IF('[1]TCE - ANEXO IV - Preencher'!K95="","",'[1]TCE - ANEXO IV - Preencher'!K95)</f>
        <v>43894</v>
      </c>
      <c r="J86" s="5" t="str">
        <f>'[1]TCE - ANEXO IV - Preencher'!L95</f>
        <v>26200304004741000100550000000075321050033269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155.69999999999999</v>
      </c>
    </row>
    <row r="87" spans="1:12" s="8" customFormat="1" ht="19.5" customHeight="1" x14ac:dyDescent="0.2">
      <c r="A87" s="3">
        <f>IFERROR(VLOOKUP(B87,'[1]DADOS (OCULTAR)'!$P$3:$R$53,3,0),"")</f>
        <v>9039744001166</v>
      </c>
      <c r="B87" s="4" t="str">
        <f>'[1]TCE - ANEXO IV - Preencher'!C96</f>
        <v>UPA CARUARU</v>
      </c>
      <c r="C87" s="4" t="str">
        <f>'[1]TCE - ANEXO IV - Preencher'!E96</f>
        <v>3.7 - Material de Limpeza e Produtos de Hgienização</v>
      </c>
      <c r="D87" s="3" t="str">
        <f>'[1]TCE - ANEXO IV - Preencher'!F96</f>
        <v>02.725.362/0001-75</v>
      </c>
      <c r="E87" s="5" t="str">
        <f>'[1]TCE - ANEXO IV - Preencher'!G96</f>
        <v>SANDIL SANTOS DISTRIBUIDORA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000007053</v>
      </c>
      <c r="I87" s="6">
        <f>IF('[1]TCE - ANEXO IV - Preencher'!K96="","",'[1]TCE - ANEXO IV - Preencher'!K96)</f>
        <v>43903</v>
      </c>
      <c r="J87" s="5" t="str">
        <f>'[1]TCE - ANEXO IV - Preencher'!L96</f>
        <v>26200302725362000175550010000070531000433259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909.5</v>
      </c>
    </row>
    <row r="88" spans="1:12" s="8" customFormat="1" ht="19.5" customHeight="1" x14ac:dyDescent="0.2">
      <c r="A88" s="3">
        <f>IFERROR(VLOOKUP(B88,'[1]DADOS (OCULTAR)'!$P$3:$R$53,3,0),"")</f>
        <v>9039744001166</v>
      </c>
      <c r="B88" s="4" t="str">
        <f>'[1]TCE - ANEXO IV - Preencher'!C97</f>
        <v>UPA CARUARU</v>
      </c>
      <c r="C88" s="4" t="str">
        <f>'[1]TCE - ANEXO IV - Preencher'!E97</f>
        <v>3.99 - Outras despesas com Material de Consumo</v>
      </c>
      <c r="D88" s="3" t="str">
        <f>'[1]TCE - ANEXO IV - Preencher'!F97</f>
        <v>02.725.362/0001-75</v>
      </c>
      <c r="E88" s="5" t="str">
        <f>'[1]TCE - ANEXO IV - Preencher'!G97</f>
        <v>SANDIL SANTOS DISTRIBUIDORA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000007053</v>
      </c>
      <c r="I88" s="6">
        <f>IF('[1]TCE - ANEXO IV - Preencher'!K97="","",'[1]TCE - ANEXO IV - Preencher'!K97)</f>
        <v>43903</v>
      </c>
      <c r="J88" s="5" t="str">
        <f>'[1]TCE - ANEXO IV - Preencher'!L97</f>
        <v>26200302725362000175550010000070531000433259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635</v>
      </c>
    </row>
    <row r="89" spans="1:12" s="8" customFormat="1" ht="19.5" customHeight="1" x14ac:dyDescent="0.2">
      <c r="A89" s="3">
        <f>IFERROR(VLOOKUP(B89,'[1]DADOS (OCULTAR)'!$P$3:$R$53,3,0),"")</f>
        <v>9039744001166</v>
      </c>
      <c r="B89" s="4" t="str">
        <f>'[1]TCE - ANEXO IV - Preencher'!C98</f>
        <v>UPA CARUARU</v>
      </c>
      <c r="C89" s="4" t="str">
        <f>'[1]TCE - ANEXO IV - Preencher'!E98</f>
        <v xml:space="preserve">3.8 - Uniformes, Tecidos e Aviamentos </v>
      </c>
      <c r="D89" s="3" t="str">
        <f>'[1]TCE - ANEXO IV - Preencher'!F98</f>
        <v>02.725.362/0001-75</v>
      </c>
      <c r="E89" s="5" t="str">
        <f>'[1]TCE - ANEXO IV - Preencher'!G98</f>
        <v>SANDIL SANTOS DISTRIBUIDORA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000007053</v>
      </c>
      <c r="I89" s="6">
        <f>IF('[1]TCE - ANEXO IV - Preencher'!K98="","",'[1]TCE - ANEXO IV - Preencher'!K98)</f>
        <v>43903</v>
      </c>
      <c r="J89" s="5" t="str">
        <f>'[1]TCE - ANEXO IV - Preencher'!L98</f>
        <v>26200302725362000175550010000070531000433259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1300</v>
      </c>
    </row>
    <row r="90" spans="1:12" s="8" customFormat="1" ht="19.5" customHeight="1" x14ac:dyDescent="0.2">
      <c r="A90" s="3">
        <f>IFERROR(VLOOKUP(B90,'[1]DADOS (OCULTAR)'!$P$3:$R$53,3,0),"")</f>
        <v>9039744001166</v>
      </c>
      <c r="B90" s="4" t="str">
        <f>'[1]TCE - ANEXO IV - Preencher'!C99</f>
        <v>UPA CARUARU</v>
      </c>
      <c r="C90" s="4" t="str">
        <f>'[1]TCE - ANEXO IV - Preencher'!E99</f>
        <v>3.7 - Material de Limpeza e Produtos de Hgienização</v>
      </c>
      <c r="D90" s="3" t="str">
        <f>'[1]TCE - ANEXO IV - Preencher'!F99</f>
        <v>02.725.362/0001-75</v>
      </c>
      <c r="E90" s="5" t="str">
        <f>'[1]TCE - ANEXO IV - Preencher'!G99</f>
        <v>SANDIL SANTOS DISTRIBUIDORA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000007064</v>
      </c>
      <c r="I90" s="6">
        <f>IF('[1]TCE - ANEXO IV - Preencher'!K99="","",'[1]TCE - ANEXO IV - Preencher'!K99)</f>
        <v>43907</v>
      </c>
      <c r="J90" s="5" t="str">
        <f>'[1]TCE - ANEXO IV - Preencher'!L99</f>
        <v>26200302725362000175550010000070641000434658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331</v>
      </c>
    </row>
    <row r="91" spans="1:12" s="8" customFormat="1" ht="19.5" customHeight="1" x14ac:dyDescent="0.2">
      <c r="A91" s="3">
        <f>IFERROR(VLOOKUP(B91,'[1]DADOS (OCULTAR)'!$P$3:$R$53,3,0),"")</f>
        <v>9039744001166</v>
      </c>
      <c r="B91" s="4" t="str">
        <f>'[1]TCE - ANEXO IV - Preencher'!C100</f>
        <v>UPA CARUARU</v>
      </c>
      <c r="C91" s="4" t="str">
        <f>'[1]TCE - ANEXO IV - Preencher'!E100</f>
        <v>3.6 - Material de Expediente</v>
      </c>
      <c r="D91" s="3" t="str">
        <f>'[1]TCE - ANEXO IV - Preencher'!F100</f>
        <v>02.725.362/0001-75</v>
      </c>
      <c r="E91" s="5" t="str">
        <f>'[1]TCE - ANEXO IV - Preencher'!G100</f>
        <v>SANDIL SANTOS DISTRIBUIDORA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000007064</v>
      </c>
      <c r="I91" s="6">
        <f>IF('[1]TCE - ANEXO IV - Preencher'!K100="","",'[1]TCE - ANEXO IV - Preencher'!K100)</f>
        <v>43907</v>
      </c>
      <c r="J91" s="5" t="str">
        <f>'[1]TCE - ANEXO IV - Preencher'!L100</f>
        <v>26200302725362000175550010000070641000434658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237.5</v>
      </c>
    </row>
    <row r="92" spans="1:12" s="8" customFormat="1" ht="19.5" customHeight="1" x14ac:dyDescent="0.2">
      <c r="A92" s="3">
        <f>IFERROR(VLOOKUP(B92,'[1]DADOS (OCULTAR)'!$P$3:$R$53,3,0),"")</f>
        <v>9039744001166</v>
      </c>
      <c r="B92" s="4" t="str">
        <f>'[1]TCE - ANEXO IV - Preencher'!C101</f>
        <v>UPA CARUARU</v>
      </c>
      <c r="C92" s="4" t="str">
        <f>'[1]TCE - ANEXO IV - Preencher'!E101</f>
        <v>3.99 - Outras despesas com Material de Consumo</v>
      </c>
      <c r="D92" s="3" t="str">
        <f>'[1]TCE - ANEXO IV - Preencher'!F101</f>
        <v>02.725.362/0001-75</v>
      </c>
      <c r="E92" s="5" t="str">
        <f>'[1]TCE - ANEXO IV - Preencher'!G101</f>
        <v>SANDIL SANTOS DISTRIBUIDORA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000007064</v>
      </c>
      <c r="I92" s="6">
        <f>IF('[1]TCE - ANEXO IV - Preencher'!K101="","",'[1]TCE - ANEXO IV - Preencher'!K101)</f>
        <v>43907</v>
      </c>
      <c r="J92" s="5" t="str">
        <f>'[1]TCE - ANEXO IV - Preencher'!L101</f>
        <v>26200302725362000175550010000070641000434658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95</v>
      </c>
    </row>
    <row r="93" spans="1:12" s="8" customFormat="1" ht="19.5" customHeight="1" x14ac:dyDescent="0.2">
      <c r="A93" s="3">
        <f>IFERROR(VLOOKUP(B93,'[1]DADOS (OCULTAR)'!$P$3:$R$53,3,0),"")</f>
        <v>9039744001166</v>
      </c>
      <c r="B93" s="4" t="str">
        <f>'[1]TCE - ANEXO IV - Preencher'!C102</f>
        <v>UPA CARUARU</v>
      </c>
      <c r="C93" s="4" t="str">
        <f>'[1]TCE - ANEXO IV - Preencher'!E102</f>
        <v>3.7 - Material de Limpeza e Produtos de Hgienização</v>
      </c>
      <c r="D93" s="3" t="str">
        <f>'[1]TCE - ANEXO IV - Preencher'!F102</f>
        <v>75.315.333/0056-82</v>
      </c>
      <c r="E93" s="5" t="str">
        <f>'[1]TCE - ANEXO IV - Preencher'!G102</f>
        <v>ATACADÃO S.A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000392433</v>
      </c>
      <c r="I93" s="6">
        <f>IF('[1]TCE - ANEXO IV - Preencher'!K102="","",'[1]TCE - ANEXO IV - Preencher'!K102)</f>
        <v>43907</v>
      </c>
      <c r="J93" s="5" t="str">
        <f>'[1]TCE - ANEXO IV - Preencher'!L102</f>
        <v>26200375315333005682550010003924331005835311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84.41</v>
      </c>
    </row>
    <row r="94" spans="1:12" s="8" customFormat="1" ht="19.5" customHeight="1" x14ac:dyDescent="0.2">
      <c r="A94" s="3">
        <f>IFERROR(VLOOKUP(B94,'[1]DADOS (OCULTAR)'!$P$3:$R$53,3,0),"")</f>
        <v>9039744001166</v>
      </c>
      <c r="B94" s="4" t="str">
        <f>'[1]TCE - ANEXO IV - Preencher'!C103</f>
        <v>UPA CARUARU</v>
      </c>
      <c r="C94" s="4" t="str">
        <f>'[1]TCE - ANEXO IV - Preencher'!E103</f>
        <v>3.99 - Outras despesas com Material de Consumo</v>
      </c>
      <c r="D94" s="3" t="str">
        <f>'[1]TCE - ANEXO IV - Preencher'!F103</f>
        <v>75.315.333/0056-82</v>
      </c>
      <c r="E94" s="5" t="str">
        <f>'[1]TCE - ANEXO IV - Preencher'!G103</f>
        <v>ATACADÃO S.A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000392433</v>
      </c>
      <c r="I94" s="6">
        <f>IF('[1]TCE - ANEXO IV - Preencher'!K103="","",'[1]TCE - ANEXO IV - Preencher'!K103)</f>
        <v>43907</v>
      </c>
      <c r="J94" s="5" t="str">
        <f>'[1]TCE - ANEXO IV - Preencher'!L103</f>
        <v>26200375315333005682550010003924331005835311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19.760000000000002</v>
      </c>
    </row>
    <row r="95" spans="1:12" s="8" customFormat="1" ht="19.5" customHeight="1" x14ac:dyDescent="0.2">
      <c r="A95" s="3">
        <f>IFERROR(VLOOKUP(B95,'[1]DADOS (OCULTAR)'!$P$3:$R$53,3,0),"")</f>
        <v>9039744001166</v>
      </c>
      <c r="B95" s="4" t="str">
        <f>'[1]TCE - ANEXO IV - Preencher'!C104</f>
        <v>UPA CARUARU</v>
      </c>
      <c r="C95" s="4" t="str">
        <f>'[1]TCE - ANEXO IV - Preencher'!E104</f>
        <v>3.99 - Outras despesas com Material de Consumo</v>
      </c>
      <c r="D95" s="3" t="str">
        <f>'[1]TCE - ANEXO IV - Preencher'!F104</f>
        <v>75.315.333/0056-82</v>
      </c>
      <c r="E95" s="5" t="str">
        <f>'[1]TCE - ANEXO IV - Preencher'!G104</f>
        <v>ATACADÃO S.A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000392433</v>
      </c>
      <c r="I95" s="6">
        <f>IF('[1]TCE - ANEXO IV - Preencher'!K104="","",'[1]TCE - ANEXO IV - Preencher'!K104)</f>
        <v>43907</v>
      </c>
      <c r="J95" s="5" t="str">
        <f>'[1]TCE - ANEXO IV - Preencher'!L104</f>
        <v>26200375315333005682550010003924331005835311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591.19000000000005</v>
      </c>
    </row>
    <row r="96" spans="1:12" s="8" customFormat="1" ht="19.5" customHeight="1" x14ac:dyDescent="0.2">
      <c r="A96" s="3">
        <f>IFERROR(VLOOKUP(B96,'[1]DADOS (OCULTAR)'!$P$3:$R$53,3,0),"")</f>
        <v>9039744001166</v>
      </c>
      <c r="B96" s="4" t="str">
        <f>'[1]TCE - ANEXO IV - Preencher'!C105</f>
        <v>UPA CARUARU</v>
      </c>
      <c r="C96" s="4" t="str">
        <f>'[1]TCE - ANEXO IV - Preencher'!E105</f>
        <v>3.99 - Outras despesas com Material de Consumo</v>
      </c>
      <c r="D96" s="3" t="str">
        <f>'[1]TCE - ANEXO IV - Preencher'!F105</f>
        <v>75.315.333/0056-82</v>
      </c>
      <c r="E96" s="5" t="str">
        <f>'[1]TCE - ANEXO IV - Preencher'!G105</f>
        <v>ATACADÃO S.A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000392433</v>
      </c>
      <c r="I96" s="6">
        <f>IF('[1]TCE - ANEXO IV - Preencher'!K105="","",'[1]TCE - ANEXO IV - Preencher'!K105)</f>
        <v>43907</v>
      </c>
      <c r="J96" s="5" t="str">
        <f>'[1]TCE - ANEXO IV - Preencher'!L105</f>
        <v>26200375315333005682550010003924331005835311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65.56</v>
      </c>
    </row>
    <row r="97" spans="1:12" s="8" customFormat="1" ht="19.5" customHeight="1" x14ac:dyDescent="0.2">
      <c r="A97" s="3">
        <f>IFERROR(VLOOKUP(B97,'[1]DADOS (OCULTAR)'!$P$3:$R$53,3,0),"")</f>
        <v>9039744001166</v>
      </c>
      <c r="B97" s="4" t="str">
        <f>'[1]TCE - ANEXO IV - Preencher'!C106</f>
        <v>UPA CARUARU</v>
      </c>
      <c r="C97" s="4" t="str">
        <f>'[1]TCE - ANEXO IV - Preencher'!E106</f>
        <v>3.99 - Outras despesas com Material de Consumo</v>
      </c>
      <c r="D97" s="3" t="str">
        <f>'[1]TCE - ANEXO IV - Preencher'!F106</f>
        <v>75.315.333/0056-82</v>
      </c>
      <c r="E97" s="5" t="str">
        <f>'[1]TCE - ANEXO IV - Preencher'!G106</f>
        <v>ATACADÃO S.A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000392433</v>
      </c>
      <c r="I97" s="6">
        <f>IF('[1]TCE - ANEXO IV - Preencher'!K106="","",'[1]TCE - ANEXO IV - Preencher'!K106)</f>
        <v>43907</v>
      </c>
      <c r="J97" s="5" t="str">
        <f>'[1]TCE - ANEXO IV - Preencher'!L106</f>
        <v>26200375315333005682550010003924331005835311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190.4</v>
      </c>
    </row>
    <row r="98" spans="1:12" s="8" customFormat="1" ht="19.5" customHeight="1" x14ac:dyDescent="0.2">
      <c r="A98" s="3">
        <f>IFERROR(VLOOKUP(B98,'[1]DADOS (OCULTAR)'!$P$3:$R$53,3,0),"")</f>
        <v>9039744001166</v>
      </c>
      <c r="B98" s="4" t="str">
        <f>'[1]TCE - ANEXO IV - Preencher'!C107</f>
        <v>UPA CARUARU</v>
      </c>
      <c r="C98" s="4" t="str">
        <f>'[1]TCE - ANEXO IV - Preencher'!E107</f>
        <v>3.7 - Material de Limpeza e Produtos de Hgienização</v>
      </c>
      <c r="D98" s="3" t="str">
        <f>'[1]TCE - ANEXO IV - Preencher'!F107</f>
        <v>27.071.548/0001-89</v>
      </c>
      <c r="E98" s="5" t="str">
        <f>'[1]TCE - ANEXO IV - Preencher'!G107</f>
        <v>UNIGATES EMBALAGENS TÉCNICAS EIRELI ME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000000905</v>
      </c>
      <c r="I98" s="6">
        <f>IF('[1]TCE - ANEXO IV - Preencher'!K107="","",'[1]TCE - ANEXO IV - Preencher'!K107)</f>
        <v>43901</v>
      </c>
      <c r="J98" s="5" t="str">
        <f>'[1]TCE - ANEXO IV - Preencher'!L107</f>
        <v>35200327071548000189550010000009051560000099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1247.4000000000001</v>
      </c>
    </row>
    <row r="99" spans="1:12" s="8" customFormat="1" ht="19.5" customHeight="1" x14ac:dyDescent="0.2">
      <c r="A99" s="3">
        <f>IFERROR(VLOOKUP(B99,'[1]DADOS (OCULTAR)'!$P$3:$R$53,3,0),"")</f>
        <v>9039744001166</v>
      </c>
      <c r="B99" s="4" t="str">
        <f>'[1]TCE - ANEXO IV - Preencher'!C108</f>
        <v>UPA CARUARU</v>
      </c>
      <c r="C99" s="4" t="str">
        <f>'[1]TCE - ANEXO IV - Preencher'!E108</f>
        <v>3.7 - Material de Limpeza e Produtos de Hgienização</v>
      </c>
      <c r="D99" s="3" t="str">
        <f>'[1]TCE - ANEXO IV - Preencher'!F108</f>
        <v>11.449.180/0001-00</v>
      </c>
      <c r="E99" s="5" t="str">
        <f>'[1]TCE - ANEXO IV - Preencher'!G108</f>
        <v>DPROSMED DIST PROD MED HOSP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000033710</v>
      </c>
      <c r="I99" s="6">
        <f>IF('[1]TCE - ANEXO IV - Preencher'!K108="","",'[1]TCE - ANEXO IV - Preencher'!K108)</f>
        <v>43916</v>
      </c>
      <c r="J99" s="5" t="str">
        <f>'[1]TCE - ANEXO IV - Preencher'!L108</f>
        <v>26200311449180000100550010000337101297233295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420</v>
      </c>
    </row>
    <row r="100" spans="1:12" s="8" customFormat="1" ht="19.5" customHeight="1" x14ac:dyDescent="0.2">
      <c r="A100" s="3">
        <f>IFERROR(VLOOKUP(B100,'[1]DADOS (OCULTAR)'!$P$3:$R$53,3,0),"")</f>
        <v>9039744001166</v>
      </c>
      <c r="B100" s="4" t="str">
        <f>'[1]TCE - ANEXO IV - Preencher'!C109</f>
        <v>UPA CARUARU</v>
      </c>
      <c r="C100" s="4" t="str">
        <f>'[1]TCE - ANEXO IV - Preencher'!E109</f>
        <v>3.7 - Material de Limpeza e Produtos de Hgienização</v>
      </c>
      <c r="D100" s="3" t="str">
        <f>'[1]TCE - ANEXO IV - Preencher'!F109</f>
        <v>75.315.333/0056-82</v>
      </c>
      <c r="E100" s="5" t="str">
        <f>'[1]TCE - ANEXO IV - Preencher'!G109</f>
        <v>ATACADÃO S.A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000393141</v>
      </c>
      <c r="I100" s="6">
        <f>IF('[1]TCE - ANEXO IV - Preencher'!K109="","",'[1]TCE - ANEXO IV - Preencher'!K109)</f>
        <v>43921</v>
      </c>
      <c r="J100" s="5" t="str">
        <f>'[1]TCE - ANEXO IV - Preencher'!L109</f>
        <v>26200375315333005682550010003931411005844914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15.14</v>
      </c>
    </row>
    <row r="101" spans="1:12" s="8" customFormat="1" ht="19.5" customHeight="1" x14ac:dyDescent="0.2">
      <c r="A101" s="3">
        <f>IFERROR(VLOOKUP(B101,'[1]DADOS (OCULTAR)'!$P$3:$R$53,3,0),"")</f>
        <v>9039744001166</v>
      </c>
      <c r="B101" s="4" t="str">
        <f>'[1]TCE - ANEXO IV - Preencher'!C110</f>
        <v>UPA CARUARU</v>
      </c>
      <c r="C101" s="4" t="str">
        <f>'[1]TCE - ANEXO IV - Preencher'!E110</f>
        <v>3.99 - Outras despesas com Material de Consumo</v>
      </c>
      <c r="D101" s="3" t="str">
        <f>'[1]TCE - ANEXO IV - Preencher'!F110</f>
        <v>75.315.333/0056-82</v>
      </c>
      <c r="E101" s="5" t="str">
        <f>'[1]TCE - ANEXO IV - Preencher'!G110</f>
        <v>ATACADÃO S.A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000393141</v>
      </c>
      <c r="I101" s="6">
        <f>IF('[1]TCE - ANEXO IV - Preencher'!K110="","",'[1]TCE - ANEXO IV - Preencher'!K110)</f>
        <v>43921</v>
      </c>
      <c r="J101" s="5" t="str">
        <f>'[1]TCE - ANEXO IV - Preencher'!L110</f>
        <v>26200375315333005682550010003931411005844914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54.05</v>
      </c>
    </row>
    <row r="102" spans="1:12" s="8" customFormat="1" ht="19.5" customHeight="1" x14ac:dyDescent="0.2">
      <c r="A102" s="3">
        <f>IFERROR(VLOOKUP(B102,'[1]DADOS (OCULTAR)'!$P$3:$R$53,3,0),"")</f>
        <v>9039744001166</v>
      </c>
      <c r="B102" s="4" t="str">
        <f>'[1]TCE - ANEXO IV - Preencher'!C111</f>
        <v>UPA CARUARU</v>
      </c>
      <c r="C102" s="4" t="str">
        <f>'[1]TCE - ANEXO IV - Preencher'!E111</f>
        <v>3.99 - Outras despesas com Material de Consumo</v>
      </c>
      <c r="D102" s="3" t="str">
        <f>'[1]TCE - ANEXO IV - Preencher'!F111</f>
        <v>05.921.208/0001-67</v>
      </c>
      <c r="E102" s="5" t="str">
        <f>'[1]TCE - ANEXO IV - Preencher'!G111</f>
        <v>JOSÉ GOMES DOS SANTOS POLPAS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000053390</v>
      </c>
      <c r="I102" s="6">
        <f>IF('[1]TCE - ANEXO IV - Preencher'!K111="","",'[1]TCE - ANEXO IV - Preencher'!K111)</f>
        <v>43899</v>
      </c>
      <c r="J102" s="5" t="str">
        <f>'[1]TCE - ANEXO IV - Preencher'!L111</f>
        <v>26200305921208000167550010000533901584200000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63</v>
      </c>
    </row>
    <row r="103" spans="1:12" s="8" customFormat="1" ht="19.5" customHeight="1" x14ac:dyDescent="0.2">
      <c r="A103" s="3">
        <f>IFERROR(VLOOKUP(B103,'[1]DADOS (OCULTAR)'!$P$3:$R$53,3,0),"")</f>
        <v>9039744001166</v>
      </c>
      <c r="B103" s="4" t="str">
        <f>'[1]TCE - ANEXO IV - Preencher'!C112</f>
        <v>UPA CARUARU</v>
      </c>
      <c r="C103" s="4" t="str">
        <f>'[1]TCE - ANEXO IV - Preencher'!E112</f>
        <v>3.99 - Outras despesas com Material de Consumo</v>
      </c>
      <c r="D103" s="3" t="str">
        <f>'[1]TCE - ANEXO IV - Preencher'!F112</f>
        <v>24.574.493/0001-31</v>
      </c>
      <c r="E103" s="5" t="str">
        <f>'[1]TCE - ANEXO IV - Preencher'!G112</f>
        <v>LCR COMERCIO DE MEDICAMENTOS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8006</v>
      </c>
      <c r="I103" s="6">
        <f>IF('[1]TCE - ANEXO IV - Preencher'!K112="","",'[1]TCE - ANEXO IV - Preencher'!K112)</f>
        <v>43893</v>
      </c>
      <c r="J103" s="5" t="str">
        <f>'[1]TCE - ANEXO IV - Preencher'!L112</f>
        <v>26200324574493000131550010000080061949211756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209.95</v>
      </c>
    </row>
    <row r="104" spans="1:12" s="8" customFormat="1" ht="19.5" customHeight="1" x14ac:dyDescent="0.2">
      <c r="A104" s="3">
        <f>IFERROR(VLOOKUP(B104,'[1]DADOS (OCULTAR)'!$P$3:$R$53,3,0),"")</f>
        <v>9039744001166</v>
      </c>
      <c r="B104" s="4" t="str">
        <f>'[1]TCE - ANEXO IV - Preencher'!C113</f>
        <v>UPA CARUARU</v>
      </c>
      <c r="C104" s="4" t="str">
        <f>'[1]TCE - ANEXO IV - Preencher'!E113</f>
        <v>3.99 - Outras despesas com Material de Consumo</v>
      </c>
      <c r="D104" s="3" t="str">
        <f>'[1]TCE - ANEXO IV - Preencher'!F113</f>
        <v>75.315.333/0056-82</v>
      </c>
      <c r="E104" s="5" t="str">
        <f>'[1]TCE - ANEXO IV - Preencher'!G113</f>
        <v>ATACADÃO S.A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000392050</v>
      </c>
      <c r="I104" s="6">
        <f>IF('[1]TCE - ANEXO IV - Preencher'!K113="","",'[1]TCE - ANEXO IV - Preencher'!K113)</f>
        <v>43903</v>
      </c>
      <c r="J104" s="5" t="str">
        <f>'[1]TCE - ANEXO IV - Preencher'!L113</f>
        <v>26200375315333005682550010003920501005829353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97.28</v>
      </c>
    </row>
    <row r="105" spans="1:12" s="8" customFormat="1" ht="19.5" customHeight="1" x14ac:dyDescent="0.2">
      <c r="A105" s="3">
        <f>IFERROR(VLOOKUP(B105,'[1]DADOS (OCULTAR)'!$P$3:$R$53,3,0),"")</f>
        <v>9039744001166</v>
      </c>
      <c r="B105" s="4" t="str">
        <f>'[1]TCE - ANEXO IV - Preencher'!C114</f>
        <v>UPA CARUARU</v>
      </c>
      <c r="C105" s="4" t="str">
        <f>'[1]TCE - ANEXO IV - Preencher'!E114</f>
        <v>3.99 - Outras despesas com Material de Consumo</v>
      </c>
      <c r="D105" s="3" t="str">
        <f>'[1]TCE - ANEXO IV - Preencher'!F114</f>
        <v>10.502.251/0001-28</v>
      </c>
      <c r="E105" s="5" t="str">
        <f>'[1]TCE - ANEXO IV - Preencher'!G114</f>
        <v>MADRE DE DEUS COMERCIAL EIRELI EPP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000023862</v>
      </c>
      <c r="I105" s="6">
        <f>IF('[1]TCE - ANEXO IV - Preencher'!K114="","",'[1]TCE - ANEXO IV - Preencher'!K114)</f>
        <v>43894</v>
      </c>
      <c r="J105" s="5" t="str">
        <f>'[1]TCE - ANEXO IV - Preencher'!L114</f>
        <v>26200310502251000128550010000238621600941565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904</v>
      </c>
    </row>
    <row r="106" spans="1:12" s="8" customFormat="1" ht="19.5" customHeight="1" x14ac:dyDescent="0.2">
      <c r="A106" s="3">
        <f>IFERROR(VLOOKUP(B106,'[1]DADOS (OCULTAR)'!$P$3:$R$53,3,0),"")</f>
        <v>9039744001166</v>
      </c>
      <c r="B106" s="4" t="str">
        <f>'[1]TCE - ANEXO IV - Preencher'!C115</f>
        <v>UPA CARUARU</v>
      </c>
      <c r="C106" s="4" t="str">
        <f>'[1]TCE - ANEXO IV - Preencher'!E115</f>
        <v>3.99 - Outras despesas com Material de Consumo</v>
      </c>
      <c r="D106" s="3" t="str">
        <f>'[1]TCE - ANEXO IV - Preencher'!F115</f>
        <v>12.634.998/0001-65</v>
      </c>
      <c r="E106" s="5" t="str">
        <f>'[1]TCE - ANEXO IV - Preencher'!G115</f>
        <v>JOSÉ IVONALDO NEVES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2722</v>
      </c>
      <c r="I106" s="6">
        <f>IF('[1]TCE - ANEXO IV - Preencher'!K115="","",'[1]TCE - ANEXO IV - Preencher'!K115)</f>
        <v>43893</v>
      </c>
      <c r="J106" s="5" t="str">
        <f>'[1]TCE - ANEXO IV - Preencher'!L115</f>
        <v>26200312634998000165550010000027221201110170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62</v>
      </c>
    </row>
    <row r="107" spans="1:12" s="8" customFormat="1" ht="19.5" customHeight="1" x14ac:dyDescent="0.2">
      <c r="A107" s="3">
        <f>IFERROR(VLOOKUP(B107,'[1]DADOS (OCULTAR)'!$P$3:$R$53,3,0),"")</f>
        <v>9039744001166</v>
      </c>
      <c r="B107" s="4" t="str">
        <f>'[1]TCE - ANEXO IV - Preencher'!C116</f>
        <v>UPA CARUARU</v>
      </c>
      <c r="C107" s="4" t="str">
        <f>'[1]TCE - ANEXO IV - Preencher'!E116</f>
        <v>3.99 - Outras despesas com Material de Consumo</v>
      </c>
      <c r="D107" s="3" t="str">
        <f>'[1]TCE - ANEXO IV - Preencher'!F116</f>
        <v>02.725.362/0001-75</v>
      </c>
      <c r="E107" s="5" t="str">
        <f>'[1]TCE - ANEXO IV - Preencher'!G116</f>
        <v>SANDIL SANTOS DISTRIBUIDORA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000007008</v>
      </c>
      <c r="I107" s="6">
        <f>IF('[1]TCE - ANEXO IV - Preencher'!K116="","",'[1]TCE - ANEXO IV - Preencher'!K116)</f>
        <v>43889</v>
      </c>
      <c r="J107" s="5" t="str">
        <f>'[1]TCE - ANEXO IV - Preencher'!L116</f>
        <v>26200202725362000175550010000070081000427489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55</v>
      </c>
    </row>
    <row r="108" spans="1:12" s="8" customFormat="1" ht="19.5" customHeight="1" x14ac:dyDescent="0.2">
      <c r="A108" s="3">
        <f>IFERROR(VLOOKUP(B108,'[1]DADOS (OCULTAR)'!$P$3:$R$53,3,0),"")</f>
        <v>9039744001166</v>
      </c>
      <c r="B108" s="4" t="str">
        <f>'[1]TCE - ANEXO IV - Preencher'!C117</f>
        <v>UPA CARUARU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>
        <f>IFERROR(VLOOKUP(B109,'[1]DADOS (OCULTAR)'!$P$3:$R$53,3,0),"")</f>
        <v>9039744001166</v>
      </c>
      <c r="B109" s="4" t="str">
        <f>'[1]TCE - ANEXO IV - Preencher'!C118</f>
        <v>UPA CARUARU</v>
      </c>
      <c r="C109" s="4" t="str">
        <f>'[1]TCE - ANEXO IV - Preencher'!E118</f>
        <v>3.99 - Outras despesas com Material de Consumo</v>
      </c>
      <c r="D109" s="3" t="str">
        <f>'[1]TCE - ANEXO IV - Preencher'!F118</f>
        <v>15.242.921/0001-38</v>
      </c>
      <c r="E109" s="5" t="str">
        <f>'[1]TCE - ANEXO IV - Preencher'!G118</f>
        <v>M. A. DE O. MENEZES EIRELI 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000001582</v>
      </c>
      <c r="I109" s="6">
        <f>IF('[1]TCE - ANEXO IV - Preencher'!K118="","",'[1]TCE - ANEXO IV - Preencher'!K118)</f>
        <v>43921</v>
      </c>
      <c r="J109" s="5" t="str">
        <f>'[1]TCE - ANEXO IV - Preencher'!L118</f>
        <v>26200315242921000138550010000015821000004820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38620.75</v>
      </c>
    </row>
    <row r="110" spans="1:12" s="8" customFormat="1" ht="19.5" customHeight="1" x14ac:dyDescent="0.2">
      <c r="A110" s="3">
        <f>IFERROR(VLOOKUP(B110,'[1]DADOS (OCULTAR)'!$P$3:$R$53,3,0),"")</f>
        <v>9039744001166</v>
      </c>
      <c r="B110" s="4" t="str">
        <f>'[1]TCE - ANEXO IV - Preencher'!C119</f>
        <v>UPA CARUARU</v>
      </c>
      <c r="C110" s="4" t="str">
        <f>'[1]TCE - ANEXO IV - Preencher'!E119</f>
        <v>3.6 - Material de Expediente</v>
      </c>
      <c r="D110" s="3" t="str">
        <f>'[1]TCE - ANEXO IV - Preencher'!F119</f>
        <v>23.755.654/0001-20</v>
      </c>
      <c r="E110" s="5" t="str">
        <f>'[1]TCE - ANEXO IV - Preencher'!G119</f>
        <v>MARIA LETICIA F G DE AZEVEDO GRAFICA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306</v>
      </c>
      <c r="I110" s="6">
        <f>IF('[1]TCE - ANEXO IV - Preencher'!K119="","",'[1]TCE - ANEXO IV - Preencher'!K119)</f>
        <v>43902</v>
      </c>
      <c r="J110" s="5" t="str">
        <f>'[1]TCE - ANEXO IV - Preencher'!L119</f>
        <v>26200323755654000120550010000003061370700880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350</v>
      </c>
    </row>
    <row r="111" spans="1:12" s="8" customFormat="1" ht="19.5" customHeight="1" x14ac:dyDescent="0.2">
      <c r="A111" s="3">
        <f>IFERROR(VLOOKUP(B111,'[1]DADOS (OCULTAR)'!$P$3:$R$53,3,0),"")</f>
        <v>9039744001166</v>
      </c>
      <c r="B111" s="4" t="str">
        <f>'[1]TCE - ANEXO IV - Preencher'!C120</f>
        <v>UPA CARUARU</v>
      </c>
      <c r="C111" s="4" t="str">
        <f>'[1]TCE - ANEXO IV - Preencher'!E120</f>
        <v>3.6 - Material de Expediente</v>
      </c>
      <c r="D111" s="3" t="str">
        <f>'[1]TCE - ANEXO IV - Preencher'!F120</f>
        <v>31.675.552/0001-23</v>
      </c>
      <c r="E111" s="5" t="str">
        <f>'[1]TCE - ANEXO IV - Preencher'!G120</f>
        <v>JOÃO BOSCO LEITE LIVRARIA E PAPELARIA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000003582</v>
      </c>
      <c r="I111" s="6">
        <f>IF('[1]TCE - ANEXO IV - Preencher'!K120="","",'[1]TCE - ANEXO IV - Preencher'!K120)</f>
        <v>43892</v>
      </c>
      <c r="J111" s="5" t="str">
        <f>'[1]TCE - ANEXO IV - Preencher'!L120</f>
        <v>26200331675552000123550040000035821601003288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24</v>
      </c>
    </row>
    <row r="112" spans="1:12" s="8" customFormat="1" ht="19.5" customHeight="1" x14ac:dyDescent="0.2">
      <c r="A112" s="3">
        <f>IFERROR(VLOOKUP(B112,'[1]DADOS (OCULTAR)'!$P$3:$R$53,3,0),"")</f>
        <v>9039744001166</v>
      </c>
      <c r="B112" s="4" t="str">
        <f>'[1]TCE - ANEXO IV - Preencher'!C121</f>
        <v>UPA CARUARU</v>
      </c>
      <c r="C112" s="4" t="str">
        <f>'[1]TCE - ANEXO IV - Preencher'!E121</f>
        <v>3.6 - Material de Expediente</v>
      </c>
      <c r="D112" s="3" t="str">
        <f>'[1]TCE - ANEXO IV - Preencher'!F121</f>
        <v>15.610.582/0001-03</v>
      </c>
      <c r="E112" s="5" t="str">
        <f>'[1]TCE - ANEXO IV - Preencher'!G121</f>
        <v>M DE F M FRAGOSO - ETIQUETAS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472</v>
      </c>
      <c r="I112" s="6">
        <f>IF('[1]TCE - ANEXO IV - Preencher'!K121="","",'[1]TCE - ANEXO IV - Preencher'!K121)</f>
        <v>43900</v>
      </c>
      <c r="J112" s="5" t="str">
        <f>'[1]TCE - ANEXO IV - Preencher'!L121</f>
        <v>26200315610582000103550010000004721761345280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3300</v>
      </c>
    </row>
    <row r="113" spans="1:12" s="8" customFormat="1" ht="19.5" customHeight="1" x14ac:dyDescent="0.2">
      <c r="A113" s="3">
        <f>IFERROR(VLOOKUP(B113,'[1]DADOS (OCULTAR)'!$P$3:$R$53,3,0),"")</f>
        <v>9039744001166</v>
      </c>
      <c r="B113" s="4" t="str">
        <f>'[1]TCE - ANEXO IV - Preencher'!C122</f>
        <v>UPA CARUARU</v>
      </c>
      <c r="C113" s="4" t="str">
        <f>'[1]TCE - ANEXO IV - Preencher'!E122</f>
        <v>3.1 - Combustíveis e Lubrificantes Automotivos</v>
      </c>
      <c r="D113" s="3" t="str">
        <f>'[1]TCE - ANEXO IV - Preencher'!F122</f>
        <v>35.593.870/0001-04</v>
      </c>
      <c r="E113" s="5" t="str">
        <f>'[1]TCE - ANEXO IV - Preencher'!G122</f>
        <v>NUNES COMERCIO VAREJISTA DE D. DO PETROLEO EIRELI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12331</v>
      </c>
      <c r="I113" s="6">
        <f>IF('[1]TCE - ANEXO IV - Preencher'!K122="","",'[1]TCE - ANEXO IV - Preencher'!K122)</f>
        <v>43892</v>
      </c>
      <c r="J113" s="5" t="str">
        <f>'[1]TCE - ANEXO IV - Preencher'!L122</f>
        <v>26200335593870000104550010000123311575568476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3447.55</v>
      </c>
    </row>
    <row r="114" spans="1:12" s="8" customFormat="1" ht="19.5" customHeight="1" x14ac:dyDescent="0.2">
      <c r="A114" s="3">
        <f>IFERROR(VLOOKUP(B114,'[1]DADOS (OCULTAR)'!$P$3:$R$53,3,0),"")</f>
        <v>9039744001166</v>
      </c>
      <c r="B114" s="4" t="str">
        <f>'[1]TCE - ANEXO IV - Preencher'!C123</f>
        <v>UPA CARUARU</v>
      </c>
      <c r="C114" s="4" t="str">
        <f>'[1]TCE - ANEXO IV - Preencher'!E123</f>
        <v>3.1 - Combustíveis e Lubrificantes Automotivos</v>
      </c>
      <c r="D114" s="3" t="str">
        <f>'[1]TCE - ANEXO IV - Preencher'!F123</f>
        <v>09.275.194/0001-02</v>
      </c>
      <c r="E114" s="5" t="str">
        <f>'[1]TCE - ANEXO IV - Preencher'!G123</f>
        <v>POSTO JOCKEY COMERCIO VAREJISTA DE COMBUSTIVEIS LT</v>
      </c>
      <c r="F114" s="5" t="str">
        <f>'[1]TCE - ANEXO IV - Preencher'!H123</f>
        <v>B</v>
      </c>
      <c r="G114" s="5" t="str">
        <f>'[1]TCE - ANEXO IV - Preencher'!I123</f>
        <v>N</v>
      </c>
      <c r="H114" s="5" t="str">
        <f>'[1]TCE - ANEXO IV - Preencher'!J123</f>
        <v>000119288</v>
      </c>
      <c r="I114" s="6">
        <f>IF('[1]TCE - ANEXO IV - Preencher'!K123="","",'[1]TCE - ANEXO IV - Preencher'!K123)</f>
        <v>43903</v>
      </c>
      <c r="J114" s="5" t="str">
        <f>'[1]TCE - ANEXO IV - Preencher'!L123</f>
        <v>26200309275194000102650040001192881001234751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100</v>
      </c>
    </row>
    <row r="115" spans="1:12" s="8" customFormat="1" ht="19.5" customHeight="1" x14ac:dyDescent="0.2">
      <c r="A115" s="3">
        <f>IFERROR(VLOOKUP(B115,'[1]DADOS (OCULTAR)'!$P$3:$R$53,3,0),"")</f>
        <v>9039744001166</v>
      </c>
      <c r="B115" s="4" t="str">
        <f>'[1]TCE - ANEXO IV - Preencher'!C124</f>
        <v>UPA CARUARU</v>
      </c>
      <c r="C115" s="4" t="str">
        <f>'[1]TCE - ANEXO IV - Preencher'!E124</f>
        <v>3.1 - Combustíveis e Lubrificantes Automotivos</v>
      </c>
      <c r="D115" s="3" t="str">
        <f>'[1]TCE - ANEXO IV - Preencher'!F124</f>
        <v>35.593.870/0001-04</v>
      </c>
      <c r="E115" s="5" t="str">
        <f>'[1]TCE - ANEXO IV - Preencher'!G124</f>
        <v>NUNES COMERCIO VAREJISTA DE D. DO PETROLEO EIRELI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12431</v>
      </c>
      <c r="I115" s="6">
        <f>IF('[1]TCE - ANEXO IV - Preencher'!K124="","",'[1]TCE - ANEXO IV - Preencher'!K124)</f>
        <v>43906</v>
      </c>
      <c r="J115" s="5" t="str">
        <f>'[1]TCE - ANEXO IV - Preencher'!L124</f>
        <v>26200335593870000104550010000124311857268629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3000.1</v>
      </c>
    </row>
    <row r="116" spans="1:12" s="8" customFormat="1" ht="19.5" customHeight="1" x14ac:dyDescent="0.2">
      <c r="A116" s="3">
        <f>IFERROR(VLOOKUP(B116,'[1]DADOS (OCULTAR)'!$P$3:$R$53,3,0),"")</f>
        <v>9039744001166</v>
      </c>
      <c r="B116" s="4" t="str">
        <f>'[1]TCE - ANEXO IV - Preencher'!C125</f>
        <v>UPA CARUARU</v>
      </c>
      <c r="C116" s="4" t="str">
        <f>'[1]TCE - ANEXO IV - Preencher'!E125</f>
        <v>3.1 - Combustíveis e Lubrificantes Automotivos</v>
      </c>
      <c r="D116" s="3" t="str">
        <f>'[1]TCE - ANEXO IV - Preencher'!F125</f>
        <v>35.593.870/0001-04</v>
      </c>
      <c r="E116" s="5" t="str">
        <f>'[1]TCE - ANEXO IV - Preencher'!G125</f>
        <v>NUNES COMERCIO VAREJISTA DE D. DO PETROLEO EIRELI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12461</v>
      </c>
      <c r="I116" s="6">
        <f>IF('[1]TCE - ANEXO IV - Preencher'!K125="","",'[1]TCE - ANEXO IV - Preencher'!K125)</f>
        <v>43913</v>
      </c>
      <c r="J116" s="5" t="str">
        <f>'[1]TCE - ANEXO IV - Preencher'!L125</f>
        <v>26200335593870000104550010000124611745847715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23</v>
      </c>
    </row>
    <row r="117" spans="1:12" s="8" customFormat="1" ht="19.5" customHeight="1" x14ac:dyDescent="0.2">
      <c r="A117" s="3">
        <f>IFERROR(VLOOKUP(B117,'[1]DADOS (OCULTAR)'!$P$3:$R$53,3,0),"")</f>
        <v>9039744001166</v>
      </c>
      <c r="B117" s="4" t="str">
        <f>'[1]TCE - ANEXO IV - Preencher'!C126</f>
        <v>UPA CARUARU</v>
      </c>
      <c r="C117" s="4" t="str">
        <f>'[1]TCE - ANEXO IV - Preencher'!E126</f>
        <v>3.2 - Gás e Outros Materiais Engarrafados</v>
      </c>
      <c r="D117" s="3" t="str">
        <f>'[1]TCE - ANEXO IV - Preencher'!F126</f>
        <v>10.502.251/0001-28</v>
      </c>
      <c r="E117" s="5" t="str">
        <f>'[1]TCE - ANEXO IV - Preencher'!G126</f>
        <v>MADRE DE DEUS COMERCIAL EIRELI EPP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000023785</v>
      </c>
      <c r="I117" s="6">
        <f>IF('[1]TCE - ANEXO IV - Preencher'!K126="","",'[1]TCE - ANEXO IV - Preencher'!K126)</f>
        <v>43892</v>
      </c>
      <c r="J117" s="5" t="str">
        <f>'[1]TCE - ANEXO IV - Preencher'!L126</f>
        <v>26200310502251000128550010000237851738022037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60</v>
      </c>
    </row>
    <row r="118" spans="1:12" s="8" customFormat="1" ht="19.5" customHeight="1" x14ac:dyDescent="0.2">
      <c r="A118" s="3">
        <f>IFERROR(VLOOKUP(B118,'[1]DADOS (OCULTAR)'!$P$3:$R$53,3,0),"")</f>
        <v>9039744001166</v>
      </c>
      <c r="B118" s="4" t="str">
        <f>'[1]TCE - ANEXO IV - Preencher'!C127</f>
        <v>UPA CARUARU</v>
      </c>
      <c r="C118" s="4" t="str">
        <f>'[1]TCE - ANEXO IV - Preencher'!E127</f>
        <v>3.2 - Gás e Outros Materiais Engarrafados</v>
      </c>
      <c r="D118" s="3" t="str">
        <f>'[1]TCE - ANEXO IV - Preencher'!F127</f>
        <v>10.502.251/0001-28</v>
      </c>
      <c r="E118" s="5" t="str">
        <f>'[1]TCE - ANEXO IV - Preencher'!G127</f>
        <v>MADRE DE DEUS COMERCIAL EIRELI EPP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000024235</v>
      </c>
      <c r="I118" s="6">
        <f>IF('[1]TCE - ANEXO IV - Preencher'!K127="","",'[1]TCE - ANEXO IV - Preencher'!K127)</f>
        <v>43915</v>
      </c>
      <c r="J118" s="5" t="str">
        <f>'[1]TCE - ANEXO IV - Preencher'!L127</f>
        <v>26200310502251000128550010000242351777325067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55</v>
      </c>
    </row>
    <row r="119" spans="1:12" s="8" customFormat="1" ht="19.5" customHeight="1" x14ac:dyDescent="0.2">
      <c r="A119" s="3">
        <f>IFERROR(VLOOKUP(B119,'[1]DADOS (OCULTAR)'!$P$3:$R$53,3,0),"")</f>
        <v>9039744001166</v>
      </c>
      <c r="B119" s="4" t="str">
        <f>'[1]TCE - ANEXO IV - Preencher'!C128</f>
        <v>UPA CARUARU</v>
      </c>
      <c r="C119" s="4" t="str">
        <f>'[1]TCE - ANEXO IV - Preencher'!E128</f>
        <v>3.99 - Outras despesas com Material de Consumo</v>
      </c>
      <c r="D119" s="3" t="str">
        <f>'[1]TCE - ANEXO IV - Preencher'!F128</f>
        <v>11.401.437/0001-53</v>
      </c>
      <c r="E119" s="5" t="str">
        <f>'[1]TCE - ANEXO IV - Preencher'!G128</f>
        <v>ELETRICA LUMENS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000007274</v>
      </c>
      <c r="I119" s="6">
        <f>IF('[1]TCE - ANEXO IV - Preencher'!K128="","",'[1]TCE - ANEXO IV - Preencher'!K128)</f>
        <v>43893</v>
      </c>
      <c r="J119" s="5" t="str">
        <f>'[1]TCE - ANEXO IV - Preencher'!L128</f>
        <v>26200311401437000153550010000072741654962361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369</v>
      </c>
    </row>
    <row r="120" spans="1:12" s="8" customFormat="1" ht="19.5" customHeight="1" x14ac:dyDescent="0.2">
      <c r="A120" s="3">
        <f>IFERROR(VLOOKUP(B120,'[1]DADOS (OCULTAR)'!$P$3:$R$53,3,0),"")</f>
        <v>9039744001166</v>
      </c>
      <c r="B120" s="4" t="str">
        <f>'[1]TCE - ANEXO IV - Preencher'!C129</f>
        <v>UPA CARUARU</v>
      </c>
      <c r="C120" s="4" t="str">
        <f>'[1]TCE - ANEXO IV - Preencher'!E129</f>
        <v>3.99 - Outras despesas com Material de Consumo</v>
      </c>
      <c r="D120" s="3" t="str">
        <f>'[1]TCE - ANEXO IV - Preencher'!F129</f>
        <v>92.660.406/0006-23</v>
      </c>
      <c r="E120" s="5" t="str">
        <f>'[1]TCE - ANEXO IV - Preencher'!G129</f>
        <v>FRIGELAR COMERCIO E INDUSTRIA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000521287</v>
      </c>
      <c r="I120" s="6">
        <f>IF('[1]TCE - ANEXO IV - Preencher'!K129="","",'[1]TCE - ANEXO IV - Preencher'!K129)</f>
        <v>43895</v>
      </c>
      <c r="J120" s="5" t="str">
        <f>'[1]TCE - ANEXO IV - Preencher'!L129</f>
        <v>26200392660406000623550050005212871000075711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1093.57</v>
      </c>
    </row>
    <row r="121" spans="1:12" s="8" customFormat="1" ht="19.5" customHeight="1" x14ac:dyDescent="0.2">
      <c r="A121" s="3">
        <f>IFERROR(VLOOKUP(B121,'[1]DADOS (OCULTAR)'!$P$3:$R$53,3,0),"")</f>
        <v>9039744001166</v>
      </c>
      <c r="B121" s="4" t="str">
        <f>'[1]TCE - ANEXO IV - Preencher'!C130</f>
        <v>UPA CARUARU</v>
      </c>
      <c r="C121" s="4" t="str">
        <f>'[1]TCE - ANEXO IV - Preencher'!E130</f>
        <v>3.99 - Outras despesas com Material de Consumo</v>
      </c>
      <c r="D121" s="3" t="str">
        <f>'[1]TCE - ANEXO IV - Preencher'!F130</f>
        <v>01.754.239/0004-62</v>
      </c>
      <c r="E121" s="5" t="str">
        <f>'[1]TCE - ANEXO IV - Preencher'!G130</f>
        <v>REFRIGERAÇÃO DUFRIO COMERCIO E IMPORTAÇÃO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000428253</v>
      </c>
      <c r="I121" s="6">
        <f>IF('[1]TCE - ANEXO IV - Preencher'!K130="","",'[1]TCE - ANEXO IV - Preencher'!K130)</f>
        <v>43895</v>
      </c>
      <c r="J121" s="5" t="str">
        <f>'[1]TCE - ANEXO IV - Preencher'!L130</f>
        <v>26200301754239000462550010004282531000110196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1699.74</v>
      </c>
    </row>
    <row r="122" spans="1:12" s="8" customFormat="1" ht="19.5" customHeight="1" x14ac:dyDescent="0.2">
      <c r="A122" s="3">
        <f>IFERROR(VLOOKUP(B122,'[1]DADOS (OCULTAR)'!$P$3:$R$53,3,0),"")</f>
        <v>9039744001166</v>
      </c>
      <c r="B122" s="4" t="str">
        <f>'[1]TCE - ANEXO IV - Preencher'!C131</f>
        <v>UPA CARUARU</v>
      </c>
      <c r="C122" s="4" t="str">
        <f>'[1]TCE - ANEXO IV - Preencher'!E131</f>
        <v>3.99 - Outras despesas com Material de Consumo</v>
      </c>
      <c r="D122" s="3" t="str">
        <f>'[1]TCE - ANEXO IV - Preencher'!F131</f>
        <v>01.141.468/0001-69</v>
      </c>
      <c r="E122" s="5" t="str">
        <f>'[1]TCE - ANEXO IV - Preencher'!G131</f>
        <v>MEDCALL C S E MEDICOS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000000123</v>
      </c>
      <c r="I122" s="6">
        <f>IF('[1]TCE - ANEXO IV - Preencher'!K131="","",'[1]TCE - ANEXO IV - Preencher'!K131)</f>
        <v>43901</v>
      </c>
      <c r="J122" s="5" t="str">
        <f>'[1]TCE - ANEXO IV - Preencher'!L131</f>
        <v>26200301141468000169550010000001231900000001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424.54</v>
      </c>
    </row>
    <row r="123" spans="1:12" s="8" customFormat="1" ht="19.5" customHeight="1" x14ac:dyDescent="0.2">
      <c r="A123" s="3">
        <f>IFERROR(VLOOKUP(B123,'[1]DADOS (OCULTAR)'!$P$3:$R$53,3,0),"")</f>
        <v>9039744001166</v>
      </c>
      <c r="B123" s="4" t="str">
        <f>'[1]TCE - ANEXO IV - Preencher'!C132</f>
        <v>UPA CARUARU</v>
      </c>
      <c r="C123" s="4" t="str">
        <f>'[1]TCE - ANEXO IV - Preencher'!E132</f>
        <v>3.99 - Outras despesas com Material de Consumo</v>
      </c>
      <c r="D123" s="3" t="str">
        <f>'[1]TCE - ANEXO IV - Preencher'!F132</f>
        <v>09.570.284/0001-26</v>
      </c>
      <c r="E123" s="5" t="str">
        <f>'[1]TCE - ANEXO IV - Preencher'!G132</f>
        <v>CAMPOSFRIO REFRIGERAÇÃO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000022680</v>
      </c>
      <c r="I123" s="6">
        <f>IF('[1]TCE - ANEXO IV - Preencher'!K132="","",'[1]TCE - ANEXO IV - Preencher'!K132)</f>
        <v>43901</v>
      </c>
      <c r="J123" s="5" t="str">
        <f>'[1]TCE - ANEXO IV - Preencher'!L132</f>
        <v>26200309570284000126550010000226801000949945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550</v>
      </c>
    </row>
    <row r="124" spans="1:12" s="8" customFormat="1" ht="19.5" customHeight="1" x14ac:dyDescent="0.2">
      <c r="A124" s="3">
        <f>IFERROR(VLOOKUP(B124,'[1]DADOS (OCULTAR)'!$P$3:$R$53,3,0),"")</f>
        <v>9039744001166</v>
      </c>
      <c r="B124" s="4" t="str">
        <f>'[1]TCE - ANEXO IV - Preencher'!C133</f>
        <v>UPA CARUARU</v>
      </c>
      <c r="C124" s="4" t="str">
        <f>'[1]TCE - ANEXO IV - Preencher'!E133</f>
        <v>3.99 - Outras despesas com Material de Consumo</v>
      </c>
      <c r="D124" s="3" t="str">
        <f>'[1]TCE - ANEXO IV - Preencher'!F133</f>
        <v>01.754.239/0004-62</v>
      </c>
      <c r="E124" s="5" t="str">
        <f>'[1]TCE - ANEXO IV - Preencher'!G133</f>
        <v>REFRIGERAÇÃO DUFRIO COMERCIO E IMPORTAÇÃO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000429242</v>
      </c>
      <c r="I124" s="6">
        <f>IF('[1]TCE - ANEXO IV - Preencher'!K133="","",'[1]TCE - ANEXO IV - Preencher'!K133)</f>
        <v>43902</v>
      </c>
      <c r="J124" s="5" t="str">
        <f>'[1]TCE - ANEXO IV - Preencher'!L133</f>
        <v>26200301754239000462550010004292421000161433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370.8</v>
      </c>
    </row>
    <row r="125" spans="1:12" s="8" customFormat="1" ht="19.5" customHeight="1" x14ac:dyDescent="0.2">
      <c r="A125" s="3">
        <f>IFERROR(VLOOKUP(B125,'[1]DADOS (OCULTAR)'!$P$3:$R$53,3,0),"")</f>
        <v>9039744001166</v>
      </c>
      <c r="B125" s="4" t="str">
        <f>'[1]TCE - ANEXO IV - Preencher'!C134</f>
        <v>UPA CARUARU</v>
      </c>
      <c r="C125" s="4" t="str">
        <f>'[1]TCE - ANEXO IV - Preencher'!E134</f>
        <v>3.99 - Outras despesas com Material de Consumo</v>
      </c>
      <c r="D125" s="3" t="str">
        <f>'[1]TCE - ANEXO IV - Preencher'!F134</f>
        <v>09.554.014/0001-21</v>
      </c>
      <c r="E125" s="5" t="str">
        <f>'[1]TCE - ANEXO IV - Preencher'!G134</f>
        <v>PELETRO REFRIGERAÇÃO LTDA -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475</v>
      </c>
      <c r="I125" s="6">
        <f>IF('[1]TCE - ANEXO IV - Preencher'!K134="","",'[1]TCE - ANEXO IV - Preencher'!K134)</f>
        <v>43902</v>
      </c>
      <c r="J125" s="5" t="str">
        <f>'[1]TCE - ANEXO IV - Preencher'!L134</f>
        <v>26200309554014000121550040000004751878267500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33.5</v>
      </c>
    </row>
    <row r="126" spans="1:12" s="8" customFormat="1" ht="19.5" customHeight="1" x14ac:dyDescent="0.2">
      <c r="A126" s="3">
        <f>IFERROR(VLOOKUP(B126,'[1]DADOS (OCULTAR)'!$P$3:$R$53,3,0),"")</f>
        <v>9039744001166</v>
      </c>
      <c r="B126" s="4" t="str">
        <f>'[1]TCE - ANEXO IV - Preencher'!C135</f>
        <v>UPA CARUARU</v>
      </c>
      <c r="C126" s="4" t="str">
        <f>'[1]TCE - ANEXO IV - Preencher'!E135</f>
        <v>3.99 - Outras despesas com Material de Consumo</v>
      </c>
      <c r="D126" s="3" t="str">
        <f>'[1]TCE - ANEXO IV - Preencher'!F135</f>
        <v>11.401.437/0001-53</v>
      </c>
      <c r="E126" s="5" t="str">
        <f>'[1]TCE - ANEXO IV - Preencher'!G135</f>
        <v>ELETRICA LUMENS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000007291</v>
      </c>
      <c r="I126" s="6">
        <f>IF('[1]TCE - ANEXO IV - Preencher'!K135="","",'[1]TCE - ANEXO IV - Preencher'!K135)</f>
        <v>43903</v>
      </c>
      <c r="J126" s="5" t="str">
        <f>'[1]TCE - ANEXO IV - Preencher'!L135</f>
        <v>26200311401437000153550010000072911679854717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315</v>
      </c>
    </row>
    <row r="127" spans="1:12" s="8" customFormat="1" ht="19.5" customHeight="1" x14ac:dyDescent="0.2">
      <c r="A127" s="3">
        <f>IFERROR(VLOOKUP(B127,'[1]DADOS (OCULTAR)'!$P$3:$R$53,3,0),"")</f>
        <v>9039744001166</v>
      </c>
      <c r="B127" s="4" t="str">
        <f>'[1]TCE - ANEXO IV - Preencher'!C136</f>
        <v>UPA CARUARU</v>
      </c>
      <c r="C127" s="4" t="str">
        <f>'[1]TCE - ANEXO IV - Preencher'!E136</f>
        <v>3.99 - Outras despesas com Material de Consumo</v>
      </c>
      <c r="D127" s="3" t="str">
        <f>'[1]TCE - ANEXO IV - Preencher'!F136</f>
        <v>00.279.531/0009-12</v>
      </c>
      <c r="E127" s="5" t="str">
        <f>'[1]TCE - ANEXO IV - Preencher'!G136</f>
        <v>TUPAN CONSTRUÇÕES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9524</v>
      </c>
      <c r="I127" s="6">
        <f>IF('[1]TCE - ANEXO IV - Preencher'!K136="","",'[1]TCE - ANEXO IV - Preencher'!K136)</f>
        <v>43903</v>
      </c>
      <c r="J127" s="5" t="str">
        <f>'[1]TCE - ANEXO IV - Preencher'!L136</f>
        <v>26200300279531000912550020000095241111725455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37.36</v>
      </c>
    </row>
    <row r="128" spans="1:12" s="8" customFormat="1" ht="19.5" customHeight="1" x14ac:dyDescent="0.2">
      <c r="A128" s="3">
        <f>IFERROR(VLOOKUP(B128,'[1]DADOS (OCULTAR)'!$P$3:$R$53,3,0),"")</f>
        <v>9039744001166</v>
      </c>
      <c r="B128" s="4" t="str">
        <f>'[1]TCE - ANEXO IV - Preencher'!C137</f>
        <v>UPA CARUARU</v>
      </c>
      <c r="C128" s="4" t="str">
        <f>'[1]TCE - ANEXO IV - Preencher'!E137</f>
        <v>3.99 - Outras despesas com Material de Consumo</v>
      </c>
      <c r="D128" s="3" t="str">
        <f>'[1]TCE - ANEXO IV - Preencher'!F137</f>
        <v>11.370.184/0001-06</v>
      </c>
      <c r="E128" s="5" t="str">
        <f>'[1]TCE - ANEXO IV - Preencher'!G137</f>
        <v>VILA NOVA ELETRICA LTDA 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000001430</v>
      </c>
      <c r="I128" s="6">
        <f>IF('[1]TCE - ANEXO IV - Preencher'!K137="","",'[1]TCE - ANEXO IV - Preencher'!K137)</f>
        <v>43907</v>
      </c>
      <c r="J128" s="5" t="str">
        <f>'[1]TCE - ANEXO IV - Preencher'!L137</f>
        <v>26200311370184000106550010000014301888410494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1025</v>
      </c>
    </row>
    <row r="129" spans="1:12" s="8" customFormat="1" ht="19.5" customHeight="1" x14ac:dyDescent="0.2">
      <c r="A129" s="3">
        <f>IFERROR(VLOOKUP(B129,'[1]DADOS (OCULTAR)'!$P$3:$R$53,3,0),"")</f>
        <v>9039744001166</v>
      </c>
      <c r="B129" s="4" t="str">
        <f>'[1]TCE - ANEXO IV - Preencher'!C138</f>
        <v>UPA CARUARU</v>
      </c>
      <c r="C129" s="4" t="str">
        <f>'[1]TCE - ANEXO IV - Preencher'!E138</f>
        <v>3.99 - Outras despesas com Material de Consumo</v>
      </c>
      <c r="D129" s="3" t="str">
        <f>'[1]TCE - ANEXO IV - Preencher'!F138</f>
        <v>24.456.295/0001-73</v>
      </c>
      <c r="E129" s="5" t="str">
        <f>'[1]TCE - ANEXO IV - Preencher'!G138</f>
        <v>IRMÃOS FREITAS REFRIGERAÇÃO COM. DE PEÇAS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000005782</v>
      </c>
      <c r="I129" s="6">
        <f>IF('[1]TCE - ANEXO IV - Preencher'!K138="","",'[1]TCE - ANEXO IV - Preencher'!K138)</f>
        <v>43907</v>
      </c>
      <c r="J129" s="5" t="str">
        <f>'[1]TCE - ANEXO IV - Preencher'!L138</f>
        <v>26200324456295000173550010000057821099951040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38</v>
      </c>
    </row>
    <row r="130" spans="1:12" s="8" customFormat="1" ht="19.5" customHeight="1" x14ac:dyDescent="0.2">
      <c r="A130" s="3">
        <f>IFERROR(VLOOKUP(B130,'[1]DADOS (OCULTAR)'!$P$3:$R$53,3,0),"")</f>
        <v>9039744001166</v>
      </c>
      <c r="B130" s="4" t="str">
        <f>'[1]TCE - ANEXO IV - Preencher'!C139</f>
        <v>UPA CARUARU</v>
      </c>
      <c r="C130" s="4" t="str">
        <f>'[1]TCE - ANEXO IV - Preencher'!E139</f>
        <v>3.99 - Outras despesas com Material de Consumo</v>
      </c>
      <c r="D130" s="3" t="str">
        <f>'[1]TCE - ANEXO IV - Preencher'!F139</f>
        <v>00.279.531/0009-12</v>
      </c>
      <c r="E130" s="5" t="str">
        <f>'[1]TCE - ANEXO IV - Preencher'!G139</f>
        <v>TUPAN CONSTRUÇÕES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9562</v>
      </c>
      <c r="I130" s="6">
        <f>IF('[1]TCE - ANEXO IV - Preencher'!K139="","",'[1]TCE - ANEXO IV - Preencher'!K139)</f>
        <v>43907</v>
      </c>
      <c r="J130" s="5" t="str">
        <f>'[1]TCE - ANEXO IV - Preencher'!L139</f>
        <v>26200300279531000912550020000095621118456825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277.31</v>
      </c>
    </row>
    <row r="131" spans="1:12" s="8" customFormat="1" ht="19.5" customHeight="1" x14ac:dyDescent="0.2">
      <c r="A131" s="3">
        <f>IFERROR(VLOOKUP(B131,'[1]DADOS (OCULTAR)'!$P$3:$R$53,3,0),"")</f>
        <v>9039744001166</v>
      </c>
      <c r="B131" s="4" t="str">
        <f>'[1]TCE - ANEXO IV - Preencher'!C140</f>
        <v>UPA CARUARU</v>
      </c>
      <c r="C131" s="4" t="str">
        <f>'[1]TCE - ANEXO IV - Preencher'!E140</f>
        <v>3.99 - Outras despesas com Material de Consumo</v>
      </c>
      <c r="D131" s="3" t="str">
        <f>'[1]TCE - ANEXO IV - Preencher'!F140</f>
        <v>21.000.661/0001-97</v>
      </c>
      <c r="E131" s="5" t="str">
        <f>'[1]TCE - ANEXO IV - Preencher'!G140</f>
        <v>AUTO POSTO DE COMBUSTIVEIS NORETUR III LTDA - EPP</v>
      </c>
      <c r="F131" s="5" t="str">
        <f>'[1]TCE - ANEXO IV - Preencher'!H140</f>
        <v>B</v>
      </c>
      <c r="G131" s="5" t="str">
        <f>'[1]TCE - ANEXO IV - Preencher'!I140</f>
        <v>N</v>
      </c>
      <c r="H131" s="5" t="str">
        <f>'[1]TCE - ANEXO IV - Preencher'!J140</f>
        <v>000215257</v>
      </c>
      <c r="I131" s="6">
        <f>IF('[1]TCE - ANEXO IV - Preencher'!K140="","",'[1]TCE - ANEXO IV - Preencher'!K140)</f>
        <v>43913</v>
      </c>
      <c r="J131" s="5" t="str">
        <f>'[1]TCE - ANEXO IV - Preencher'!L140</f>
        <v>26200321000661000197650810002152571472606450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25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 xml:space="preserve">3.10 - Material para Manutenção de Bens Móveis </v>
      </c>
      <c r="D132" s="3" t="str">
        <f>'[1]TCE - ANEXO IV - Preencher'!F141</f>
        <v>10.172.239/0001-00</v>
      </c>
      <c r="E132" s="5" t="str">
        <f>'[1]TCE - ANEXO IV - Preencher'!G141</f>
        <v>CGMG COM. VAREJ. DE PAPELARIA E PROD. GRÁFICOS EIRELI ME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000000417</v>
      </c>
      <c r="I132" s="6">
        <f>IF('[1]TCE - ANEXO IV - Preencher'!K141="","",'[1]TCE - ANEXO IV - Preencher'!K141)</f>
        <v>43892</v>
      </c>
      <c r="J132" s="5" t="str">
        <f>'[1]TCE - ANEXO IV - Preencher'!L141</f>
        <v>26200310172239000100550010000004171080430502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1746</v>
      </c>
    </row>
    <row r="133" spans="1:12" s="8" customFormat="1" ht="19.5" customHeight="1" x14ac:dyDescent="0.2">
      <c r="A133" s="3">
        <f>IFERROR(VLOOKUP(B133,'[1]DADOS (OCULTAR)'!$P$3:$R$53,3,0),"")</f>
        <v>9039744001166</v>
      </c>
      <c r="B133" s="4" t="str">
        <f>'[1]TCE - ANEXO IV - Preencher'!C142</f>
        <v>UPA CARUARU</v>
      </c>
      <c r="C133" s="4" t="str">
        <f>'[1]TCE - ANEXO IV - Preencher'!E142</f>
        <v xml:space="preserve">3.10 - Material para Manutenção de Bens Móveis </v>
      </c>
      <c r="D133" s="3" t="str">
        <f>'[1]TCE - ANEXO IV - Preencher'!F142</f>
        <v>24.073.694/0033-32</v>
      </c>
      <c r="E133" s="5" t="str">
        <f>'[1]TCE - ANEXO IV - Preencher'!G142</f>
        <v>CIL COMERCIO DE INFORMÁTICA LTDA</v>
      </c>
      <c r="F133" s="5" t="str">
        <f>'[1]TCE - ANEXO IV - Preencher'!H142</f>
        <v>B</v>
      </c>
      <c r="G133" s="5" t="str">
        <f>'[1]TCE - ANEXO IV - Preencher'!I142</f>
        <v>N</v>
      </c>
      <c r="H133" s="5" t="str">
        <f>'[1]TCE - ANEXO IV - Preencher'!J142</f>
        <v>000015778</v>
      </c>
      <c r="I133" s="6">
        <f>IF('[1]TCE - ANEXO IV - Preencher'!K142="","",'[1]TCE - ANEXO IV - Preencher'!K142)</f>
        <v>43901</v>
      </c>
      <c r="J133" s="5" t="str">
        <f>'[1]TCE - ANEXO IV - Preencher'!L142</f>
        <v>26200324073694003332650050000157781111200513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129</v>
      </c>
    </row>
    <row r="134" spans="1:12" s="8" customFormat="1" ht="19.5" customHeight="1" x14ac:dyDescent="0.2">
      <c r="A134" s="3">
        <f>IFERROR(VLOOKUP(B134,'[1]DADOS (OCULTAR)'!$P$3:$R$53,3,0),"")</f>
        <v>9039744001166</v>
      </c>
      <c r="B134" s="4" t="str">
        <f>'[1]TCE - ANEXO IV - Preencher'!C143</f>
        <v>UPA CARUARU</v>
      </c>
      <c r="C134" s="4" t="str">
        <f>'[1]TCE - ANEXO IV - Preencher'!E143</f>
        <v xml:space="preserve">3.10 - Material para Manutenção de Bens Móveis </v>
      </c>
      <c r="D134" s="3" t="str">
        <f>'[1]TCE - ANEXO IV - Preencher'!F143</f>
        <v>14.821.638/0001-06</v>
      </c>
      <c r="E134" s="5" t="str">
        <f>'[1]TCE - ANEXO IV - Preencher'!G143</f>
        <v>CIA MICRO INFORMÁTICA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28506</v>
      </c>
      <c r="I134" s="6">
        <f>IF('[1]TCE - ANEXO IV - Preencher'!K143="","",'[1]TCE - ANEXO IV - Preencher'!K143)</f>
        <v>43907</v>
      </c>
      <c r="J134" s="5" t="str">
        <f>'[1]TCE - ANEXO IV - Preencher'!L143</f>
        <v>26200314821638000106550010000285061156656109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33</v>
      </c>
    </row>
    <row r="135" spans="1:12" s="8" customFormat="1" ht="19.5" customHeight="1" x14ac:dyDescent="0.2">
      <c r="A135" s="3">
        <f>IFERROR(VLOOKUP(B135,'[1]DADOS (OCULTAR)'!$P$3:$R$53,3,0),"")</f>
        <v>9039744001166</v>
      </c>
      <c r="B135" s="4" t="str">
        <f>'[1]TCE - ANEXO IV - Preencher'!C144</f>
        <v>UPA CARUARU</v>
      </c>
      <c r="C135" s="4" t="str">
        <f>'[1]TCE - ANEXO IV - Preencher'!E144</f>
        <v xml:space="preserve">3.8 - Uniformes, Tecidos e Aviamentos </v>
      </c>
      <c r="D135" s="3" t="str">
        <f>'[1]TCE - ANEXO IV - Preencher'!F144</f>
        <v>04.917.296/0003-22</v>
      </c>
      <c r="E135" s="5" t="str">
        <f>'[1]TCE - ANEXO IV - Preencher'!G144</f>
        <v>AVIL TEXTIL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000038998</v>
      </c>
      <c r="I135" s="6">
        <f>IF('[1]TCE - ANEXO IV - Preencher'!K144="","",'[1]TCE - ANEXO IV - Preencher'!K144)</f>
        <v>43901</v>
      </c>
      <c r="J135" s="5" t="str">
        <f>'[1]TCE - ANEXO IV - Preencher'!L144</f>
        <v>26200304917296000322550030000389981000389994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34.5</v>
      </c>
    </row>
    <row r="136" spans="1:12" s="8" customFormat="1" ht="19.5" customHeight="1" x14ac:dyDescent="0.2">
      <c r="A136" s="3">
        <f>IFERROR(VLOOKUP(B136,'[1]DADOS (OCULTAR)'!$P$3:$R$53,3,0),"")</f>
        <v>9039744001166</v>
      </c>
      <c r="B136" s="4" t="str">
        <f>'[1]TCE - ANEXO IV - Preencher'!C145</f>
        <v>UPA CARUARU</v>
      </c>
      <c r="C136" s="4" t="str">
        <f>'[1]TCE - ANEXO IV - Preencher'!E145</f>
        <v xml:space="preserve">3.8 - Uniformes, Tecidos e Aviamentos </v>
      </c>
      <c r="D136" s="3" t="str">
        <f>'[1]TCE - ANEXO IV - Preencher'!F145</f>
        <v>04.917.296/0003-22</v>
      </c>
      <c r="E136" s="5" t="str">
        <f>'[1]TCE - ANEXO IV - Preencher'!G145</f>
        <v>AVIL TEXTIL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000039184</v>
      </c>
      <c r="I136" s="6">
        <f>IF('[1]TCE - ANEXO IV - Preencher'!K145="","",'[1]TCE - ANEXO IV - Preencher'!K145)</f>
        <v>43910</v>
      </c>
      <c r="J136" s="5" t="str">
        <f>'[1]TCE - ANEXO IV - Preencher'!L145</f>
        <v>26200304917296000322550030000391841000391854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79.400000000000006</v>
      </c>
    </row>
    <row r="137" spans="1:12" s="8" customFormat="1" ht="19.5" customHeight="1" x14ac:dyDescent="0.2">
      <c r="A137" s="3">
        <f>IFERROR(VLOOKUP(B137,'[1]DADOS (OCULTAR)'!$P$3:$R$53,3,0),"")</f>
        <v>9039744001166</v>
      </c>
      <c r="B137" s="4" t="str">
        <f>'[1]TCE - ANEXO IV - Preencher'!C146</f>
        <v>UPA CARUARU</v>
      </c>
      <c r="C137" s="4" t="str">
        <f>'[1]TCE - ANEXO IV - Preencher'!E146</f>
        <v xml:space="preserve">3.8 - Uniformes, Tecidos e Aviamentos </v>
      </c>
      <c r="D137" s="3" t="str">
        <f>'[1]TCE - ANEXO IV - Preencher'!F146</f>
        <v>02.725.362/0001-75</v>
      </c>
      <c r="E137" s="5" t="str">
        <f>'[1]TCE - ANEXO IV - Preencher'!G146</f>
        <v>SANDIL SANTOS DISTRIBUIDORA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000007074</v>
      </c>
      <c r="I137" s="6">
        <f>IF('[1]TCE - ANEXO IV - Preencher'!K146="","",'[1]TCE - ANEXO IV - Preencher'!K146)</f>
        <v>43910</v>
      </c>
      <c r="J137" s="5" t="str">
        <f>'[1]TCE - ANEXO IV - Preencher'!L146</f>
        <v>26200302725362000175550010000070741000435731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325</v>
      </c>
    </row>
    <row r="138" spans="1:12" s="8" customFormat="1" ht="19.5" customHeight="1" x14ac:dyDescent="0.2">
      <c r="A138" s="3">
        <f>IFERROR(VLOOKUP(B138,'[1]DADOS (OCULTAR)'!$P$3:$R$53,3,0),"")</f>
        <v>9039744001166</v>
      </c>
      <c r="B138" s="4" t="str">
        <f>'[1]TCE - ANEXO IV - Preencher'!C147</f>
        <v>UPA CARUARU</v>
      </c>
      <c r="C138" s="4" t="str">
        <f>'[1]TCE - ANEXO IV - Preencher'!E147</f>
        <v xml:space="preserve">3.8 - Uniformes, Tecidos e Aviamentos </v>
      </c>
      <c r="D138" s="3" t="str">
        <f>'[1]TCE - ANEXO IV - Preencher'!F147</f>
        <v>10.779.833/0001-56</v>
      </c>
      <c r="E138" s="5" t="str">
        <f>'[1]TCE - ANEXO IV - Preencher'!G147</f>
        <v>MEDICAL MERCANTIL DE APARELHAGEM MEDICA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500681</v>
      </c>
      <c r="I138" s="6">
        <f>IF('[1]TCE - ANEXO IV - Preencher'!K147="","",'[1]TCE - ANEXO IV - Preencher'!K147)</f>
        <v>43910</v>
      </c>
      <c r="J138" s="5" t="str">
        <f>'[1]TCE - ANEXO IV - Preencher'!L147</f>
        <v>26200310779833000156550010005006811144756405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4640</v>
      </c>
    </row>
    <row r="139" spans="1:12" s="8" customFormat="1" ht="19.5" customHeight="1" x14ac:dyDescent="0.2">
      <c r="A139" s="3">
        <f>IFERROR(VLOOKUP(B139,'[1]DADOS (OCULTAR)'!$P$3:$R$53,3,0),"")</f>
        <v>9039744001166</v>
      </c>
      <c r="B139" s="4" t="str">
        <f>'[1]TCE - ANEXO IV - Preencher'!C148</f>
        <v>UPA CARUARU</v>
      </c>
      <c r="C139" s="4" t="str">
        <f>'[1]TCE - ANEXO IV - Preencher'!E148</f>
        <v xml:space="preserve">3.8 - Uniformes, Tecidos e Aviamentos </v>
      </c>
      <c r="D139" s="3" t="str">
        <f>'[1]TCE - ANEXO IV - Preencher'!F148</f>
        <v>04.810.650/0004-04</v>
      </c>
      <c r="E139" s="5" t="str">
        <f>'[1]TCE - ANEXO IV - Preencher'!G148</f>
        <v>CABRAL DISTRIBUIDORA E COM DE MERCADORIAS LTDA LI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000028087</v>
      </c>
      <c r="I139" s="6">
        <f>IF('[1]TCE - ANEXO IV - Preencher'!K148="","",'[1]TCE - ANEXO IV - Preencher'!K148)</f>
        <v>43892</v>
      </c>
      <c r="J139" s="5" t="str">
        <f>'[1]TCE - ANEXO IV - Preencher'!L148</f>
        <v>26200304810650000404550040000280871827210260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198</v>
      </c>
    </row>
    <row r="140" spans="1:12" s="8" customFormat="1" ht="19.5" customHeight="1" x14ac:dyDescent="0.2">
      <c r="A140" s="3">
        <f>IFERROR(VLOOKUP(B140,'[1]DADOS (OCULTAR)'!$P$3:$R$53,3,0),"")</f>
        <v>9039744001166</v>
      </c>
      <c r="B140" s="4" t="str">
        <f>'[1]TCE - ANEXO IV - Preencher'!C149</f>
        <v>UPA CARUARU</v>
      </c>
      <c r="C140" s="4" t="str">
        <f>'[1]TCE - ANEXO IV - Preencher'!E149</f>
        <v xml:space="preserve">3.8 - Uniformes, Tecidos e Aviamentos </v>
      </c>
      <c r="D140" s="3" t="str">
        <f>'[1]TCE - ANEXO IV - Preencher'!F149</f>
        <v>31.675.552/0001-23</v>
      </c>
      <c r="E140" s="5" t="str">
        <f>'[1]TCE - ANEXO IV - Preencher'!G149</f>
        <v>JOÃO BOSCO LEITE LIVRARIA E PAPELARIA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000003597</v>
      </c>
      <c r="I140" s="6">
        <f>IF('[1]TCE - ANEXO IV - Preencher'!K149="","",'[1]TCE - ANEXO IV - Preencher'!K149)</f>
        <v>43892</v>
      </c>
      <c r="J140" s="5" t="str">
        <f>'[1]TCE - ANEXO IV - Preencher'!L149</f>
        <v>26200331675552000123550040000035971069009070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360</v>
      </c>
    </row>
    <row r="141" spans="1:12" s="8" customFormat="1" ht="19.5" customHeight="1" x14ac:dyDescent="0.2">
      <c r="A141" s="3">
        <f>IFERROR(VLOOKUP(B141,'[1]DADOS (OCULTAR)'!$P$3:$R$53,3,0),"")</f>
        <v>9039744001166</v>
      </c>
      <c r="B141" s="4" t="str">
        <f>'[1]TCE - ANEXO IV - Preencher'!C150</f>
        <v>UPA CARUARU</v>
      </c>
      <c r="C141" s="4" t="str">
        <f>'[1]TCE - ANEXO IV - Preencher'!E150</f>
        <v xml:space="preserve">3.8 - Uniformes, Tecidos e Aviamentos </v>
      </c>
      <c r="D141" s="3" t="str">
        <f>'[1]TCE - ANEXO IV - Preencher'!F150</f>
        <v>10.663.466/0001-20</v>
      </c>
      <c r="E141" s="5" t="str">
        <f>'[1]TCE - ANEXO IV - Preencher'!G150</f>
        <v>PROMEC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000080172</v>
      </c>
      <c r="I141" s="6">
        <f>IF('[1]TCE - ANEXO IV - Preencher'!K150="","",'[1]TCE - ANEXO IV - Preencher'!K150)</f>
        <v>43913</v>
      </c>
      <c r="J141" s="5" t="str">
        <f>'[1]TCE - ANEXO IV - Preencher'!L150</f>
        <v>26200310663466000120550010000801721159031226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726.8</v>
      </c>
    </row>
    <row r="142" spans="1:12" s="8" customFormat="1" ht="19.5" customHeight="1" x14ac:dyDescent="0.2">
      <c r="A142" s="3">
        <f>IFERROR(VLOOKUP(B142,'[1]DADOS (OCULTAR)'!$P$3:$R$53,3,0),"")</f>
        <v>9039744001166</v>
      </c>
      <c r="B142" s="4" t="str">
        <f>'[1]TCE - ANEXO IV - Preencher'!C151</f>
        <v>UPA CARUARU</v>
      </c>
      <c r="C142" s="4" t="str">
        <f>'[1]TCE - ANEXO IV - Preencher'!E151</f>
        <v xml:space="preserve">3.8 - Uniformes, Tecidos e Aviamentos </v>
      </c>
      <c r="D142" s="3" t="str">
        <f>'[1]TCE - ANEXO IV - Preencher'!F151</f>
        <v>08.962.785/0001-95</v>
      </c>
      <c r="E142" s="5" t="str">
        <f>'[1]TCE - ANEXO IV - Preencher'!G151</f>
        <v>DISPHEL - DIST DE PROD DE H E EQUIP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000013964</v>
      </c>
      <c r="I142" s="6">
        <f>IF('[1]TCE - ANEXO IV - Preencher'!K151="","",'[1]TCE - ANEXO IV - Preencher'!K151)</f>
        <v>43920</v>
      </c>
      <c r="J142" s="5" t="str">
        <f>'[1]TCE - ANEXO IV - Preencher'!L151</f>
        <v>26200308962785000195550010000139641000523876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1050</v>
      </c>
    </row>
    <row r="143" spans="1:12" s="8" customFormat="1" ht="19.5" customHeight="1" x14ac:dyDescent="0.2">
      <c r="A143" s="3">
        <f>IFERROR(VLOOKUP(B143,'[1]DADOS (OCULTAR)'!$P$3:$R$53,3,0),"")</f>
        <v>9039744001166</v>
      </c>
      <c r="B143" s="4" t="str">
        <f>'[1]TCE - ANEXO IV - Preencher'!C152</f>
        <v>UPA CARUARU</v>
      </c>
      <c r="C143" s="4" t="str">
        <f>'[1]TCE - ANEXO IV - Preencher'!E152</f>
        <v xml:space="preserve">3.8 - Uniformes, Tecidos e Aviamentos </v>
      </c>
      <c r="D143" s="3" t="str">
        <f>'[1]TCE - ANEXO IV - Preencher'!F152</f>
        <v>08.962.785/0001-95</v>
      </c>
      <c r="E143" s="5" t="str">
        <f>'[1]TCE - ANEXO IV - Preencher'!G152</f>
        <v>DISPHEL - DIST DE PROD DE H E EQUIP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000013969</v>
      </c>
      <c r="I143" s="6">
        <f>IF('[1]TCE - ANEXO IV - Preencher'!K152="","",'[1]TCE - ANEXO IV - Preencher'!K152)</f>
        <v>43920</v>
      </c>
      <c r="J143" s="5" t="str">
        <f>'[1]TCE - ANEXO IV - Preencher'!L152</f>
        <v>26200308962785000195550010000139691000523902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174</v>
      </c>
    </row>
    <row r="144" spans="1:12" s="8" customFormat="1" ht="19.5" customHeight="1" x14ac:dyDescent="0.2">
      <c r="A144" s="3">
        <f>IFERROR(VLOOKUP(B144,'[1]DADOS (OCULTAR)'!$P$3:$R$53,3,0),"")</f>
        <v>9039744001166</v>
      </c>
      <c r="B144" s="4" t="str">
        <f>'[1]TCE - ANEXO IV - Preencher'!C153</f>
        <v>UPA CARUARU</v>
      </c>
      <c r="C144" s="4" t="str">
        <f>'[1]TCE - ANEXO IV - Preencher'!E153</f>
        <v xml:space="preserve">5.21 - Seguros em geral </v>
      </c>
      <c r="D144" s="3">
        <f>'[1]TCE - ANEXO IV - Preencher'!F153</f>
        <v>33054826000192</v>
      </c>
      <c r="E144" s="5" t="str">
        <f>'[1]TCE - ANEXO IV - Preencher'!G153</f>
        <v>EXCELSIOR SEGUROS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FATURA</v>
      </c>
      <c r="I144" s="6" t="str">
        <f>IF('[1]TCE - ANEXO IV - Preencher'!K153="","",'[1]TCE - ANEXO IV - Preencher'!K153)</f>
        <v>MARÇO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194.02</v>
      </c>
    </row>
    <row r="145" spans="1:12" s="8" customFormat="1" ht="19.5" customHeight="1" x14ac:dyDescent="0.2">
      <c r="A145" s="3">
        <f>IFERROR(VLOOKUP(B145,'[1]DADOS (OCULTAR)'!$P$3:$R$53,3,0),"")</f>
        <v>9039744001166</v>
      </c>
      <c r="B145" s="4" t="str">
        <f>'[1]TCE - ANEXO IV - Preencher'!C154</f>
        <v>UPA CARUARU</v>
      </c>
      <c r="C145" s="4" t="str">
        <f>'[1]TCE - ANEXO IV - Preencher'!E154</f>
        <v xml:space="preserve">5.21 - Seguros em geral </v>
      </c>
      <c r="D145" s="3">
        <f>'[1]TCE - ANEXO IV - Preencher'!F154</f>
        <v>61198164000160</v>
      </c>
      <c r="E145" s="5" t="str">
        <f>'[1]TCE - ANEXO IV - Preencher'!G154</f>
        <v>PORTO SEGURO AUTO FROTA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FATURA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3550308</v>
      </c>
      <c r="L145" s="7">
        <f>'[1]TCE - ANEXO IV - Preencher'!N154</f>
        <v>715.87</v>
      </c>
    </row>
    <row r="146" spans="1:12" s="8" customFormat="1" ht="19.5" customHeight="1" x14ac:dyDescent="0.2">
      <c r="A146" s="3">
        <f>IFERROR(VLOOKUP(B146,'[1]DADOS (OCULTAR)'!$P$3:$R$53,3,0),"")</f>
        <v>9039744001166</v>
      </c>
      <c r="B146" s="4" t="str">
        <f>'[1]TCE - ANEXO IV - Preencher'!C155</f>
        <v>UPA CARUARU</v>
      </c>
      <c r="C146" s="4" t="str">
        <f>'[1]TCE - ANEXO IV - Preencher'!E155</f>
        <v>5.99 - Outros Serviços de Terceiros Pessoa Jurídica</v>
      </c>
      <c r="D146" s="3">
        <f>'[1]TCE - ANEXO IV - Preencher'!F155</f>
        <v>0</v>
      </c>
      <c r="E146" s="5" t="str">
        <f>'[1]TCE - ANEXO IV - Preencher'!G155</f>
        <v>CONSELHO REGIONAL DE NUTRICIONISTAS SEXTA REGIÃO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>MARÇO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36.31</v>
      </c>
    </row>
    <row r="147" spans="1:12" s="8" customFormat="1" ht="19.5" customHeight="1" x14ac:dyDescent="0.2">
      <c r="A147" s="3">
        <f>IFERROR(VLOOKUP(B147,'[1]DADOS (OCULTAR)'!$P$3:$R$53,3,0),"")</f>
        <v>9039744001166</v>
      </c>
      <c r="B147" s="4" t="str">
        <f>'[1]TCE - ANEXO IV - Preencher'!C156</f>
        <v>UPA CARUARU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>
        <f>IFERROR(VLOOKUP(B148,'[1]DADOS (OCULTAR)'!$P$3:$R$53,3,0),"")</f>
        <v>9039744001166</v>
      </c>
      <c r="B148" s="4" t="str">
        <f>'[1]TCE - ANEXO IV - Preencher'!C157</f>
        <v>UPA CARUARU</v>
      </c>
      <c r="C148" s="4" t="str">
        <f>'[1]TCE - ANEXO IV - Preencher'!E157</f>
        <v xml:space="preserve">5.25 - Serviços Bancários </v>
      </c>
      <c r="D148" s="3">
        <f>'[1]TCE - ANEXO IV - Preencher'!F157</f>
        <v>0</v>
      </c>
      <c r="E148" s="5" t="str">
        <f>'[1]TCE - ANEXO IV - Preencher'!G157</f>
        <v>TARIFA DE MANUTENÇÃO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>MARÇO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84</v>
      </c>
    </row>
    <row r="149" spans="1:12" s="8" customFormat="1" ht="19.5" customHeight="1" x14ac:dyDescent="0.2">
      <c r="A149" s="3">
        <f>IFERROR(VLOOKUP(B149,'[1]DADOS (OCULTAR)'!$P$3:$R$53,3,0),"")</f>
        <v>9039744001166</v>
      </c>
      <c r="B149" s="4" t="str">
        <f>'[1]TCE - ANEXO IV - Preencher'!C158</f>
        <v>UPA CARUARU</v>
      </c>
      <c r="C149" s="4" t="str">
        <f>'[1]TCE - ANEXO IV - Preencher'!E158</f>
        <v xml:space="preserve">5.25 - Serviços Bancários </v>
      </c>
      <c r="D149" s="3">
        <f>'[1]TCE - ANEXO IV - Preencher'!F158</f>
        <v>0</v>
      </c>
      <c r="E149" s="5" t="str">
        <f>'[1]TCE - ANEXO IV - Preencher'!G158</f>
        <v>TAFIFAS BANCÁRIAS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>MARÇO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369.9</v>
      </c>
    </row>
    <row r="150" spans="1:12" s="8" customFormat="1" ht="19.5" customHeight="1" x14ac:dyDescent="0.2">
      <c r="A150" s="3">
        <f>IFERROR(VLOOKUP(B150,'[1]DADOS (OCULTAR)'!$P$3:$R$53,3,0),"")</f>
        <v>9039744001166</v>
      </c>
      <c r="B150" s="4" t="str">
        <f>'[1]TCE - ANEXO IV - Preencher'!C159</f>
        <v>UPA CARUARU</v>
      </c>
      <c r="C150" s="4" t="str">
        <f>'[1]TCE - ANEXO IV - Preencher'!E159</f>
        <v>5.9 - Telefonia Móvel</v>
      </c>
      <c r="D150" s="3">
        <f>'[1]TCE - ANEXO IV - Preencher'!F159</f>
        <v>2421421001355</v>
      </c>
      <c r="E150" s="5" t="str">
        <f>'[1]TCE - ANEXO IV - Preencher'!G159</f>
        <v>TIM S A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FATURA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244.53</v>
      </c>
    </row>
    <row r="151" spans="1:12" s="8" customFormat="1" ht="19.5" customHeight="1" x14ac:dyDescent="0.2">
      <c r="A151" s="3">
        <f>IFERROR(VLOOKUP(B151,'[1]DADOS (OCULTAR)'!$P$3:$R$53,3,0),"")</f>
        <v>9039744001166</v>
      </c>
      <c r="B151" s="4" t="str">
        <f>'[1]TCE - ANEXO IV - Preencher'!C160</f>
        <v>UPA CARUARU</v>
      </c>
      <c r="C151" s="4" t="str">
        <f>'[1]TCE - ANEXO IV - Preencher'!E160</f>
        <v>5.18 - Teledonia Fixa</v>
      </c>
      <c r="D151" s="3">
        <f>'[1]TCE - ANEXO IV - Preencher'!F160</f>
        <v>3423730000193</v>
      </c>
      <c r="E151" s="5" t="str">
        <f>'[1]TCE - ANEXO IV - Preencher'!G160</f>
        <v xml:space="preserve">SMART TELECOMUNICAÇÕES E SERVIÇOS 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FATURA</v>
      </c>
      <c r="I151" s="6" t="str">
        <f>IF('[1]TCE - ANEXO IV - Preencher'!K160="","",'[1]TCE - ANEXO IV - Preencher'!K160)</f>
        <v>MARÇO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950</v>
      </c>
    </row>
    <row r="152" spans="1:12" s="8" customFormat="1" ht="19.5" customHeight="1" x14ac:dyDescent="0.2">
      <c r="A152" s="3">
        <f>IFERROR(VLOOKUP(B152,'[1]DADOS (OCULTAR)'!$P$3:$R$53,3,0),"")</f>
        <v>9039744001166</v>
      </c>
      <c r="B152" s="4" t="str">
        <f>'[1]TCE - ANEXO IV - Preencher'!C161</f>
        <v>UPA CARUARU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>
        <f>IFERROR(VLOOKUP(B153,'[1]DADOS (OCULTAR)'!$P$3:$R$53,3,0),"")</f>
        <v>9039744001166</v>
      </c>
      <c r="B153" s="4" t="str">
        <f>'[1]TCE - ANEXO IV - Preencher'!C162</f>
        <v>UPA CARUARU</v>
      </c>
      <c r="C153" s="4" t="str">
        <f>'[1]TCE - ANEXO IV - Preencher'!E162</f>
        <v>5.13 - Água e Esgoto</v>
      </c>
      <c r="D153" s="3">
        <f>'[1]TCE - ANEXO IV - Preencher'!F162</f>
        <v>9769035000164</v>
      </c>
      <c r="E153" s="5" t="str">
        <f>'[1]TCE - ANEXO IV - Preencher'!G162</f>
        <v>COMPESA CIA SANEAMENTO PERNAMBUCO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FATURA</v>
      </c>
      <c r="I153" s="6" t="str">
        <f>IF('[1]TCE - ANEXO IV - Preencher'!K162="","",'[1]TCE - ANEXO IV - Preencher'!K162)</f>
        <v>MARÇO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4023.19</v>
      </c>
    </row>
    <row r="154" spans="1:12" s="8" customFormat="1" ht="19.5" customHeight="1" x14ac:dyDescent="0.2">
      <c r="A154" s="3">
        <f>IFERROR(VLOOKUP(B154,'[1]DADOS (OCULTAR)'!$P$3:$R$53,3,0),"")</f>
        <v>9039744001166</v>
      </c>
      <c r="B154" s="4" t="str">
        <f>'[1]TCE - ANEXO IV - Preencher'!C163</f>
        <v>UPA CARUARU</v>
      </c>
      <c r="C154" s="4" t="str">
        <f>'[1]TCE - ANEXO IV - Preencher'!E163</f>
        <v>5.12 - Energia Elétrica</v>
      </c>
      <c r="D154" s="3">
        <f>'[1]TCE - ANEXO IV - Preencher'!F163</f>
        <v>10835932000108</v>
      </c>
      <c r="E154" s="5" t="str">
        <f>'[1]TCE - ANEXO IV - Preencher'!G163</f>
        <v>COMPANHIA ENERGETICA DE PERNAMBUCO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FATURA</v>
      </c>
      <c r="I154" s="6" t="str">
        <f>IF('[1]TCE - ANEXO IV - Preencher'!K163="","",'[1]TCE - ANEXO IV - Preencher'!K163)</f>
        <v>MARÇO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16309.5</v>
      </c>
    </row>
    <row r="155" spans="1:12" s="8" customFormat="1" ht="19.5" customHeight="1" x14ac:dyDescent="0.2">
      <c r="A155" s="3">
        <f>IFERROR(VLOOKUP(B155,'[1]DADOS (OCULTAR)'!$P$3:$R$53,3,0),"")</f>
        <v>9039744001166</v>
      </c>
      <c r="B155" s="4" t="str">
        <f>'[1]TCE - ANEXO IV - Preencher'!C164</f>
        <v>UPA CARUARU</v>
      </c>
      <c r="C155" s="4" t="str">
        <f>'[1]TCE - ANEXO IV - Preencher'!E164</f>
        <v>5.3 - Locação de Máquinas e Equipamentos</v>
      </c>
      <c r="D155" s="3">
        <f>'[1]TCE - ANEXO IV - Preencher'!F164</f>
        <v>8980641000161</v>
      </c>
      <c r="E155" s="5" t="str">
        <f>'[1]TCE - ANEXO IV - Preencher'!G164</f>
        <v>MAPROS LTDA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000004113</v>
      </c>
      <c r="I155" s="6">
        <f>IF('[1]TCE - ANEXO IV - Preencher'!K164="","",'[1]TCE - ANEXO IV - Preencher'!K164)</f>
        <v>43910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1230</v>
      </c>
    </row>
    <row r="156" spans="1:12" s="8" customFormat="1" ht="19.5" customHeight="1" x14ac:dyDescent="0.2">
      <c r="A156" s="3">
        <f>IFERROR(VLOOKUP(B156,'[1]DADOS (OCULTAR)'!$P$3:$R$53,3,0),"")</f>
        <v>9039744001166</v>
      </c>
      <c r="B156" s="4" t="str">
        <f>'[1]TCE - ANEXO IV - Preencher'!C165</f>
        <v>UPA CARUARU</v>
      </c>
      <c r="C156" s="4" t="str">
        <f>'[1]TCE - ANEXO IV - Preencher'!E165</f>
        <v>5.3 - Locação de Máquinas e Equipamentos</v>
      </c>
      <c r="D156" s="3">
        <f>'[1]TCE - ANEXO IV - Preencher'!F165</f>
        <v>14543772000184</v>
      </c>
      <c r="E156" s="5" t="str">
        <f>'[1]TCE - ANEXO IV - Preencher'!G165</f>
        <v>BRAVO LOCAÇÃO DE MAQUINAS E EQUIPAMENTOS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4931</v>
      </c>
      <c r="I156" s="6">
        <f>IF('[1]TCE - ANEXO IV - Preencher'!K165="","",'[1]TCE - ANEXO IV - Preencher'!K165)</f>
        <v>43922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2607901</v>
      </c>
      <c r="L156" s="7">
        <f>'[1]TCE - ANEXO IV - Preencher'!N165</f>
        <v>1600</v>
      </c>
    </row>
    <row r="157" spans="1:12" s="8" customFormat="1" ht="19.5" customHeight="1" x14ac:dyDescent="0.2">
      <c r="A157" s="3">
        <f>IFERROR(VLOOKUP(B157,'[1]DADOS (OCULTAR)'!$P$3:$R$53,3,0),"")</f>
        <v>9039744001166</v>
      </c>
      <c r="B157" s="4" t="str">
        <f>'[1]TCE - ANEXO IV - Preencher'!C166</f>
        <v>UPA CARUARU</v>
      </c>
      <c r="C157" s="4" t="str">
        <f>'[1]TCE - ANEXO IV - Preencher'!E166</f>
        <v>5.3 - Locação de Máquinas e Equipamentos</v>
      </c>
      <c r="D157" s="3">
        <f>'[1]TCE - ANEXO IV - Preencher'!F166</f>
        <v>6983851000188</v>
      </c>
      <c r="E157" s="5" t="str">
        <f>'[1]TCE - ANEXO IV - Preencher'!G166</f>
        <v>ACR COMERCIAL LTDA - EPP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039/2020</v>
      </c>
      <c r="I157" s="6">
        <f>IF('[1]TCE - ANEXO IV - Preencher'!K166="","",'[1]TCE - ANEXO IV - Preencher'!K166)</f>
        <v>43921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240</v>
      </c>
    </row>
    <row r="158" spans="1:12" s="8" customFormat="1" ht="19.5" customHeight="1" x14ac:dyDescent="0.2">
      <c r="A158" s="3">
        <f>IFERROR(VLOOKUP(B158,'[1]DADOS (OCULTAR)'!$P$3:$R$53,3,0),"")</f>
        <v>9039744001166</v>
      </c>
      <c r="B158" s="4" t="str">
        <f>'[1]TCE - ANEXO IV - Preencher'!C167</f>
        <v>UPA CARUARU</v>
      </c>
      <c r="C158" s="4" t="str">
        <f>'[1]TCE - ANEXO IV - Preencher'!E167</f>
        <v>5.3 - Locação de Máquinas e Equipamentos</v>
      </c>
      <c r="D158" s="3">
        <f>'[1]TCE - ANEXO IV - Preencher'!F167</f>
        <v>6983851000188</v>
      </c>
      <c r="E158" s="5" t="str">
        <f>'[1]TCE - ANEXO IV - Preencher'!G167</f>
        <v>ACR COMERCIAL LTDA - EPP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040/2020</v>
      </c>
      <c r="I158" s="6">
        <f>IF('[1]TCE - ANEXO IV - Preencher'!K167="","",'[1]TCE - ANEXO IV - Preencher'!K167)</f>
        <v>43921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250.8</v>
      </c>
    </row>
    <row r="159" spans="1:12" s="8" customFormat="1" ht="19.5" customHeight="1" x14ac:dyDescent="0.2">
      <c r="A159" s="3">
        <f>IFERROR(VLOOKUP(B159,'[1]DADOS (OCULTAR)'!$P$3:$R$53,3,0),"")</f>
        <v>9039744001166</v>
      </c>
      <c r="B159" s="4" t="str">
        <f>'[1]TCE - ANEXO IV - Preencher'!C168</f>
        <v>UPA CARUARU</v>
      </c>
      <c r="C159" s="4" t="str">
        <f>'[1]TCE - ANEXO IV - Preencher'!E168</f>
        <v>5.1 - Locação de Equipamentos Médicos-Hospitalares</v>
      </c>
      <c r="D159" s="3">
        <f>'[1]TCE - ANEXO IV - Preencher'!F168</f>
        <v>331788002405</v>
      </c>
      <c r="E159" s="5" t="str">
        <f>'[1]TCE - ANEXO IV - Preencher'!G168</f>
        <v>AIRLIQUIDE BRASIL LTDA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0038512</v>
      </c>
      <c r="I159" s="6">
        <f>IF('[1]TCE - ANEXO IV - Preencher'!K168="","",'[1]TCE - ANEXO IV - Preencher'!K168)</f>
        <v>43917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2715.57</v>
      </c>
    </row>
    <row r="160" spans="1:12" s="8" customFormat="1" ht="19.5" customHeight="1" x14ac:dyDescent="0.2">
      <c r="A160" s="3">
        <f>IFERROR(VLOOKUP(B160,'[1]DADOS (OCULTAR)'!$P$3:$R$53,3,0),"")</f>
        <v>9039744001166</v>
      </c>
      <c r="B160" s="4" t="str">
        <f>'[1]TCE - ANEXO IV - Preencher'!C169</f>
        <v>UPA CARUARU</v>
      </c>
      <c r="C160" s="4" t="str">
        <f>'[1]TCE - ANEXO IV - Preencher'!E169</f>
        <v>5.3 - Locação de Máquinas e Equipamentos</v>
      </c>
      <c r="D160" s="3">
        <f>'[1]TCE - ANEXO IV - Preencher'!F169</f>
        <v>10279299000119</v>
      </c>
      <c r="E160" s="5" t="str">
        <f>'[1]TCE - ANEXO IV - Preencher'!G169</f>
        <v>RGRAPH LOC E SERV LTDA - ME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02748</v>
      </c>
      <c r="I160" s="6">
        <f>IF('[1]TCE - ANEXO IV - Preencher'!K169="","",'[1]TCE - ANEXO IV - Preencher'!K169)</f>
        <v>43929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2259.84</v>
      </c>
    </row>
    <row r="161" spans="1:12" s="8" customFormat="1" ht="19.5" customHeight="1" x14ac:dyDescent="0.2">
      <c r="A161" s="3">
        <f>IFERROR(VLOOKUP(B161,'[1]DADOS (OCULTAR)'!$P$3:$R$53,3,0),"")</f>
        <v>9039744001166</v>
      </c>
      <c r="B161" s="4" t="str">
        <f>'[1]TCE - ANEXO IV - Preencher'!C170</f>
        <v>UPA CARUARU</v>
      </c>
      <c r="C161" s="4" t="str">
        <f>'[1]TCE - ANEXO IV - Preencher'!E170</f>
        <v>5.3 - Locação de Máquinas e Equipamentos</v>
      </c>
      <c r="D161" s="3">
        <f>'[1]TCE - ANEXO IV - Preencher'!F170</f>
        <v>12776921000120</v>
      </c>
      <c r="E161" s="5" t="str">
        <f>'[1]TCE - ANEXO IV - Preencher'!G170</f>
        <v>VALDEMIR TEOTONIO DE LIMA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000000373</v>
      </c>
      <c r="I161" s="6">
        <f>IF('[1]TCE - ANEXO IV - Preencher'!K170="","",'[1]TCE - ANEXO IV - Preencher'!K170)</f>
        <v>43925</v>
      </c>
      <c r="J161" s="5" t="str">
        <f>'[1]TCE - ANEXO IV - Preencher'!L170</f>
        <v>ICJN18250</v>
      </c>
      <c r="K161" s="5" t="str">
        <f>IF(F161="B",LEFT('[1]TCE - ANEXO IV - Preencher'!M170,2),IF(F161="S",LEFT('[1]TCE - ANEXO IV - Preencher'!M170,7),IF('[1]TCE - ANEXO IV - Preencher'!H170="","")))</f>
        <v>2609600</v>
      </c>
      <c r="L161" s="7">
        <f>'[1]TCE - ANEXO IV - Preencher'!N170</f>
        <v>1430</v>
      </c>
    </row>
    <row r="162" spans="1:12" s="8" customFormat="1" ht="19.5" customHeight="1" x14ac:dyDescent="0.2">
      <c r="A162" s="3">
        <f>IFERROR(VLOOKUP(B162,'[1]DADOS (OCULTAR)'!$P$3:$R$53,3,0),"")</f>
        <v>9039744001166</v>
      </c>
      <c r="B162" s="4" t="str">
        <f>'[1]TCE - ANEXO IV - Preencher'!C171</f>
        <v>UPA CARUARU</v>
      </c>
      <c r="C162" s="4" t="str">
        <f>'[1]TCE - ANEXO IV - Preencher'!E171</f>
        <v>5.1 - Locação de Equipamentos Médicos-Hospitalares</v>
      </c>
      <c r="D162" s="3">
        <f>'[1]TCE - ANEXO IV - Preencher'!F171</f>
        <v>24380578002041</v>
      </c>
      <c r="E162" s="5" t="str">
        <f>'[1]TCE - ANEXO IV - Preencher'!G171</f>
        <v>WHITE MARTINS GASES INDUSTRIAIS NE LTDA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125491</v>
      </c>
      <c r="I162" s="6">
        <f>IF('[1]TCE - ANEXO IV - Preencher'!K171="","",'[1]TCE - ANEXO IV - Preencher'!K171)</f>
        <v>43897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2607901</v>
      </c>
      <c r="L162" s="7">
        <f>'[1]TCE - ANEXO IV - Preencher'!N171</f>
        <v>566.58000000000004</v>
      </c>
    </row>
    <row r="163" spans="1:12" s="8" customFormat="1" ht="19.5" customHeight="1" x14ac:dyDescent="0.2">
      <c r="A163" s="3">
        <f>IFERROR(VLOOKUP(B163,'[1]DADOS (OCULTAR)'!$P$3:$R$53,3,0),"")</f>
        <v>9039744001166</v>
      </c>
      <c r="B163" s="4" t="str">
        <f>'[1]TCE - ANEXO IV - Preencher'!C172</f>
        <v>UPA CARUARU</v>
      </c>
      <c r="C163" s="4" t="str">
        <f>'[1]TCE - ANEXO IV - Preencher'!E172</f>
        <v>5.20 - Serviços Judicíarios e Cartoriais</v>
      </c>
      <c r="D163" s="3">
        <f>'[1]TCE - ANEXO IV - Preencher'!F172</f>
        <v>0</v>
      </c>
      <c r="E163" s="5" t="str">
        <f>'[1]TCE - ANEXO IV - Preencher'!G172</f>
        <v>CARTORIO 2 OFICIO DE JUSTICA DE PERNAMBUCO - CARUARU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87.73</v>
      </c>
    </row>
    <row r="164" spans="1:12" s="8" customFormat="1" ht="19.5" customHeight="1" x14ac:dyDescent="0.2">
      <c r="A164" s="3">
        <f>IFERROR(VLOOKUP(B164,'[1]DADOS (OCULTAR)'!$P$3:$R$53,3,0),"")</f>
        <v>9039744001166</v>
      </c>
      <c r="B164" s="4" t="str">
        <f>'[1]TCE - ANEXO IV - Preencher'!C173</f>
        <v>UPA CARUARU</v>
      </c>
      <c r="C164" s="4" t="str">
        <f>'[1]TCE - ANEXO IV - Preencher'!E173</f>
        <v>4.99 - Outros Serviços de Terceiros Pessoa Física</v>
      </c>
      <c r="D164" s="3">
        <f>'[1]TCE - ANEXO IV - Preencher'!F173</f>
        <v>0</v>
      </c>
      <c r="E164" s="5" t="str">
        <f>'[1]TCE - ANEXO IV - Preencher'!G173</f>
        <v>AJUDA DE CUSTO AS COORDENAÇÕES E FUNCIONARIOS REUNIAO RECIFE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341</v>
      </c>
    </row>
    <row r="165" spans="1:12" s="8" customFormat="1" ht="19.5" customHeight="1" x14ac:dyDescent="0.2">
      <c r="A165" s="3">
        <f>IFERROR(VLOOKUP(B165,'[1]DADOS (OCULTAR)'!$P$3:$R$53,3,0),"")</f>
        <v>9039744001166</v>
      </c>
      <c r="B165" s="4" t="str">
        <f>'[1]TCE - ANEXO IV - Preencher'!C174</f>
        <v>UPA CARUARU</v>
      </c>
      <c r="C165" s="4" t="str">
        <f>'[1]TCE - ANEXO IV - Preencher'!E174</f>
        <v>4.99 - Outros Serviços de Terceiros Pessoa Física</v>
      </c>
      <c r="D165" s="3">
        <f>'[1]TCE - ANEXO IV - Preencher'!F174</f>
        <v>0</v>
      </c>
      <c r="E165" s="5" t="str">
        <f>'[1]TCE - ANEXO IV - Preencher'!G174</f>
        <v>AJUDA DE CUSTO COM TRANSPORTE - MOACIR/FABIANO PARA RECIFE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1000</v>
      </c>
    </row>
    <row r="166" spans="1:12" s="8" customFormat="1" ht="19.5" customHeight="1" x14ac:dyDescent="0.2">
      <c r="A166" s="3">
        <f>IFERROR(VLOOKUP(B166,'[1]DADOS (OCULTAR)'!$P$3:$R$53,3,0),"")</f>
        <v>9039744001166</v>
      </c>
      <c r="B166" s="4" t="str">
        <f>'[1]TCE - ANEXO IV - Preencher'!C175</f>
        <v>UPA CARUARU</v>
      </c>
      <c r="C166" s="4" t="str">
        <f>'[1]TCE - ANEXO IV - Preencher'!E175</f>
        <v>4.99 - Outros Serviços de Terceiros Pessoa Física</v>
      </c>
      <c r="D166" s="3">
        <f>'[1]TCE - ANEXO IV - Preencher'!F175</f>
        <v>0</v>
      </c>
      <c r="E166" s="5" t="str">
        <f>'[1]TCE - ANEXO IV - Preencher'!G175</f>
        <v>TRANSPORTE JAILSON CHAGAS EM RECIFE COLETA E ENTREGA DE DOC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1555.71</v>
      </c>
    </row>
    <row r="167" spans="1:12" s="8" customFormat="1" ht="19.5" customHeight="1" x14ac:dyDescent="0.2">
      <c r="A167" s="3">
        <f>IFERROR(VLOOKUP(B167,'[1]DADOS (OCULTAR)'!$P$3:$R$53,3,0),"")</f>
        <v>9039744001166</v>
      </c>
      <c r="B167" s="4" t="str">
        <f>'[1]TCE - ANEXO IV - Preencher'!C176</f>
        <v>UPA CARUARU</v>
      </c>
      <c r="C167" s="4" t="str">
        <f>'[1]TCE - ANEXO IV - Preencher'!E176</f>
        <v>4.99 - Outros Serviços de Terceiros Pessoa Física</v>
      </c>
      <c r="D167" s="3">
        <f>'[1]TCE - ANEXO IV - Preencher'!F176</f>
        <v>0</v>
      </c>
      <c r="E167" s="5" t="str">
        <f>'[1]TCE - ANEXO IV - Preencher'!G176</f>
        <v>AJUDA DE CUSTO PARA MOTOTIRTAS E TEC DE ENFERMAGEN REMOÇÃO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480</v>
      </c>
    </row>
    <row r="168" spans="1:12" s="8" customFormat="1" ht="19.5" customHeight="1" x14ac:dyDescent="0.2">
      <c r="A168" s="3">
        <f>IFERROR(VLOOKUP(B168,'[1]DADOS (OCULTAR)'!$P$3:$R$53,3,0),"")</f>
        <v>9039744001166</v>
      </c>
      <c r="B168" s="4" t="str">
        <f>'[1]TCE - ANEXO IV - Preencher'!C177</f>
        <v>UPA CARUARU</v>
      </c>
      <c r="C168" s="4" t="str">
        <f>'[1]TCE - ANEXO IV - Preencher'!E177</f>
        <v>4.99 - Outros Serviços de Terceiros Pessoa Física</v>
      </c>
      <c r="D168" s="3">
        <f>'[1]TCE - ANEXO IV - Preencher'!F177</f>
        <v>0</v>
      </c>
      <c r="E168" s="5" t="str">
        <f>'[1]TCE - ANEXO IV - Preencher'!G177</f>
        <v>TRANSPORTE UBER EM CARUARU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78.150000000000006</v>
      </c>
    </row>
    <row r="169" spans="1:12" s="8" customFormat="1" ht="19.5" customHeight="1" x14ac:dyDescent="0.2">
      <c r="A169" s="3">
        <f>IFERROR(VLOOKUP(B169,'[1]DADOS (OCULTAR)'!$P$3:$R$53,3,0),"")</f>
        <v>9039744001166</v>
      </c>
      <c r="B169" s="4" t="str">
        <f>'[1]TCE - ANEXO IV - Preencher'!C178</f>
        <v>UPA CARUARU</v>
      </c>
      <c r="C169" s="4" t="str">
        <f>'[1]TCE - ANEXO IV - Preencher'!E178</f>
        <v>5.99 - Outros Serviços de Terceiros Pessoa Jurídica</v>
      </c>
      <c r="D169" s="3">
        <f>'[1]TCE - ANEXO IV - Preencher'!F178</f>
        <v>35666122000104</v>
      </c>
      <c r="E169" s="5" t="str">
        <f>'[1]TCE - ANEXO IV - Preencher'!G178</f>
        <v>ECT CORREIOS E TELEGRAFOS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25.8</v>
      </c>
    </row>
    <row r="170" spans="1:12" s="8" customFormat="1" ht="19.5" customHeight="1" x14ac:dyDescent="0.2">
      <c r="A170" s="3">
        <f>IFERROR(VLOOKUP(B170,'[1]DADOS (OCULTAR)'!$P$3:$R$53,3,0),"")</f>
        <v>9039744001166</v>
      </c>
      <c r="B170" s="4" t="str">
        <f>'[1]TCE - ANEXO IV - Preencher'!C179</f>
        <v>UPA CARUARU</v>
      </c>
      <c r="C170" s="4" t="str">
        <f>'[1]TCE - ANEXO IV - Preencher'!E179</f>
        <v>5.99 - Outros Serviços de Terceiros Pessoa Jurídica</v>
      </c>
      <c r="D170" s="3" t="str">
        <f>'[1]TCE - ANEXO IV - Preencher'!F179</f>
        <v>07.821.967/0001-83</v>
      </c>
      <c r="E170" s="5" t="str">
        <f>'[1]TCE - ANEXO IV - Preencher'!G179</f>
        <v>DESPESAS COM VIAGEM/PASSAGEM DE ÔNIBUS RECIFE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60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>5.19 - Serviços Gráficos, de Encadernação e de Emolduração</v>
      </c>
      <c r="D171" s="3" t="str">
        <f>'[1]TCE - ANEXO IV - Preencher'!F180</f>
        <v>17.804.724/0001-90</v>
      </c>
      <c r="E171" s="5" t="str">
        <f>'[1]TCE - ANEXO IV - Preencher'!G180</f>
        <v>E. A. DE S. SILVA GRÁFICA RÁPIDA -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3989</v>
      </c>
      <c r="I171" s="6">
        <f>IF('[1]TCE - ANEXO IV - Preencher'!K180="","",'[1]TCE - ANEXO IV - Preencher'!K180)</f>
        <v>43908</v>
      </c>
      <c r="J171" s="5" t="str">
        <f>'[1]TCE - ANEXO IV - Preencher'!L180</f>
        <v>Q2DQURHMF</v>
      </c>
      <c r="K171" s="5" t="str">
        <f>IF(F171="B",LEFT('[1]TCE - ANEXO IV - Preencher'!M180,2),IF(F171="S",LEFT('[1]TCE - ANEXO IV - Preencher'!M180,7),IF('[1]TCE - ANEXO IV - Preencher'!H180="","")))</f>
        <v>2604106</v>
      </c>
      <c r="L171" s="7">
        <f>'[1]TCE - ANEXO IV - Preencher'!N180</f>
        <v>150</v>
      </c>
    </row>
    <row r="172" spans="1:12" s="8" customFormat="1" ht="19.5" customHeight="1" x14ac:dyDescent="0.2">
      <c r="A172" s="3">
        <f>IFERROR(VLOOKUP(B172,'[1]DADOS (OCULTAR)'!$P$3:$R$53,3,0),"")</f>
        <v>9039744001166</v>
      </c>
      <c r="B172" s="4" t="str">
        <f>'[1]TCE - ANEXO IV - Preencher'!C181</f>
        <v>UPA CARUARU</v>
      </c>
      <c r="C172" s="4" t="str">
        <f>'[1]TCE - ANEXO IV - Preencher'!E181</f>
        <v>5.16 - Serviços Médico-Hospitalares, Odotonlógia e Laboratoriais</v>
      </c>
      <c r="D172" s="3">
        <f>'[1]TCE - ANEXO IV - Preencher'!F181</f>
        <v>4539279017536</v>
      </c>
      <c r="E172" s="5" t="str">
        <f>'[1]TCE - ANEXO IV - Preencher'!G181</f>
        <v>CIENTIFICALAB PRODUTOS LABORATORIAIS E SISTEMAS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16</v>
      </c>
      <c r="I172" s="6">
        <f>IF('[1]TCE - ANEXO IV - Preencher'!K181="","",'[1]TCE - ANEXO IV - Preencher'!K181)</f>
        <v>43921</v>
      </c>
      <c r="J172" s="5" t="str">
        <f>'[1]TCE - ANEXO IV - Preencher'!L181</f>
        <v>ZD2J8BWVA</v>
      </c>
      <c r="K172" s="5" t="str">
        <f>IF(F172="B",LEFT('[1]TCE - ANEXO IV - Preencher'!M181,2),IF(F172="S",LEFT('[1]TCE - ANEXO IV - Preencher'!M181,7),IF('[1]TCE - ANEXO IV - Preencher'!H181="","")))</f>
        <v>2604106</v>
      </c>
      <c r="L172" s="7">
        <f>'[1]TCE - ANEXO IV - Preencher'!N181</f>
        <v>22771.9</v>
      </c>
    </row>
    <row r="173" spans="1:12" s="8" customFormat="1" ht="19.5" customHeight="1" x14ac:dyDescent="0.2">
      <c r="A173" s="3">
        <f>IFERROR(VLOOKUP(B173,'[1]DADOS (OCULTAR)'!$P$3:$R$53,3,0),"")</f>
        <v>9039744001166</v>
      </c>
      <c r="B173" s="4" t="str">
        <f>'[1]TCE - ANEXO IV - Preencher'!C182</f>
        <v>UPA CARUARU</v>
      </c>
      <c r="C173" s="4" t="str">
        <f>'[1]TCE - ANEXO IV - Preencher'!E182</f>
        <v>5.8 - Locação de Veículos Automotores</v>
      </c>
      <c r="D173" s="3">
        <f>'[1]TCE - ANEXO IV - Preencher'!F182</f>
        <v>29932922000119</v>
      </c>
      <c r="E173" s="5" t="str">
        <f>'[1]TCE - ANEXO IV - Preencher'!G182</f>
        <v>MEDLIFE LOCAÇÃO DE MAQUINAS E EQUIPAMENTOS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151</v>
      </c>
      <c r="I173" s="6">
        <f>IF('[1]TCE - ANEXO IV - Preencher'!K182="","",'[1]TCE - ANEXO IV - Preencher'!K182)</f>
        <v>43906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10500</v>
      </c>
    </row>
    <row r="174" spans="1:12" s="8" customFormat="1" ht="19.5" customHeight="1" x14ac:dyDescent="0.2">
      <c r="A174" s="3">
        <f>IFERROR(VLOOKUP(B174,'[1]DADOS (OCULTAR)'!$P$3:$R$53,3,0),"")</f>
        <v>9039744001166</v>
      </c>
      <c r="B174" s="4" t="str">
        <f>'[1]TCE - ANEXO IV - Preencher'!C183</f>
        <v>UPA CARUARU</v>
      </c>
      <c r="C174" s="4" t="str">
        <f>'[1]TCE - ANEXO IV - Preencher'!E183</f>
        <v>5.8 - Locação de Veículos Automotores</v>
      </c>
      <c r="D174" s="3">
        <f>'[1]TCE - ANEXO IV - Preencher'!F183</f>
        <v>29932922000119</v>
      </c>
      <c r="E174" s="5" t="str">
        <f>'[1]TCE - ANEXO IV - Preencher'!G183</f>
        <v>MEDLIFE LOCAÇÃO DE MAQUINAS E EQUIPAMENTOS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152</v>
      </c>
      <c r="I174" s="6">
        <f>IF('[1]TCE - ANEXO IV - Preencher'!K183="","",'[1]TCE - ANEXO IV - Preencher'!K183)</f>
        <v>43922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11200</v>
      </c>
    </row>
    <row r="175" spans="1:12" s="8" customFormat="1" ht="19.5" customHeight="1" x14ac:dyDescent="0.2">
      <c r="A175" s="3">
        <f>IFERROR(VLOOKUP(B175,'[1]DADOS (OCULTAR)'!$P$3:$R$53,3,0),"")</f>
        <v>9039744001166</v>
      </c>
      <c r="B175" s="4" t="str">
        <f>'[1]TCE - ANEXO IV - Preencher'!C184</f>
        <v>UPA CARUARU</v>
      </c>
      <c r="C175" s="4" t="str">
        <f>'[1]TCE - ANEXO IV - Preencher'!E184</f>
        <v>5.99 - Outros Serviços de Terceiros Pessoa Jurídica</v>
      </c>
      <c r="D175" s="3">
        <f>'[1]TCE - ANEXO IV - Preencher'!F184</f>
        <v>35343136000189</v>
      </c>
      <c r="E175" s="5" t="str">
        <f>'[1]TCE - ANEXO IV - Preencher'!G184</f>
        <v>EMBRAESTER - EMPRESA BRASILEIRA DE ESTERILIZAÇÃO EIRELI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00007607</v>
      </c>
      <c r="I175" s="6">
        <f>IF('[1]TCE - ANEXO IV - Preencher'!K184="","",'[1]TCE - ANEXO IV - Preencher'!K184)</f>
        <v>43922</v>
      </c>
      <c r="J175" s="5" t="str">
        <f>'[1]TCE - ANEXO IV - Preencher'!L184</f>
        <v>QXFI-UHMU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2931.05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>5.15 - Serviços Domésticos</v>
      </c>
      <c r="D176" s="3">
        <f>'[1]TCE - ANEXO IV - Preencher'!F185</f>
        <v>6272575004803</v>
      </c>
      <c r="E176" s="5" t="str">
        <f>'[1]TCE - ANEXO IV - Preencher'!G185</f>
        <v>LAVEBRAS GESTÃO DE TEXTEIS S 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000003225</v>
      </c>
      <c r="I176" s="6">
        <f>IF('[1]TCE - ANEXO IV - Preencher'!K185="","",'[1]TCE - ANEXO IV - Preencher'!K185)</f>
        <v>43918</v>
      </c>
      <c r="J176" s="5" t="str">
        <f>'[1]TCE - ANEXO IV - Preencher'!L185</f>
        <v>JGBI02669</v>
      </c>
      <c r="K176" s="5" t="str">
        <f>IF(F176="B",LEFT('[1]TCE - ANEXO IV - Preencher'!M185,2),IF(F176="S",LEFT('[1]TCE - ANEXO IV - Preencher'!M185,7),IF('[1]TCE - ANEXO IV - Preencher'!H185="","")))</f>
        <v>2610707</v>
      </c>
      <c r="L176" s="7">
        <f>'[1]TCE - ANEXO IV - Preencher'!N185</f>
        <v>6596.27</v>
      </c>
    </row>
    <row r="177" spans="1:12" s="8" customFormat="1" ht="19.5" customHeight="1" x14ac:dyDescent="0.2">
      <c r="A177" s="3">
        <f>IFERROR(VLOOKUP(B177,'[1]DADOS (OCULTAR)'!$P$3:$R$53,3,0),"")</f>
        <v>9039744001166</v>
      </c>
      <c r="B177" s="4" t="str">
        <f>'[1]TCE - ANEXO IV - Preencher'!C186</f>
        <v>UPA CARUARU</v>
      </c>
      <c r="C177" s="4" t="str">
        <f>'[1]TCE - ANEXO IV - Preencher'!E186</f>
        <v>5.10 - Detetização/Tratamento de Resíduos e Afins</v>
      </c>
      <c r="D177" s="3">
        <f>'[1]TCE - ANEXO IV - Preencher'!F186</f>
        <v>11863530000180</v>
      </c>
      <c r="E177" s="5" t="str">
        <f>'[1]TCE - ANEXO IV - Preencher'!G186</f>
        <v>BRASCON GESTÃO AMBIENTAL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00039799</v>
      </c>
      <c r="I177" s="6">
        <f>IF('[1]TCE - ANEXO IV - Preencher'!K186="","",'[1]TCE - ANEXO IV - Preencher'!K186)</f>
        <v>43923</v>
      </c>
      <c r="J177" s="5" t="str">
        <f>'[1]TCE - ANEXO IV - Preencher'!L186</f>
        <v>CT1A-I7LA</v>
      </c>
      <c r="K177" s="5" t="str">
        <f>IF(F177="B",LEFT('[1]TCE - ANEXO IV - Preencher'!M186,2),IF(F177="S",LEFT('[1]TCE - ANEXO IV - Preencher'!M186,7),IF('[1]TCE - ANEXO IV - Preencher'!H186="","")))</f>
        <v>2611309</v>
      </c>
      <c r="L177" s="7">
        <f>'[1]TCE - ANEXO IV - Preencher'!N186</f>
        <v>1705</v>
      </c>
    </row>
    <row r="178" spans="1:12" s="8" customFormat="1" ht="19.5" customHeight="1" x14ac:dyDescent="0.2">
      <c r="A178" s="3">
        <f>IFERROR(VLOOKUP(B178,'[1]DADOS (OCULTAR)'!$P$3:$R$53,3,0),"")</f>
        <v>9039744001166</v>
      </c>
      <c r="B178" s="4" t="str">
        <f>'[1]TCE - ANEXO IV - Preencher'!C187</f>
        <v>UPA CARUARU</v>
      </c>
      <c r="C178" s="4" t="str">
        <f>'[1]TCE - ANEXO IV - Preencher'!E187</f>
        <v>5.17 - Manutenção de Software, Certificação Digital e Microfilmagem</v>
      </c>
      <c r="D178" s="3">
        <f>'[1]TCE - ANEXO IV - Preencher'!F187</f>
        <v>92306257000780</v>
      </c>
      <c r="E178" s="5" t="str">
        <f>'[1]TCE - ANEXO IV - Preencher'!G187</f>
        <v>MV INFORMATICA NORDESTE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00009617</v>
      </c>
      <c r="I178" s="6">
        <f>IF('[1]TCE - ANEXO IV - Preencher'!K187="","",'[1]TCE - ANEXO IV - Preencher'!K187)</f>
        <v>43913</v>
      </c>
      <c r="J178" s="5" t="str">
        <f>'[1]TCE - ANEXO IV - Preencher'!L187</f>
        <v>KAJJ-IZWY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11472.37</v>
      </c>
    </row>
    <row r="179" spans="1:12" s="8" customFormat="1" ht="19.5" customHeight="1" x14ac:dyDescent="0.2">
      <c r="A179" s="3">
        <f>IFERROR(VLOOKUP(B179,'[1]DADOS (OCULTAR)'!$P$3:$R$53,3,0),"")</f>
        <v>9039744001166</v>
      </c>
      <c r="B179" s="4" t="str">
        <f>'[1]TCE - ANEXO IV - Preencher'!C188</f>
        <v>UPA CARUARU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16783034000130</v>
      </c>
      <c r="E179" s="5" t="str">
        <f>'[1]TCE - ANEXO IV - Preencher'!G188</f>
        <v>SINTESE LICENCIAMENTO PROG O COMPRAS ON LINE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00009779</v>
      </c>
      <c r="I179" s="6">
        <f>IF('[1]TCE - ANEXO IV - Preencher'!K188="","",'[1]TCE - ANEXO IV - Preencher'!K188)</f>
        <v>43922</v>
      </c>
      <c r="J179" s="5" t="str">
        <f>'[1]TCE - ANEXO IV - Preencher'!L188</f>
        <v>N47M-PAU9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1534.05</v>
      </c>
    </row>
    <row r="180" spans="1:12" s="8" customFormat="1" ht="19.5" customHeight="1" x14ac:dyDescent="0.2">
      <c r="A180" s="3">
        <f>IFERROR(VLOOKUP(B180,'[1]DADOS (OCULTAR)'!$P$3:$R$53,3,0),"")</f>
        <v>9039744001166</v>
      </c>
      <c r="B180" s="4" t="str">
        <f>'[1]TCE - ANEXO IV - Preencher'!C189</f>
        <v>UPA CARUARU</v>
      </c>
      <c r="C180" s="4" t="str">
        <f>'[1]TCE - ANEXO IV - Preencher'!E189</f>
        <v>5.10 - Detetização/Tratamento de Resíduos e Afins</v>
      </c>
      <c r="D180" s="3">
        <f>'[1]TCE - ANEXO IV - Preencher'!F189</f>
        <v>10333266000100</v>
      </c>
      <c r="E180" s="5" t="str">
        <f>'[1]TCE - ANEXO IV - Preencher'!G189</f>
        <v>CARLOS ANTONIO DE OLIVEIRA MILET JUNIOR -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00007486</v>
      </c>
      <c r="I180" s="6">
        <f>IF('[1]TCE - ANEXO IV - Preencher'!K189="","",'[1]TCE - ANEXO IV - Preencher'!K189)</f>
        <v>43909</v>
      </c>
      <c r="J180" s="5" t="str">
        <f>'[1]TCE - ANEXO IV - Preencher'!L189</f>
        <v>8PCS-YBJR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230</v>
      </c>
    </row>
    <row r="181" spans="1:12" s="8" customFormat="1" ht="19.5" customHeight="1" x14ac:dyDescent="0.2">
      <c r="A181" s="3">
        <f>IFERROR(VLOOKUP(B181,'[1]DADOS (OCULTAR)'!$P$3:$R$53,3,0),"")</f>
        <v>9039744001166</v>
      </c>
      <c r="B181" s="4" t="str">
        <f>'[1]TCE - ANEXO IV - Preencher'!C190</f>
        <v>UPA CARUARU</v>
      </c>
      <c r="C181" s="4" t="str">
        <f>'[1]TCE - ANEXO IV - Preencher'!E190</f>
        <v>5.23 - Limpeza e Conservação</v>
      </c>
      <c r="D181" s="3">
        <f>'[1]TCE - ANEXO IV - Preencher'!F190</f>
        <v>10229013000190</v>
      </c>
      <c r="E181" s="5" t="str">
        <f>'[1]TCE - ANEXO IV - Preencher'!G190</f>
        <v>INTERCLEAN ADMINISTRACAO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00000155</v>
      </c>
      <c r="I181" s="6">
        <f>IF('[1]TCE - ANEXO IV - Preencher'!K190="","",'[1]TCE - ANEXO IV - Preencher'!K190)</f>
        <v>43922</v>
      </c>
      <c r="J181" s="5" t="str">
        <f>'[1]TCE - ANEXO IV - Preencher'!L190</f>
        <v>EPHG-IHUF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42952.07</v>
      </c>
    </row>
    <row r="182" spans="1:12" s="8" customFormat="1" ht="19.5" customHeight="1" x14ac:dyDescent="0.2">
      <c r="A182" s="3">
        <f>IFERROR(VLOOKUP(B182,'[1]DADOS (OCULTAR)'!$P$3:$R$53,3,0),"")</f>
        <v>9039744001166</v>
      </c>
      <c r="B182" s="4" t="str">
        <f>'[1]TCE - ANEXO IV - Preencher'!C191</f>
        <v>UPA CARUARU</v>
      </c>
      <c r="C182" s="4" t="str">
        <f>'[1]TCE - ANEXO IV - Preencher'!E191</f>
        <v>5.99 - Outros Serviços de Terceiros Pessoa Jurídica</v>
      </c>
      <c r="D182" s="3">
        <f>'[1]TCE - ANEXO IV - Preencher'!F191</f>
        <v>27814653000160</v>
      </c>
      <c r="E182" s="5" t="str">
        <f>'[1]TCE - ANEXO IV - Preencher'!G191</f>
        <v>LUMI CONSULTORIA E SERVICOS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00000403</v>
      </c>
      <c r="I182" s="6">
        <f>IF('[1]TCE - ANEXO IV - Preencher'!K191="","",'[1]TCE - ANEXO IV - Preencher'!K191)</f>
        <v>43899</v>
      </c>
      <c r="J182" s="5" t="str">
        <f>'[1]TCE - ANEXO IV - Preencher'!L191</f>
        <v>P9DU-GZ4T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800.21</v>
      </c>
    </row>
    <row r="183" spans="1:12" s="8" customFormat="1" ht="19.5" customHeight="1" x14ac:dyDescent="0.2">
      <c r="A183" s="3">
        <f>IFERROR(VLOOKUP(B183,'[1]DADOS (OCULTAR)'!$P$3:$R$53,3,0),"")</f>
        <v>9039744001166</v>
      </c>
      <c r="B183" s="4" t="str">
        <f>'[1]TCE - ANEXO IV - Preencher'!C192</f>
        <v>UPA CARUARU</v>
      </c>
      <c r="C183" s="4" t="str">
        <f>'[1]TCE - ANEXO IV - Preencher'!E192</f>
        <v>5.99 - Outros Serviços de Terceiros Pessoa Jurídica</v>
      </c>
      <c r="D183" s="3">
        <f>'[1]TCE - ANEXO IV - Preencher'!F192</f>
        <v>2512303000119</v>
      </c>
      <c r="E183" s="5" t="str">
        <f>'[1]TCE - ANEXO IV - Preencher'!G192</f>
        <v>NOROES AZEVEDO SOCIEDADE DE ADVOGADOS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00003906</v>
      </c>
      <c r="I183" s="6">
        <f>IF('[1]TCE - ANEXO IV - Preencher'!K192="","",'[1]TCE - ANEXO IV - Preencher'!K192)</f>
        <v>43899</v>
      </c>
      <c r="J183" s="5" t="str">
        <f>'[1]TCE - ANEXO IV - Preencher'!L192</f>
        <v>6JG6-NGAG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2228</v>
      </c>
    </row>
    <row r="184" spans="1:12" s="8" customFormat="1" ht="19.5" customHeight="1" x14ac:dyDescent="0.2">
      <c r="A184" s="3">
        <f>IFERROR(VLOOKUP(B184,'[1]DADOS (OCULTAR)'!$P$3:$R$53,3,0),"")</f>
        <v>9039744001166</v>
      </c>
      <c r="B184" s="4" t="str">
        <f>'[1]TCE - ANEXO IV - Preencher'!C193</f>
        <v>UPA CARUARU</v>
      </c>
      <c r="C184" s="4" t="str">
        <f>'[1]TCE - ANEXO IV - Preencher'!E193</f>
        <v>5.99 - Outros Serviços de Terceiros Pessoa Jurídica</v>
      </c>
      <c r="D184" s="3">
        <f>'[1]TCE - ANEXO IV - Preencher'!F193</f>
        <v>2512303000119</v>
      </c>
      <c r="E184" s="5" t="str">
        <f>'[1]TCE - ANEXO IV - Preencher'!G193</f>
        <v>NOROES AZEVEDO SOCIEDADE DE ADVOGADOS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00003905</v>
      </c>
      <c r="I184" s="6">
        <f>IF('[1]TCE - ANEXO IV - Preencher'!K193="","",'[1]TCE - ANEXO IV - Preencher'!K193)</f>
        <v>43899</v>
      </c>
      <c r="J184" s="5" t="str">
        <f>'[1]TCE - ANEXO IV - Preencher'!L193</f>
        <v>GP41-QEUW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1425</v>
      </c>
    </row>
    <row r="185" spans="1:12" s="8" customFormat="1" ht="19.5" customHeight="1" x14ac:dyDescent="0.2">
      <c r="A185" s="3">
        <f>IFERROR(VLOOKUP(B185,'[1]DADOS (OCULTAR)'!$P$3:$R$53,3,0),"")</f>
        <v>9039744001166</v>
      </c>
      <c r="B185" s="4" t="str">
        <f>'[1]TCE - ANEXO IV - Preencher'!C194</f>
        <v>UPA CARUARU</v>
      </c>
      <c r="C185" s="4" t="str">
        <f>'[1]TCE - ANEXO IV - Preencher'!E194</f>
        <v>5.99 - Outros Serviços de Terceiros Pessoa Jurídica</v>
      </c>
      <c r="D185" s="3" t="str">
        <f>'[1]TCE - ANEXO IV - Preencher'!F194</f>
        <v>11.735.586/0001-59</v>
      </c>
      <c r="E185" s="5" t="str">
        <f>'[1]TCE - ANEXO IV - Preencher'!G194</f>
        <v>FADE - FUNDAÇÃO DE APOIO AO DESENVOLVIMENTO DA UNIVERSIDADE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00057540</v>
      </c>
      <c r="I185" s="6">
        <f>IF('[1]TCE - ANEXO IV - Preencher'!K194="","",'[1]TCE - ANEXO IV - Preencher'!K194)</f>
        <v>43944</v>
      </c>
      <c r="J185" s="5" t="str">
        <f>'[1]TCE - ANEXO IV - Preencher'!L194</f>
        <v>6B5D-2YXI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858</v>
      </c>
    </row>
    <row r="186" spans="1:12" s="8" customFormat="1" ht="19.5" customHeight="1" x14ac:dyDescent="0.2">
      <c r="A186" s="3">
        <f>IFERROR(VLOOKUP(B186,'[1]DADOS (OCULTAR)'!$P$3:$R$53,3,0),"")</f>
        <v>9039744001166</v>
      </c>
      <c r="B186" s="4" t="str">
        <f>'[1]TCE - ANEXO IV - Preencher'!C195</f>
        <v>UPA CARUARU</v>
      </c>
      <c r="C186" s="4" t="str">
        <f>'[1]TCE - ANEXO IV - Preencher'!E195</f>
        <v>5.99 - Outros Serviços de Terceiros Pessoa Jurídica</v>
      </c>
      <c r="D186" s="3">
        <f>'[1]TCE - ANEXO IV - Preencher'!F195</f>
        <v>5467959000155</v>
      </c>
      <c r="E186" s="5" t="str">
        <f>'[1]TCE - ANEXO IV - Preencher'!G195</f>
        <v>MOTO 29 SERVICO DE ENTREGA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000001377</v>
      </c>
      <c r="I186" s="6">
        <f>IF('[1]TCE - ANEXO IV - Preencher'!K195="","",'[1]TCE - ANEXO IV - Preencher'!K195)</f>
        <v>43906</v>
      </c>
      <c r="J186" s="5" t="str">
        <f>'[1]TCE - ANEXO IV - Preencher'!L195</f>
        <v>EELX54336</v>
      </c>
      <c r="K186" s="5" t="str">
        <f>IF(F186="B",LEFT('[1]TCE - ANEXO IV - Preencher'!M195,2),IF(F186="S",LEFT('[1]TCE - ANEXO IV - Preencher'!M195,7),IF('[1]TCE - ANEXO IV - Preencher'!H195="","")))</f>
        <v>2607901</v>
      </c>
      <c r="L186" s="7">
        <f>'[1]TCE - ANEXO IV - Preencher'!N195</f>
        <v>3548.51</v>
      </c>
    </row>
    <row r="187" spans="1:12" s="8" customFormat="1" ht="19.5" customHeight="1" x14ac:dyDescent="0.2">
      <c r="A187" s="3">
        <f>IFERROR(VLOOKUP(B187,'[1]DADOS (OCULTAR)'!$P$3:$R$53,3,0),"")</f>
        <v>9039744001166</v>
      </c>
      <c r="B187" s="4" t="str">
        <f>'[1]TCE - ANEXO IV - Preencher'!C196</f>
        <v>UPA CARUARU</v>
      </c>
      <c r="C187" s="4" t="str">
        <f>'[1]TCE - ANEXO IV - Preencher'!E196</f>
        <v>5.99 - Outros Serviços de Terceiros Pessoa Jurídica</v>
      </c>
      <c r="D187" s="3">
        <f>'[1]TCE - ANEXO IV - Preencher'!F196</f>
        <v>13409775000329</v>
      </c>
      <c r="E187" s="5" t="str">
        <f>'[1]TCE - ANEXO IV - Preencher'!G196</f>
        <v>LINUS LOG LTDA ME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000000605</v>
      </c>
      <c r="I187" s="6">
        <f>IF('[1]TCE - ANEXO IV - Preencher'!K196="","",'[1]TCE - ANEXO IV - Preencher'!K196)</f>
        <v>43924</v>
      </c>
      <c r="J187" s="5" t="str">
        <f>'[1]TCE - ANEXO IV - Preencher'!L196</f>
        <v>WFKU22729</v>
      </c>
      <c r="K187" s="5" t="str">
        <f>IF(F187="B",LEFT('[1]TCE - ANEXO IV - Preencher'!M196,2),IF(F187="S",LEFT('[1]TCE - ANEXO IV - Preencher'!M196,7),IF('[1]TCE - ANEXO IV - Preencher'!H196="","")))</f>
        <v>2607901</v>
      </c>
      <c r="L187" s="7">
        <f>'[1]TCE - ANEXO IV - Preencher'!N196</f>
        <v>1533.47</v>
      </c>
    </row>
    <row r="188" spans="1:12" s="8" customFormat="1" ht="19.5" customHeight="1" x14ac:dyDescent="0.2">
      <c r="A188" s="3">
        <f>IFERROR(VLOOKUP(B188,'[1]DADOS (OCULTAR)'!$P$3:$R$53,3,0),"")</f>
        <v>9039744001166</v>
      </c>
      <c r="B188" s="4" t="str">
        <f>'[1]TCE - ANEXO IV - Preencher'!C197</f>
        <v>UPA CARUARU</v>
      </c>
      <c r="C188" s="4" t="str">
        <f>'[1]TCE - ANEXO IV - Preencher'!E197</f>
        <v>5.99 - Outros Serviços de Terceiros Pessoa Jurídica</v>
      </c>
      <c r="D188" s="3">
        <f>'[1]TCE - ANEXO IV - Preencher'!F197</f>
        <v>13409775000329</v>
      </c>
      <c r="E188" s="5" t="str">
        <f>'[1]TCE - ANEXO IV - Preencher'!G197</f>
        <v>LINUS LOG LTDA ME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000000606</v>
      </c>
      <c r="I188" s="6">
        <f>IF('[1]TCE - ANEXO IV - Preencher'!K197="","",'[1]TCE - ANEXO IV - Preencher'!K197)</f>
        <v>43924</v>
      </c>
      <c r="J188" s="5" t="str">
        <f>'[1]TCE - ANEXO IV - Preencher'!L197</f>
        <v>KZGV22469</v>
      </c>
      <c r="K188" s="5" t="str">
        <f>IF(F188="B",LEFT('[1]TCE - ANEXO IV - Preencher'!M197,2),IF(F188="S",LEFT('[1]TCE - ANEXO IV - Preencher'!M197,7),IF('[1]TCE - ANEXO IV - Preencher'!H197="","")))</f>
        <v>2607901</v>
      </c>
      <c r="L188" s="7">
        <f>'[1]TCE - ANEXO IV - Preencher'!N197</f>
        <v>68.349999999999994</v>
      </c>
    </row>
    <row r="189" spans="1:12" s="8" customFormat="1" ht="19.5" customHeight="1" x14ac:dyDescent="0.2">
      <c r="A189" s="3">
        <f>IFERROR(VLOOKUP(B189,'[1]DADOS (OCULTAR)'!$P$3:$R$53,3,0),"")</f>
        <v>9039744001166</v>
      </c>
      <c r="B189" s="4" t="str">
        <f>'[1]TCE - ANEXO IV - Preencher'!C198</f>
        <v>UPA CARUARU</v>
      </c>
      <c r="C189" s="4" t="str">
        <f>'[1]TCE - ANEXO IV - Preencher'!E198</f>
        <v>5.99 - Outros Serviços de Terceiros Pessoa Jurídica</v>
      </c>
      <c r="D189" s="3">
        <f>'[1]TCE - ANEXO IV - Preencher'!F198</f>
        <v>24832653000103</v>
      </c>
      <c r="E189" s="5" t="str">
        <f>'[1]TCE - ANEXO IV - Preencher'!G198</f>
        <v>ABSOLUTA ASSESSORIA, GESTAO OCUP E PROJ LTDA -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000000136</v>
      </c>
      <c r="I189" s="6">
        <f>IF('[1]TCE - ANEXO IV - Preencher'!K198="","",'[1]TCE - ANEXO IV - Preencher'!K198)</f>
        <v>43927</v>
      </c>
      <c r="J189" s="5" t="str">
        <f>'[1]TCE - ANEXO IV - Preencher'!L198</f>
        <v>RWOO40025</v>
      </c>
      <c r="K189" s="5" t="str">
        <f>IF(F189="B",LEFT('[1]TCE - ANEXO IV - Preencher'!M198,2),IF(F189="S",LEFT('[1]TCE - ANEXO IV - Preencher'!M198,7),IF('[1]TCE - ANEXO IV - Preencher'!H198="","")))</f>
        <v>2609600</v>
      </c>
      <c r="L189" s="7">
        <f>'[1]TCE - ANEXO IV - Preencher'!N198</f>
        <v>3000</v>
      </c>
    </row>
    <row r="190" spans="1:12" s="8" customFormat="1" ht="19.5" customHeight="1" x14ac:dyDescent="0.2">
      <c r="A190" s="3">
        <f>IFERROR(VLOOKUP(B190,'[1]DADOS (OCULTAR)'!$P$3:$R$53,3,0),"")</f>
        <v>9039744001166</v>
      </c>
      <c r="B190" s="4" t="str">
        <f>'[1]TCE - ANEXO IV - Preencher'!C199</f>
        <v>UPA CARUARU</v>
      </c>
      <c r="C190" s="4" t="str">
        <f>'[1]TCE - ANEXO IV - Preencher'!E199</f>
        <v>5.99 - Outros Serviços de Terceiros Pessoa Jurídica</v>
      </c>
      <c r="D190" s="3">
        <f>'[1]TCE - ANEXO IV - Preencher'!F199</f>
        <v>53113791001285</v>
      </c>
      <c r="E190" s="5" t="str">
        <f>'[1]TCE - ANEXO IV - Preencher'!G199</f>
        <v>TOTVS AS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000822637</v>
      </c>
      <c r="I190" s="6">
        <f>IF('[1]TCE - ANEXO IV - Preencher'!K199="","",'[1]TCE - ANEXO IV - Preencher'!K199)</f>
        <v>43892</v>
      </c>
      <c r="J190" s="5" t="str">
        <f>'[1]TCE - ANEXO IV - Preencher'!L199</f>
        <v>9cf057d2</v>
      </c>
      <c r="K190" s="5" t="str">
        <f>IF(F190="B",LEFT('[1]TCE - ANEXO IV - Preencher'!M199,2),IF(F190="S",LEFT('[1]TCE - ANEXO IV - Preencher'!M199,7),IF('[1]TCE - ANEXO IV - Preencher'!H199="","")))</f>
        <v>3106200</v>
      </c>
      <c r="L190" s="7">
        <f>'[1]TCE - ANEXO IV - Preencher'!N199</f>
        <v>657.71</v>
      </c>
    </row>
    <row r="191" spans="1:12" s="8" customFormat="1" ht="19.5" customHeight="1" x14ac:dyDescent="0.2">
      <c r="A191" s="3">
        <f>IFERROR(VLOOKUP(B191,'[1]DADOS (OCULTAR)'!$P$3:$R$53,3,0),"")</f>
        <v>9039744001166</v>
      </c>
      <c r="B191" s="4" t="str">
        <f>'[1]TCE - ANEXO IV - Preencher'!C200</f>
        <v>UPA CARUARU</v>
      </c>
      <c r="C191" s="4" t="str">
        <f>'[1]TCE - ANEXO IV - Preencher'!E200</f>
        <v>5.99 - Outros Serviços de Terceiros Pessoa Jurídica</v>
      </c>
      <c r="D191" s="3">
        <f>'[1]TCE - ANEXO IV - Preencher'!F200</f>
        <v>53113791001285</v>
      </c>
      <c r="E191" s="5" t="str">
        <f>'[1]TCE - ANEXO IV - Preencher'!G200</f>
        <v>TOTVS AS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000822636</v>
      </c>
      <c r="I191" s="6">
        <f>IF('[1]TCE - ANEXO IV - Preencher'!K200="","",'[1]TCE - ANEXO IV - Preencher'!K200)</f>
        <v>43892</v>
      </c>
      <c r="J191" s="5" t="str">
        <f>'[1]TCE - ANEXO IV - Preencher'!L200</f>
        <v>313897ad</v>
      </c>
      <c r="K191" s="5" t="str">
        <f>IF(F191="B",LEFT('[1]TCE - ANEXO IV - Preencher'!M200,2),IF(F191="S",LEFT('[1]TCE - ANEXO IV - Preencher'!M200,7),IF('[1]TCE - ANEXO IV - Preencher'!H200="","")))</f>
        <v>3106200</v>
      </c>
      <c r="L191" s="7">
        <f>'[1]TCE - ANEXO IV - Preencher'!N200</f>
        <v>89.91</v>
      </c>
    </row>
    <row r="192" spans="1:12" s="8" customFormat="1" ht="19.5" customHeight="1" x14ac:dyDescent="0.2">
      <c r="A192" s="3">
        <f>IFERROR(VLOOKUP(B192,'[1]DADOS (OCULTAR)'!$P$3:$R$53,3,0),"")</f>
        <v>9039744001166</v>
      </c>
      <c r="B192" s="4" t="str">
        <f>'[1]TCE - ANEXO IV - Preencher'!C201</f>
        <v>UPA CARUARU</v>
      </c>
      <c r="C192" s="4" t="str">
        <f>'[1]TCE - ANEXO IV - Preencher'!E201</f>
        <v>5.99 - Outros Serviços de Terceiros Pessoa Jurídica</v>
      </c>
      <c r="D192" s="3">
        <f>'[1]TCE - ANEXO IV - Preencher'!F201</f>
        <v>7166553000672</v>
      </c>
      <c r="E192" s="5" t="str">
        <f>'[1]TCE - ANEXO IV - Preencher'!G201</f>
        <v>CENTRO DE EDUCAÇÃO PROFISSIONAL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1895</v>
      </c>
      <c r="I192" s="6">
        <f>IF('[1]TCE - ANEXO IV - Preencher'!K201="","",'[1]TCE - ANEXO IV - Preencher'!K201)</f>
        <v>43900</v>
      </c>
      <c r="J192" s="5" t="str">
        <f>'[1]TCE - ANEXO IV - Preencher'!L201</f>
        <v>WNV9NAL6L</v>
      </c>
      <c r="K192" s="5" t="str">
        <f>IF(F192="B",LEFT('[1]TCE - ANEXO IV - Preencher'!M201,2),IF(F192="S",LEFT('[1]TCE - ANEXO IV - Preencher'!M201,7),IF('[1]TCE - ANEXO IV - Preencher'!H201="","")))</f>
        <v>2604106</v>
      </c>
      <c r="L192" s="7">
        <f>'[1]TCE - ANEXO IV - Preencher'!N201</f>
        <v>468</v>
      </c>
    </row>
    <row r="193" spans="1:12" s="8" customFormat="1" ht="19.5" customHeight="1" x14ac:dyDescent="0.2">
      <c r="A193" s="3">
        <f>IFERROR(VLOOKUP(B193,'[1]DADOS (OCULTAR)'!$P$3:$R$53,3,0),"")</f>
        <v>9039744001166</v>
      </c>
      <c r="B193" s="4" t="str">
        <f>'[1]TCE - ANEXO IV - Preencher'!C202</f>
        <v>UPA CARUARU</v>
      </c>
      <c r="C193" s="4" t="str">
        <f>'[1]TCE - ANEXO IV - Preencher'!E202</f>
        <v>5.99 - Outros Serviços de Terceiros Pessoa Jurídica</v>
      </c>
      <c r="D193" s="3">
        <f>'[1]TCE - ANEXO IV - Preencher'!F202</f>
        <v>21939486000106</v>
      </c>
      <c r="E193" s="5" t="str">
        <f>'[1]TCE - ANEXO IV - Preencher'!G202</f>
        <v>MAXIMA ASSESSORIA E CONSULTORIA EM SAUDE E MEDICINA TRAB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3813</v>
      </c>
      <c r="I193" s="6">
        <f>IF('[1]TCE - ANEXO IV - Preencher'!K202="","",'[1]TCE - ANEXO IV - Preencher'!K202)</f>
        <v>43921</v>
      </c>
      <c r="J193" s="5" t="str">
        <f>'[1]TCE - ANEXO IV - Preencher'!L202</f>
        <v>X4YAJPXX4</v>
      </c>
      <c r="K193" s="5" t="str">
        <f>IF(F193="B",LEFT('[1]TCE - ANEXO IV - Preencher'!M202,2),IF(F193="S",LEFT('[1]TCE - ANEXO IV - Preencher'!M202,7),IF('[1]TCE - ANEXO IV - Preencher'!H202="","")))</f>
        <v>2604106</v>
      </c>
      <c r="L193" s="7">
        <f>'[1]TCE - ANEXO IV - Preencher'!N202</f>
        <v>1291</v>
      </c>
    </row>
    <row r="194" spans="1:12" s="8" customFormat="1" ht="19.5" customHeight="1" x14ac:dyDescent="0.2">
      <c r="A194" s="3">
        <f>IFERROR(VLOOKUP(B194,'[1]DADOS (OCULTAR)'!$P$3:$R$53,3,0),"")</f>
        <v>9039744001166</v>
      </c>
      <c r="B194" s="4" t="str">
        <f>'[1]TCE - ANEXO IV - Preencher'!C203</f>
        <v>UPA CARUARU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>
        <f>IFERROR(VLOOKUP(B195,'[1]DADOS (OCULTAR)'!$P$3:$R$53,3,0),"")</f>
        <v>9039744001166</v>
      </c>
      <c r="B195" s="4" t="str">
        <f>'[1]TCE - ANEXO IV - Preencher'!C204</f>
        <v>UPA CARUARU</v>
      </c>
      <c r="C195" s="4" t="str">
        <f>'[1]TCE - ANEXO IV - Preencher'!E204</f>
        <v>5.5 - Reparo e Manutenção de Máquinas e Equipamentos</v>
      </c>
      <c r="D195" s="3">
        <f>'[1]TCE - ANEXO IV - Preencher'!F204</f>
        <v>17398584000106</v>
      </c>
      <c r="E195" s="5" t="str">
        <f>'[1]TCE - ANEXO IV - Preencher'!G204</f>
        <v>M T G MONTAGEM TECNICA DE GAS LTDA ME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00001134</v>
      </c>
      <c r="I195" s="6">
        <f>IF('[1]TCE - ANEXO IV - Preencher'!K204="","",'[1]TCE - ANEXO IV - Preencher'!K204)</f>
        <v>43922</v>
      </c>
      <c r="J195" s="5" t="str">
        <f>'[1]TCE - ANEXO IV - Preencher'!L204</f>
        <v>GXUN-VNR1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600</v>
      </c>
    </row>
    <row r="196" spans="1:12" s="8" customFormat="1" ht="19.5" customHeight="1" x14ac:dyDescent="0.2">
      <c r="A196" s="3">
        <f>IFERROR(VLOOKUP(B196,'[1]DADOS (OCULTAR)'!$P$3:$R$53,3,0),"")</f>
        <v>9039744001166</v>
      </c>
      <c r="B196" s="4" t="str">
        <f>'[1]TCE - ANEXO IV - Preencher'!C205</f>
        <v>UPA CARUARU</v>
      </c>
      <c r="C196" s="4" t="str">
        <f>'[1]TCE - ANEXO IV - Preencher'!E205</f>
        <v>5.5 - Reparo e Manutenção de Máquinas e Equipamentos</v>
      </c>
      <c r="D196" s="3">
        <f>'[1]TCE - ANEXO IV - Preencher'!F205</f>
        <v>7146768000117</v>
      </c>
      <c r="E196" s="5" t="str">
        <f>'[1]TCE - ANEXO IV - Preencher'!G205</f>
        <v>SERV IMAGEM NORDESTE ASSITENCIA TECNICA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000003331</v>
      </c>
      <c r="I196" s="6">
        <f>IF('[1]TCE - ANEXO IV - Preencher'!K205="","",'[1]TCE - ANEXO IV - Preencher'!K205)</f>
        <v>43921</v>
      </c>
      <c r="J196" s="5" t="str">
        <f>'[1]TCE - ANEXO IV - Preencher'!L205</f>
        <v>XNMG02976</v>
      </c>
      <c r="K196" s="5" t="str">
        <f>IF(F196="B",LEFT('[1]TCE - ANEXO IV - Preencher'!M205,2),IF(F196="S",LEFT('[1]TCE - ANEXO IV - Preencher'!M205,7),IF('[1]TCE - ANEXO IV - Preencher'!H205="","")))</f>
        <v>2607901</v>
      </c>
      <c r="L196" s="7">
        <f>'[1]TCE - ANEXO IV - Preencher'!N205</f>
        <v>2059</v>
      </c>
    </row>
    <row r="197" spans="1:12" s="8" customFormat="1" ht="19.5" customHeight="1" x14ac:dyDescent="0.2">
      <c r="A197" s="3">
        <f>IFERROR(VLOOKUP(B197,'[1]DADOS (OCULTAR)'!$P$3:$R$53,3,0),"")</f>
        <v>9039744001166</v>
      </c>
      <c r="B197" s="4" t="str">
        <f>'[1]TCE - ANEXO IV - Preencher'!C206</f>
        <v>UPA CARUARU</v>
      </c>
      <c r="C197" s="4" t="str">
        <f>'[1]TCE - ANEXO IV - Preencher'!E206</f>
        <v>5.5 - Reparo e Manutenção de Máquinas e Equipamentos</v>
      </c>
      <c r="D197" s="3">
        <f>'[1]TCE - ANEXO IV - Preencher'!F206</f>
        <v>1141468000169</v>
      </c>
      <c r="E197" s="5" t="str">
        <f>'[1]TCE - ANEXO IV - Preencher'!G206</f>
        <v>MEDCALLCOMERCIO E SERVICOS DE EQUIP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00001908</v>
      </c>
      <c r="I197" s="6">
        <f>IF('[1]TCE - ANEXO IV - Preencher'!K206="","",'[1]TCE - ANEXO IV - Preencher'!K206)</f>
        <v>43923</v>
      </c>
      <c r="J197" s="5" t="str">
        <f>'[1]TCE - ANEXO IV - Preencher'!L206</f>
        <v>3FDN-HRE9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423.13</v>
      </c>
    </row>
    <row r="198" spans="1:12" s="8" customFormat="1" ht="19.5" customHeight="1" x14ac:dyDescent="0.2">
      <c r="A198" s="3">
        <f>IFERROR(VLOOKUP(B198,'[1]DADOS (OCULTAR)'!$P$3:$R$53,3,0),"")</f>
        <v>9039744001166</v>
      </c>
      <c r="B198" s="4" t="str">
        <f>'[1]TCE - ANEXO IV - Preencher'!C207</f>
        <v>UPA CARUARU</v>
      </c>
      <c r="C198" s="4" t="str">
        <f>'[1]TCE - ANEXO IV - Preencher'!E207</f>
        <v>5.5 - Reparo e Manutenção de Máquinas e Equipamentos</v>
      </c>
      <c r="D198" s="3">
        <f>'[1]TCE - ANEXO IV - Preencher'!F207</f>
        <v>24380578002041</v>
      </c>
      <c r="E198" s="5" t="str">
        <f>'[1]TCE - ANEXO IV - Preencher'!G207</f>
        <v>WHITE MARTINS GASES INDUSTRIAIS NE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9056</v>
      </c>
      <c r="I198" s="6">
        <f>IF('[1]TCE - ANEXO IV - Preencher'!K207="","",'[1]TCE - ANEXO IV - Preencher'!K207)</f>
        <v>43896</v>
      </c>
      <c r="J198" s="5" t="str">
        <f>'[1]TCE - ANEXO IV - Preencher'!L207</f>
        <v>JXSK98566</v>
      </c>
      <c r="K198" s="5" t="str">
        <f>IF(F198="B",LEFT('[1]TCE - ANEXO IV - Preencher'!M207,2),IF(F198="S",LEFT('[1]TCE - ANEXO IV - Preencher'!M207,7),IF('[1]TCE - ANEXO IV - Preencher'!H207="","")))</f>
        <v>2607901</v>
      </c>
      <c r="L198" s="7">
        <f>'[1]TCE - ANEXO IV - Preencher'!N207</f>
        <v>441.63</v>
      </c>
    </row>
    <row r="199" spans="1:12" s="8" customFormat="1" ht="19.5" customHeight="1" x14ac:dyDescent="0.2">
      <c r="A199" s="3">
        <f>IFERROR(VLOOKUP(B199,'[1]DADOS (OCULTAR)'!$P$3:$R$53,3,0),"")</f>
        <v>9039744001166</v>
      </c>
      <c r="B199" s="4" t="str">
        <f>'[1]TCE - ANEXO IV - Preencher'!C208</f>
        <v>UPA CARUARU</v>
      </c>
      <c r="C199" s="4" t="str">
        <f>'[1]TCE - ANEXO IV - Preencher'!E208</f>
        <v>5.5 - Reparo e Manutenção de Máquinas e Equipamentos</v>
      </c>
      <c r="D199" s="3">
        <f>'[1]TCE - ANEXO IV - Preencher'!F208</f>
        <v>8845988000100</v>
      </c>
      <c r="E199" s="5" t="str">
        <f>'[1]TCE - ANEXO IV - Preencher'!G208</f>
        <v>ACESSPLUS MANUTENCAO LTDA ME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00004219</v>
      </c>
      <c r="I199" s="6">
        <f>IF('[1]TCE - ANEXO IV - Preencher'!K208="","",'[1]TCE - ANEXO IV - Preencher'!K208)</f>
        <v>43922</v>
      </c>
      <c r="J199" s="5" t="str">
        <f>'[1]TCE - ANEXO IV - Preencher'!L208</f>
        <v>I2KX-JFJM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352.12</v>
      </c>
    </row>
    <row r="200" spans="1:12" s="8" customFormat="1" ht="19.5" customHeight="1" x14ac:dyDescent="0.2">
      <c r="A200" s="3">
        <f>IFERROR(VLOOKUP(B200,'[1]DADOS (OCULTAR)'!$P$3:$R$53,3,0),"")</f>
        <v>9039744001166</v>
      </c>
      <c r="B200" s="4" t="str">
        <f>'[1]TCE - ANEXO IV - Preencher'!C209</f>
        <v>UPA CARUARU</v>
      </c>
      <c r="C200" s="4" t="str">
        <f>'[1]TCE - ANEXO IV - Preencher'!E209</f>
        <v>5.5 - Reparo e Manutenção de Máquinas e Equipamentos</v>
      </c>
      <c r="D200" s="3">
        <f>'[1]TCE - ANEXO IV - Preencher'!F209</f>
        <v>11343756000150</v>
      </c>
      <c r="E200" s="5" t="str">
        <f>'[1]TCE - ANEXO IV - Preencher'!G209</f>
        <v>J L GRUPO GERADORESCL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000002400</v>
      </c>
      <c r="I200" s="6">
        <f>IF('[1]TCE - ANEXO IV - Preencher'!K209="","",'[1]TCE - ANEXO IV - Preencher'!K209)</f>
        <v>43927</v>
      </c>
      <c r="J200" s="5" t="str">
        <f>'[1]TCE - ANEXO IV - Preencher'!L209</f>
        <v>UZXZ03019</v>
      </c>
      <c r="K200" s="5" t="str">
        <f>IF(F200="B",LEFT('[1]TCE - ANEXO IV - Preencher'!M209,2),IF(F200="S",LEFT('[1]TCE - ANEXO IV - Preencher'!M209,7),IF('[1]TCE - ANEXO IV - Preencher'!H209="","")))</f>
        <v>2603454</v>
      </c>
      <c r="L200" s="7">
        <f>'[1]TCE - ANEXO IV - Preencher'!N209</f>
        <v>350</v>
      </c>
    </row>
    <row r="201" spans="1:12" s="8" customFormat="1" ht="19.5" customHeight="1" x14ac:dyDescent="0.2">
      <c r="A201" s="3">
        <f>IFERROR(VLOOKUP(B201,'[1]DADOS (OCULTAR)'!$P$3:$R$53,3,0),"")</f>
        <v>9039744001166</v>
      </c>
      <c r="B201" s="4" t="str">
        <f>'[1]TCE - ANEXO IV - Preencher'!C210</f>
        <v>UPA CARUARU</v>
      </c>
      <c r="C201" s="4" t="str">
        <f>'[1]TCE - ANEXO IV - Preencher'!E210</f>
        <v>5.5 - Reparo e Manutenção de Máquinas e Equipamentos</v>
      </c>
      <c r="D201" s="3">
        <f>'[1]TCE - ANEXO IV - Preencher'!F210</f>
        <v>9014387000100</v>
      </c>
      <c r="E201" s="5" t="str">
        <f>'[1]TCE - ANEXO IV - Preencher'!G210</f>
        <v>COMPLETA SERVICOS DE AR CONDICIONADO E LOCACAO EPP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00001210</v>
      </c>
      <c r="I201" s="6">
        <f>IF('[1]TCE - ANEXO IV - Preencher'!K210="","",'[1]TCE - ANEXO IV - Preencher'!K210)</f>
        <v>43915</v>
      </c>
      <c r="J201" s="5" t="str">
        <f>'[1]TCE - ANEXO IV - Preencher'!L210</f>
        <v>WCEG-EBJC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3980.13</v>
      </c>
    </row>
    <row r="202" spans="1:12" s="8" customFormat="1" ht="19.5" customHeight="1" x14ac:dyDescent="0.2">
      <c r="A202" s="3">
        <f>IFERROR(VLOOKUP(B202,'[1]DADOS (OCULTAR)'!$P$3:$R$53,3,0),"")</f>
        <v>9039744001166</v>
      </c>
      <c r="B202" s="4" t="str">
        <f>'[1]TCE - ANEXO IV - Preencher'!C211</f>
        <v>UPA CARUARU</v>
      </c>
      <c r="C202" s="4" t="str">
        <f>'[1]TCE - ANEXO IV - Preencher'!E211</f>
        <v xml:space="preserve">5.7 - Reparo e Manutenção de Bens Movéis de Outras Naturezas </v>
      </c>
      <c r="D202" s="3" t="str">
        <f>'[1]TCE - ANEXO IV - Preencher'!F211</f>
        <v>12.486.871/0001-46</v>
      </c>
      <c r="E202" s="5" t="str">
        <f>'[1]TCE - ANEXO IV - Preencher'!G211</f>
        <v>ROBSON MATOS DE ALBUQUERQUE ME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000000703</v>
      </c>
      <c r="I202" s="6">
        <f>IF('[1]TCE - ANEXO IV - Preencher'!K211="","",'[1]TCE - ANEXO IV - Preencher'!K211)</f>
        <v>43893</v>
      </c>
      <c r="J202" s="5" t="str">
        <f>'[1]TCE - ANEXO IV - Preencher'!L211</f>
        <v>QDQS76563</v>
      </c>
      <c r="K202" s="5" t="str">
        <f>IF(F202="B",LEFT('[1]TCE - ANEXO IV - Preencher'!M211,2),IF(F202="S",LEFT('[1]TCE - ANEXO IV - Preencher'!M211,7),IF('[1]TCE - ANEXO IV - Preencher'!H211="","")))</f>
        <v>2610707</v>
      </c>
      <c r="L202" s="7">
        <f>'[1]TCE - ANEXO IV - Preencher'!N211</f>
        <v>2820</v>
      </c>
    </row>
    <row r="203" spans="1:12" s="8" customFormat="1" ht="19.5" customHeight="1" x14ac:dyDescent="0.2">
      <c r="A203" s="3">
        <f>IFERROR(VLOOKUP(B203,'[1]DADOS (OCULTAR)'!$P$3:$R$53,3,0),"")</f>
        <v>9039744001166</v>
      </c>
      <c r="B203" s="4" t="str">
        <f>'[1]TCE - ANEXO IV - Preencher'!C212</f>
        <v>UPA CARUARU</v>
      </c>
      <c r="C203" s="4" t="str">
        <f>'[1]TCE - ANEXO IV - Preencher'!E212</f>
        <v xml:space="preserve">5.7 - Reparo e Manutenção de Bens Movéis de Outras Naturezas </v>
      </c>
      <c r="D203" s="3" t="str">
        <f>'[1]TCE - ANEXO IV - Preencher'!F212</f>
        <v>32.629.991/0001-62</v>
      </c>
      <c r="E203" s="5" t="str">
        <f>'[1]TCE - ANEXO IV - Preencher'!G212</f>
        <v>SAMUEL JACINTO DA SILVA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000000004</v>
      </c>
      <c r="I203" s="6">
        <f>IF('[1]TCE - ANEXO IV - Preencher'!K212="","",'[1]TCE - ANEXO IV - Preencher'!K212)</f>
        <v>43893</v>
      </c>
      <c r="J203" s="5" t="str">
        <f>'[1]TCE - ANEXO IV - Preencher'!L212</f>
        <v>KJAL43874</v>
      </c>
      <c r="K203" s="5" t="str">
        <f>IF(F203="B",LEFT('[1]TCE - ANEXO IV - Preencher'!M212,2),IF(F203="S",LEFT('[1]TCE - ANEXO IV - Preencher'!M212,7),IF('[1]TCE - ANEXO IV - Preencher'!H212="","")))</f>
        <v>2607901</v>
      </c>
      <c r="L203" s="7">
        <f>'[1]TCE - ANEXO IV - Preencher'!N212</f>
        <v>6380</v>
      </c>
    </row>
    <row r="204" spans="1:12" s="8" customFormat="1" ht="19.5" customHeight="1" x14ac:dyDescent="0.2">
      <c r="A204" s="3">
        <f>IFERROR(VLOOKUP(B204,'[1]DADOS (OCULTAR)'!$P$3:$R$53,3,0),"")</f>
        <v>9039744001166</v>
      </c>
      <c r="B204" s="4" t="str">
        <f>'[1]TCE - ANEXO IV - Preencher'!C213</f>
        <v>UPA CARUARU</v>
      </c>
      <c r="C204" s="4" t="str">
        <f>'[1]TCE - ANEXO IV - Preencher'!E213</f>
        <v xml:space="preserve">5.7 - Reparo e Manutenção de Bens Movéis de Outras Naturezas </v>
      </c>
      <c r="D204" s="3" t="str">
        <f>'[1]TCE - ANEXO IV - Preencher'!F213</f>
        <v>33.695.583/0001-71</v>
      </c>
      <c r="E204" s="5" t="str">
        <f>'[1]TCE - ANEXO IV - Preencher'!G213</f>
        <v xml:space="preserve">JOSIANE BERNARDO DA ROCHA 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000000064</v>
      </c>
      <c r="I204" s="6">
        <f>IF('[1]TCE - ANEXO IV - Preencher'!K213="","",'[1]TCE - ANEXO IV - Preencher'!K213)</f>
        <v>43903</v>
      </c>
      <c r="J204" s="5" t="str">
        <f>'[1]TCE - ANEXO IV - Preencher'!L213</f>
        <v>RKIJ60984</v>
      </c>
      <c r="K204" s="5" t="str">
        <f>IF(F204="B",LEFT('[1]TCE - ANEXO IV - Preencher'!M213,2),IF(F204="S",LEFT('[1]TCE - ANEXO IV - Preencher'!M213,7),IF('[1]TCE - ANEXO IV - Preencher'!H213="","")))</f>
        <v>2607901</v>
      </c>
      <c r="L204" s="7">
        <f>'[1]TCE - ANEXO IV - Preencher'!N213</f>
        <v>2216.5</v>
      </c>
    </row>
    <row r="205" spans="1:12" s="8" customFormat="1" ht="19.5" customHeight="1" x14ac:dyDescent="0.2">
      <c r="A205" s="3">
        <f>IFERROR(VLOOKUP(B205,'[1]DADOS (OCULTAR)'!$P$3:$R$53,3,0),"")</f>
        <v>9039744001166</v>
      </c>
      <c r="B205" s="4" t="str">
        <f>'[1]TCE - ANEXO IV - Preencher'!C214</f>
        <v>UPA CARUARU</v>
      </c>
      <c r="C205" s="4" t="str">
        <f>'[1]TCE - ANEXO IV - Preencher'!E214</f>
        <v xml:space="preserve">5.7 - Reparo e Manutenção de Bens Movéis de Outras Naturezas </v>
      </c>
      <c r="D205" s="3" t="str">
        <f>'[1]TCE - ANEXO IV - Preencher'!F214</f>
        <v>13.740.207/0001-44</v>
      </c>
      <c r="E205" s="5" t="str">
        <f>'[1]TCE - ANEXO IV - Preencher'!G214</f>
        <v>HELENO F. DA SILVA ME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713</v>
      </c>
      <c r="I205" s="6">
        <f>IF('[1]TCE - ANEXO IV - Preencher'!K214="","",'[1]TCE - ANEXO IV - Preencher'!K214)</f>
        <v>43895</v>
      </c>
      <c r="J205" s="5" t="str">
        <f>'[1]TCE - ANEXO IV - Preencher'!L214</f>
        <v>517J07DEC</v>
      </c>
      <c r="K205" s="5" t="str">
        <f>IF(F205="B",LEFT('[1]TCE - ANEXO IV - Preencher'!M214,2),IF(F205="S",LEFT('[1]TCE - ANEXO IV - Preencher'!M214,7),IF('[1]TCE - ANEXO IV - Preencher'!H214="","")))</f>
        <v>2604106</v>
      </c>
      <c r="L205" s="7">
        <f>'[1]TCE - ANEXO IV - Preencher'!N214</f>
        <v>400</v>
      </c>
    </row>
    <row r="206" spans="1:12" s="8" customFormat="1" ht="19.5" customHeight="1" x14ac:dyDescent="0.2">
      <c r="A206" s="3">
        <f>IFERROR(VLOOKUP(B206,'[1]DADOS (OCULTAR)'!$P$3:$R$53,3,0),"")</f>
        <v>9039744001166</v>
      </c>
      <c r="B206" s="4" t="str">
        <f>'[1]TCE - ANEXO IV - Preencher'!C215</f>
        <v>UPA CARUARU</v>
      </c>
      <c r="C206" s="4" t="str">
        <f>'[1]TCE - ANEXO IV - Preencher'!E215</f>
        <v xml:space="preserve">5.7 - Reparo e Manutenção de Bens Movéis de Outras Naturezas </v>
      </c>
      <c r="D206" s="3" t="str">
        <f>'[1]TCE - ANEXO IV - Preencher'!F215</f>
        <v>13.740.207/0001-44</v>
      </c>
      <c r="E206" s="5" t="str">
        <f>'[1]TCE - ANEXO IV - Preencher'!G215</f>
        <v>HELENO F. DA SILVA ME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716</v>
      </c>
      <c r="I206" s="6">
        <f>IF('[1]TCE - ANEXO IV - Preencher'!K215="","",'[1]TCE - ANEXO IV - Preencher'!K215)</f>
        <v>43907</v>
      </c>
      <c r="J206" s="5" t="str">
        <f>'[1]TCE - ANEXO IV - Preencher'!L215</f>
        <v>0QLLDQS6W</v>
      </c>
      <c r="K206" s="5" t="str">
        <f>IF(F206="B",LEFT('[1]TCE - ANEXO IV - Preencher'!M215,2),IF(F206="S",LEFT('[1]TCE - ANEXO IV - Preencher'!M215,7),IF('[1]TCE - ANEXO IV - Preencher'!H215="","")))</f>
        <v>2604106</v>
      </c>
      <c r="L206" s="7">
        <f>'[1]TCE - ANEXO IV - Preencher'!N215</f>
        <v>250</v>
      </c>
    </row>
    <row r="207" spans="1:12" s="8" customFormat="1" ht="19.5" customHeight="1" x14ac:dyDescent="0.2">
      <c r="A207" s="3">
        <f>IFERROR(VLOOKUP(B207,'[1]DADOS (OCULTAR)'!$P$3:$R$53,3,0),"")</f>
        <v>9039744001166</v>
      </c>
      <c r="B207" s="4" t="str">
        <f>'[1]TCE - ANEXO IV - Preencher'!C216</f>
        <v>UPA CARUARU</v>
      </c>
      <c r="C207" s="4" t="str">
        <f>'[1]TCE - ANEXO IV - Preencher'!E216</f>
        <v xml:space="preserve">5.7 - Reparo e Manutenção de Bens Movéis de Outras Naturezas </v>
      </c>
      <c r="D207" s="3" t="str">
        <f>'[1]TCE - ANEXO IV - Preencher'!F216</f>
        <v>21.535.443/0001-57</v>
      </c>
      <c r="E207" s="5" t="str">
        <f>'[1]TCE - ANEXO IV - Preencher'!G216</f>
        <v xml:space="preserve">GEOVANE LOPES DA SILVA JUNIOR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171</v>
      </c>
      <c r="I207" s="6">
        <f>IF('[1]TCE - ANEXO IV - Preencher'!K216="","",'[1]TCE - ANEXO IV - Preencher'!K216)</f>
        <v>43908</v>
      </c>
      <c r="J207" s="5" t="str">
        <f>'[1]TCE - ANEXO IV - Preencher'!L216</f>
        <v>VL4HZXFIL</v>
      </c>
      <c r="K207" s="5" t="str">
        <f>IF(F207="B",LEFT('[1]TCE - ANEXO IV - Preencher'!M216,2),IF(F207="S",LEFT('[1]TCE - ANEXO IV - Preencher'!M216,7),IF('[1]TCE - ANEXO IV - Preencher'!H216="","")))</f>
        <v>2604106</v>
      </c>
      <c r="L207" s="7">
        <f>'[1]TCE - ANEXO IV - Preencher'!N216</f>
        <v>473</v>
      </c>
    </row>
    <row r="208" spans="1:12" s="8" customFormat="1" ht="19.5" customHeight="1" x14ac:dyDescent="0.2">
      <c r="A208" s="3">
        <f>IFERROR(VLOOKUP(B208,'[1]DADOS (OCULTAR)'!$P$3:$R$53,3,0),"")</f>
        <v>9039744001166</v>
      </c>
      <c r="B208" s="4" t="str">
        <f>'[1]TCE - ANEXO IV - Preencher'!C217</f>
        <v>UPA CARUARU</v>
      </c>
      <c r="C208" s="4" t="str">
        <f>'[1]TCE - ANEXO IV - Preencher'!E217</f>
        <v>5.5 - Reparo e Manutenção de Máquinas e Equipamentos</v>
      </c>
      <c r="D208" s="3" t="str">
        <f>'[1]TCE - ANEXO IV - Preencher'!F217</f>
        <v>09.121.107/0001-62</v>
      </c>
      <c r="E208" s="5" t="str">
        <f>'[1]TCE - ANEXO IV - Preencher'!G217</f>
        <v>C R REVOREDO NETO - EQUIPAMENTOS HOSPITALARES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00000693</v>
      </c>
      <c r="I208" s="6">
        <f>IF('[1]TCE - ANEXO IV - Preencher'!K217="","",'[1]TCE - ANEXO IV - Preencher'!K217)</f>
        <v>43895</v>
      </c>
      <c r="J208" s="5" t="str">
        <f>'[1]TCE - ANEXO IV - Preencher'!L217</f>
        <v>PEUJ-DPEH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1450</v>
      </c>
    </row>
    <row r="209" spans="1:12" s="8" customFormat="1" ht="19.5" customHeight="1" x14ac:dyDescent="0.2">
      <c r="A209" s="3">
        <f>IFERROR(VLOOKUP(B209,'[1]DADOS (OCULTAR)'!$P$3:$R$53,3,0),"")</f>
        <v>9039744001166</v>
      </c>
      <c r="B209" s="4" t="str">
        <f>'[1]TCE - ANEXO IV - Preencher'!C218</f>
        <v>UPA CARUARU</v>
      </c>
      <c r="C209" s="4" t="str">
        <f>'[1]TCE - ANEXO IV - Preencher'!E218</f>
        <v>5.5 - Reparo e Manutenção de Máquinas e Equipamentos</v>
      </c>
      <c r="D209" s="3" t="str">
        <f>'[1]TCE - ANEXO IV - Preencher'!F218</f>
        <v>09.121.107/0001-62</v>
      </c>
      <c r="E209" s="5" t="str">
        <f>'[1]TCE - ANEXO IV - Preencher'!G218</f>
        <v>C R REVOREDO NETO - EQUIPAMENTOS HOSPITALARES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00000694</v>
      </c>
      <c r="I209" s="6">
        <f>IF('[1]TCE - ANEXO IV - Preencher'!K218="","",'[1]TCE - ANEXO IV - Preencher'!K218)</f>
        <v>43909</v>
      </c>
      <c r="J209" s="5" t="str">
        <f>'[1]TCE - ANEXO IV - Preencher'!L218</f>
        <v>SPW4-QB87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2720</v>
      </c>
    </row>
    <row r="210" spans="1:12" s="8" customFormat="1" ht="19.5" customHeight="1" x14ac:dyDescent="0.2">
      <c r="A210" s="3">
        <f>IFERROR(VLOOKUP(B210,'[1]DADOS (OCULTAR)'!$P$3:$R$53,3,0),"")</f>
        <v>9039744001166</v>
      </c>
      <c r="B210" s="4" t="str">
        <f>'[1]TCE - ANEXO IV - Preencher'!C219</f>
        <v>UPA CARUARU</v>
      </c>
      <c r="C210" s="4" t="str">
        <f>'[1]TCE - ANEXO IV - Preencher'!E219</f>
        <v>5.5 - Reparo e Manutenção de Máquinas e Equipamentos</v>
      </c>
      <c r="D210" s="3" t="str">
        <f>'[1]TCE - ANEXO IV - Preencher'!F219</f>
        <v>09.121.107/0001-62</v>
      </c>
      <c r="E210" s="5" t="str">
        <f>'[1]TCE - ANEXO IV - Preencher'!G219</f>
        <v>C R REVOREDO NETO - EQUIPAMENTOS HOSPITALARES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00000695</v>
      </c>
      <c r="I210" s="6">
        <f>IF('[1]TCE - ANEXO IV - Preencher'!K219="","",'[1]TCE - ANEXO IV - Preencher'!K219)</f>
        <v>43913</v>
      </c>
      <c r="J210" s="5" t="str">
        <f>'[1]TCE - ANEXO IV - Preencher'!L219</f>
        <v>RBD3-XLNB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3000</v>
      </c>
    </row>
    <row r="211" spans="1:12" s="8" customFormat="1" ht="19.5" customHeight="1" x14ac:dyDescent="0.2">
      <c r="A211" s="3">
        <f>IFERROR(VLOOKUP(B211,'[1]DADOS (OCULTAR)'!$P$3:$R$53,3,0),"")</f>
        <v>9039744001166</v>
      </c>
      <c r="B211" s="4" t="str">
        <f>'[1]TCE - ANEXO IV - Preencher'!C220</f>
        <v>UPA CARUARU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>
        <f>IFERROR(VLOOKUP(B212,'[1]DADOS (OCULTAR)'!$P$3:$R$53,3,0),"")</f>
        <v>9039744001166</v>
      </c>
      <c r="B212" s="4" t="str">
        <f>'[1]TCE - ANEXO IV - Preencher'!C221</f>
        <v>UPA CARUARU</v>
      </c>
      <c r="C212" s="4" t="str">
        <f>'[1]TCE - ANEXO IV - Preencher'!E221</f>
        <v xml:space="preserve">4.6 - Serviços Médicos, Odontológico e Farmacêutocos </v>
      </c>
      <c r="D212" s="3">
        <f>'[1]TCE - ANEXO IV - Preencher'!F221</f>
        <v>10812054407</v>
      </c>
      <c r="E212" s="5" t="str">
        <f>'[1]TCE - ANEXO IV - Preencher'!G221</f>
        <v>ANA ELEUZINA TEXEIRA MARTINS</v>
      </c>
      <c r="F212" s="5" t="str">
        <f>'[1]TCE - ANEXO IV - Preencher'!H221</f>
        <v>S</v>
      </c>
      <c r="G212" s="5" t="str">
        <f>'[1]TCE - ANEXO IV - Preencher'!I221</f>
        <v>N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2604106</v>
      </c>
      <c r="L212" s="7">
        <f>'[1]TCE - ANEXO IV - Preencher'!N221</f>
        <v>4020</v>
      </c>
    </row>
    <row r="213" spans="1:12" s="8" customFormat="1" ht="19.5" customHeight="1" x14ac:dyDescent="0.2">
      <c r="A213" s="3">
        <f>IFERROR(VLOOKUP(B213,'[1]DADOS (OCULTAR)'!$P$3:$R$53,3,0),"")</f>
        <v>9039744001166</v>
      </c>
      <c r="B213" s="4" t="str">
        <f>'[1]TCE - ANEXO IV - Preencher'!C222</f>
        <v>UPA CARUARU</v>
      </c>
      <c r="C213" s="4" t="str">
        <f>'[1]TCE - ANEXO IV - Preencher'!E222</f>
        <v xml:space="preserve">4.6 - Serviços Médicos, Odontológico e Farmacêutocos </v>
      </c>
      <c r="D213" s="3">
        <f>'[1]TCE - ANEXO IV - Preencher'!F222</f>
        <v>8332435439</v>
      </c>
      <c r="E213" s="5" t="str">
        <f>'[1]TCE - ANEXO IV - Preencher'!G222</f>
        <v>JULIANA GUEDES SILVA</v>
      </c>
      <c r="F213" s="5" t="str">
        <f>'[1]TCE - ANEXO IV - Preencher'!H222</f>
        <v>S</v>
      </c>
      <c r="G213" s="5" t="str">
        <f>'[1]TCE - ANEXO IV - Preencher'!I222</f>
        <v>N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2604106</v>
      </c>
      <c r="L213" s="7">
        <f>'[1]TCE - ANEXO IV - Preencher'!N222</f>
        <v>4940</v>
      </c>
    </row>
    <row r="214" spans="1:12" s="8" customFormat="1" ht="19.5" customHeight="1" x14ac:dyDescent="0.2">
      <c r="A214" s="3">
        <f>IFERROR(VLOOKUP(B214,'[1]DADOS (OCULTAR)'!$P$3:$R$53,3,0),"")</f>
        <v>9039744001166</v>
      </c>
      <c r="B214" s="4" t="str">
        <f>'[1]TCE - ANEXO IV - Preencher'!C223</f>
        <v>UPA CARUARU</v>
      </c>
      <c r="C214" s="4" t="str">
        <f>'[1]TCE - ANEXO IV - Preencher'!E223</f>
        <v xml:space="preserve">4.6 - Serviços Médicos, Odontológico e Farmacêutocos </v>
      </c>
      <c r="D214" s="3">
        <f>'[1]TCE - ANEXO IV - Preencher'!F223</f>
        <v>11153299445</v>
      </c>
      <c r="E214" s="5" t="str">
        <f>'[1]TCE - ANEXO IV - Preencher'!G223</f>
        <v>RUANA MANSO PORFRIO DOS SANTOS</v>
      </c>
      <c r="F214" s="5" t="str">
        <f>'[1]TCE - ANEXO IV - Preencher'!H223</f>
        <v>S</v>
      </c>
      <c r="G214" s="5" t="str">
        <f>'[1]TCE - ANEXO IV - Preencher'!I223</f>
        <v>N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2604106</v>
      </c>
      <c r="L214" s="7">
        <f>'[1]TCE - ANEXO IV - Preencher'!N223</f>
        <v>7200</v>
      </c>
    </row>
    <row r="215" spans="1:12" s="8" customFormat="1" ht="19.5" customHeight="1" x14ac:dyDescent="0.2">
      <c r="A215" s="3">
        <f>IFERROR(VLOOKUP(B215,'[1]DADOS (OCULTAR)'!$P$3:$R$53,3,0),"")</f>
        <v>9039744001166</v>
      </c>
      <c r="B215" s="4" t="str">
        <f>'[1]TCE - ANEXO IV - Preencher'!C224</f>
        <v>UPA CARUARU</v>
      </c>
      <c r="C215" s="4" t="str">
        <f>'[1]TCE - ANEXO IV - Preencher'!E224</f>
        <v xml:space="preserve">4.6 - Serviços Médicos, Odontológico e Farmacêutocos </v>
      </c>
      <c r="D215" s="3">
        <f>'[1]TCE - ANEXO IV - Preencher'!F224</f>
        <v>6635444327</v>
      </c>
      <c r="E215" s="5" t="str">
        <f>'[1]TCE - ANEXO IV - Preencher'!G224</f>
        <v>TIAGO MOURA DE FREITAS</v>
      </c>
      <c r="F215" s="5" t="str">
        <f>'[1]TCE - ANEXO IV - Preencher'!H224</f>
        <v>S</v>
      </c>
      <c r="G215" s="5" t="str">
        <f>'[1]TCE - ANEXO IV - Preencher'!I224</f>
        <v>N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2604106</v>
      </c>
      <c r="L215" s="7">
        <f>'[1]TCE - ANEXO IV - Preencher'!N224</f>
        <v>13900</v>
      </c>
    </row>
    <row r="216" spans="1:12" s="8" customFormat="1" ht="19.5" customHeight="1" x14ac:dyDescent="0.2">
      <c r="A216" s="3">
        <f>IFERROR(VLOOKUP(B216,'[1]DADOS (OCULTAR)'!$P$3:$R$53,3,0),"")</f>
        <v>9039744001166</v>
      </c>
      <c r="B216" s="4" t="str">
        <f>'[1]TCE - ANEXO IV - Preencher'!C225</f>
        <v>UPA CARUARU</v>
      </c>
      <c r="C216" s="4" t="str">
        <f>'[1]TCE - ANEXO IV - Preencher'!E225</f>
        <v>5.99 - Outros Serviços de Terceiros Pessoa Jurídica</v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>
        <f>IFERROR(VLOOKUP(B217,'[1]DADOS (OCULTAR)'!$P$3:$R$53,3,0),"")</f>
        <v>9039744001166</v>
      </c>
      <c r="B217" s="4" t="str">
        <f>'[1]TCE - ANEXO IV - Preencher'!C226</f>
        <v>UPA CARUARU</v>
      </c>
      <c r="C217" s="4" t="str">
        <f>'[1]TCE - ANEXO IV - Preencher'!E226</f>
        <v>5.99 - Outros Serviços de Terceiros Pessoa Jurídica</v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>
        <f>IFERROR(VLOOKUP(B219,'[1]DADOS (OCULTAR)'!$P$3:$R$53,3,0),"")</f>
        <v>9039744001166</v>
      </c>
      <c r="B219" s="4" t="str">
        <f>'[1]TCE - ANEXO IV - Preencher'!C228</f>
        <v>UPA CARUARU</v>
      </c>
      <c r="C219" s="4" t="str">
        <f>'[1]TCE - ANEXO IV - Preencher'!E228</f>
        <v>5.5 - Reparo e Manutenção de Máquinas e Equipamentos</v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>
        <f>IFERROR(VLOOKUP(B220,'[1]DADOS (OCULTAR)'!$P$3:$R$53,3,0),"")</f>
        <v>9039744001166</v>
      </c>
      <c r="B220" s="4" t="str">
        <f>'[1]TCE - ANEXO IV - Preencher'!C229</f>
        <v>UPA CARUARU</v>
      </c>
      <c r="C220" s="4" t="str">
        <f>'[1]TCE - ANEXO IV - Preencher'!E229</f>
        <v>5.5 - Reparo e Manutenção de Máquinas e Equipamentos</v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>
        <f>IFERROR(VLOOKUP(B221,'[1]DADOS (OCULTAR)'!$P$3:$R$53,3,0),"")</f>
        <v>9039744001166</v>
      </c>
      <c r="B221" s="4" t="str">
        <f>'[1]TCE - ANEXO IV - Preencher'!C230</f>
        <v>UPA CARUARU</v>
      </c>
      <c r="C221" s="4" t="str">
        <f>'[1]TCE - ANEXO IV - Preencher'!E230</f>
        <v>5.5 - Reparo e Manutenção de Máquinas e Equipamentos</v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>
        <f>IFERROR(VLOOKUP(B222,'[1]DADOS (OCULTAR)'!$P$3:$R$53,3,0),"")</f>
        <v>9039744001166</v>
      </c>
      <c r="B222" s="4" t="str">
        <f>'[1]TCE - ANEXO IV - Preencher'!C231</f>
        <v>UPA CARUARU</v>
      </c>
      <c r="C222" s="4" t="str">
        <f>'[1]TCE - ANEXO IV - Preencher'!E231</f>
        <v>5.5 - Reparo e Manutenção de Máquinas e Equipamentos</v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>
        <f>IFERROR(VLOOKUP(B223,'[1]DADOS (OCULTAR)'!$P$3:$R$53,3,0),"")</f>
        <v>9039744001166</v>
      </c>
      <c r="B223" s="4" t="str">
        <f>'[1]TCE - ANEXO IV - Preencher'!C232</f>
        <v>UPA CARUARU</v>
      </c>
      <c r="C223" s="4" t="str">
        <f>'[1]TCE - ANEXO IV - Preencher'!E232</f>
        <v>5.5 - Reparo e Manutenção de Máquinas e Equipamentos</v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>
        <f>IFERROR(VLOOKUP(B224,'[1]DADOS (OCULTAR)'!$P$3:$R$53,3,0),"")</f>
        <v>9039744001166</v>
      </c>
      <c r="B224" s="4" t="str">
        <f>'[1]TCE - ANEXO IV - Preencher'!C233</f>
        <v>UPA CARUARU</v>
      </c>
      <c r="C224" s="4" t="str">
        <f>'[1]TCE - ANEXO IV - Preencher'!E233</f>
        <v>5.5 - Reparo e Manutenção de Máquinas e Equipamentos</v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>
        <f>IFERROR(VLOOKUP(B225,'[1]DADOS (OCULTAR)'!$P$3:$R$53,3,0),"")</f>
        <v>9039744001166</v>
      </c>
      <c r="B225" s="4" t="str">
        <f>'[1]TCE - ANEXO IV - Preencher'!C234</f>
        <v>UPA CARUARU</v>
      </c>
      <c r="C225" s="4" t="str">
        <f>'[1]TCE - ANEXO IV - Preencher'!E234</f>
        <v>5.5 - Reparo e Manutenção de Máquinas e Equipamentos</v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>
        <f>IFERROR(VLOOKUP(B226,'[1]DADOS (OCULTAR)'!$P$3:$R$53,3,0),"")</f>
        <v>9039744001166</v>
      </c>
      <c r="B226" s="4" t="str">
        <f>'[1]TCE - ANEXO IV - Preencher'!C235</f>
        <v>UPA CARUARU</v>
      </c>
      <c r="C226" s="4" t="str">
        <f>'[1]TCE - ANEXO IV - Preencher'!E235</f>
        <v xml:space="preserve">5.7 - Reparo e Manutenção de Bens Movéis de Outras Naturezas </v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>
        <f>IFERROR(VLOOKUP(B227,'[1]DADOS (OCULTAR)'!$P$3:$R$53,3,0),"")</f>
        <v>9039744001166</v>
      </c>
      <c r="B227" s="4" t="str">
        <f>'[1]TCE - ANEXO IV - Preencher'!C236</f>
        <v>UPA CARUARU</v>
      </c>
      <c r="C227" s="4" t="str">
        <f>'[1]TCE - ANEXO IV - Preencher'!E236</f>
        <v xml:space="preserve">5.7 - Reparo e Manutenção de Bens Movéis de Outras Naturezas </v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>
        <f>IFERROR(VLOOKUP(B228,'[1]DADOS (OCULTAR)'!$P$3:$R$53,3,0),"")</f>
        <v>9039744001166</v>
      </c>
      <c r="B228" s="4" t="str">
        <f>'[1]TCE - ANEXO IV - Preencher'!C237</f>
        <v>UPA CARUARU</v>
      </c>
      <c r="C228" s="4" t="str">
        <f>'[1]TCE - ANEXO IV - Preencher'!E237</f>
        <v xml:space="preserve">5.7 - Reparo e Manutenção de Bens Movéis de Outras Naturezas </v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>
        <f>IFERROR(VLOOKUP(B229,'[1]DADOS (OCULTAR)'!$P$3:$R$53,3,0),"")</f>
        <v>9039744001166</v>
      </c>
      <c r="B229" s="4" t="str">
        <f>'[1]TCE - ANEXO IV - Preencher'!C238</f>
        <v>UPA CARUARU</v>
      </c>
      <c r="C229" s="4" t="str">
        <f>'[1]TCE - ANEXO IV - Preencher'!E238</f>
        <v xml:space="preserve">5.7 - Reparo e Manutenção de Bens Movéis de Outras Naturezas </v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>
        <f>IFERROR(VLOOKUP(B230,'[1]DADOS (OCULTAR)'!$P$3:$R$53,3,0),"")</f>
        <v>9039744001166</v>
      </c>
      <c r="B230" s="4" t="str">
        <f>'[1]TCE - ANEXO IV - Preencher'!C239</f>
        <v>UPA CARUARU</v>
      </c>
      <c r="C230" s="4" t="str">
        <f>'[1]TCE - ANEXO IV - Preencher'!E239</f>
        <v xml:space="preserve">5.7 - Reparo e Manutenção de Bens Movéis de Outras Naturezas </v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>
        <f>IFERROR(VLOOKUP(B231,'[1]DADOS (OCULTAR)'!$P$3:$R$53,3,0),"")</f>
        <v>9039744001166</v>
      </c>
      <c r="B231" s="4" t="str">
        <f>'[1]TCE - ANEXO IV - Preencher'!C240</f>
        <v>UPA CARUARU</v>
      </c>
      <c r="C231" s="4" t="str">
        <f>'[1]TCE - ANEXO IV - Preencher'!E240</f>
        <v xml:space="preserve">5.7 - Reparo e Manutenção de Bens Movéis de Outras Naturezas </v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>
        <f>IFERROR(VLOOKUP(B232,'[1]DADOS (OCULTAR)'!$P$3:$R$53,3,0),"")</f>
        <v>9039744001166</v>
      </c>
      <c r="B232" s="4" t="str">
        <f>'[1]TCE - ANEXO IV - Preencher'!C241</f>
        <v>UPA CARUARU</v>
      </c>
      <c r="C232" s="4" t="str">
        <f>'[1]TCE - ANEXO IV - Preencher'!E241</f>
        <v>5.5 - Reparo e Manutenção de Máquinas e Equipamentos</v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>
        <f>IFERROR(VLOOKUP(B233,'[1]DADOS (OCULTAR)'!$P$3:$R$53,3,0),"")</f>
        <v>9039744001166</v>
      </c>
      <c r="B233" s="4" t="str">
        <f>'[1]TCE - ANEXO IV - Preencher'!C242</f>
        <v>UPA CARUARU</v>
      </c>
      <c r="C233" s="4" t="str">
        <f>'[1]TCE - ANEXO IV - Preencher'!E242</f>
        <v>5.5 - Reparo e Manutenção de Máquinas e Equipamentos</v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>
        <f>IFERROR(VLOOKUP(B234,'[1]DADOS (OCULTAR)'!$P$3:$R$53,3,0),"")</f>
        <v>9039744001166</v>
      </c>
      <c r="B234" s="4" t="str">
        <f>'[1]TCE - ANEXO IV - Preencher'!C243</f>
        <v>UPA CARUARU</v>
      </c>
      <c r="C234" s="4" t="str">
        <f>'[1]TCE - ANEXO IV - Preencher'!E243</f>
        <v>5.5 - Reparo e Manutenção de Máquinas e Equipamentos</v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>
        <f>IFERROR(VLOOKUP(B236,'[1]DADOS (OCULTAR)'!$P$3:$R$53,3,0),"")</f>
        <v>9039744001166</v>
      </c>
      <c r="B236" s="4" t="str">
        <f>'[1]TCE - ANEXO IV - Preencher'!C245</f>
        <v>UPA CARUARU</v>
      </c>
      <c r="C236" s="4" t="str">
        <f>'[1]TCE - ANEXO IV - Preencher'!E245</f>
        <v xml:space="preserve">4.6 - Serviços Médicos, Odontológico e Farmacêutocos </v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>
        <f>IFERROR(VLOOKUP(B237,'[1]DADOS (OCULTAR)'!$P$3:$R$53,3,0),"")</f>
        <v>9039744001166</v>
      </c>
      <c r="B237" s="4" t="str">
        <f>'[1]TCE - ANEXO IV - Preencher'!C246</f>
        <v>UPA CARUARU</v>
      </c>
      <c r="C237" s="4" t="str">
        <f>'[1]TCE - ANEXO IV - Preencher'!E246</f>
        <v xml:space="preserve">4.6 - Serviços Médicos, Odontológico e Farmacêutocos </v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>
        <f>IFERROR(VLOOKUP(B238,'[1]DADOS (OCULTAR)'!$P$3:$R$53,3,0),"")</f>
        <v>9039744001166</v>
      </c>
      <c r="B238" s="4" t="str">
        <f>'[1]TCE - ANEXO IV - Preencher'!C247</f>
        <v>UPA CARUARU</v>
      </c>
      <c r="C238" s="4" t="str">
        <f>'[1]TCE - ANEXO IV - Preencher'!E247</f>
        <v xml:space="preserve">4.6 - Serviços Médicos, Odontológico e Farmacêutocos </v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>
        <f>IFERROR(VLOOKUP(B239,'[1]DADOS (OCULTAR)'!$P$3:$R$53,3,0),"")</f>
        <v>9039744001166</v>
      </c>
      <c r="B239" s="4" t="str">
        <f>'[1]TCE - ANEXO IV - Preencher'!C248</f>
        <v>UPA CARUARU</v>
      </c>
      <c r="C239" s="4" t="str">
        <f>'[1]TCE - ANEXO IV - Preencher'!E248</f>
        <v xml:space="preserve">4.6 - Serviços Médicos, Odontológico e Farmacêutocos </v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2020-07-22T18:37:21Z</dcterms:created>
  <dcterms:modified xsi:type="dcterms:W3CDTF">2020-07-22T18:37:42Z</dcterms:modified>
</cp:coreProperties>
</file>