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<sst xmlns="http://schemas.openxmlformats.org/spreadsheetml/2006/main" count="12" uniqueCount="12">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</sst>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6">
    <cellStyle name="Excel_BuiltIn_Texto Explicativo" xfId="2"/>
    <cellStyle name="Moeda 2" xfId="3"/>
    <cellStyle name="Normal" xfId="0" builtinId="0"/>
    <cellStyle name="Normal 16" xfId="4"/>
    <cellStyle name="Normal 18" xfId="5"/>
    <cellStyle name="Normal 2" xfId="6"/>
    <cellStyle name="Normal 2 2" xfId="7"/>
    <cellStyle name="Normal 40" xfId="8"/>
    <cellStyle name="Normal 41" xfId="9"/>
    <cellStyle name="Normal 42" xfId="10"/>
    <cellStyle name="Normal 48" xfId="11"/>
    <cellStyle name="Normal 49" xfId="12"/>
    <cellStyle name="Normal 50" xfId="13"/>
    <cellStyle name="Normal 51" xfId="14"/>
    <cellStyle name="Normal 52" xfId="15"/>
    <cellStyle name="Normal 53" xfId="16"/>
    <cellStyle name="Normal 54" xfId="17"/>
    <cellStyle name="Normal 55" xfId="18"/>
    <cellStyle name="Normal 56" xfId="19"/>
    <cellStyle name="Normal 57" xfId="20"/>
    <cellStyle name="Normal 58" xfId="21"/>
    <cellStyle name="Normal 59" xfId="22"/>
    <cellStyle name="Normal 60" xfId="23"/>
    <cellStyle name="Normal 61" xfId="24"/>
    <cellStyle name="Normal 62" xfId="25"/>
    <cellStyle name="Normal 63" xfId="26"/>
    <cellStyle name="Normal 64" xfId="27"/>
    <cellStyle name="Normal 65" xfId="28"/>
    <cellStyle name="Normal 66" xfId="29"/>
    <cellStyle name="Normal 67" xfId="30"/>
    <cellStyle name="Normal 68" xfId="31"/>
    <cellStyle name="Normal 69" xfId="32"/>
    <cellStyle name="Normal 9" xfId="33"/>
    <cellStyle name="Separador de milhares" xfId="1" builtinId="3"/>
    <cellStyle name="Separador de milhares 2" xfId="34"/>
    <cellStyle name="Texto Explicativo 2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7-%20JULHO/1.&#186;%20VALIDA&#199;&#195;O%20TCE/hma%20-%20pcf%20-%202020_07%20-%20REV%2006%20-%20em%2015.07.20%20-%20VERS&#195;O%200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MIGUEL ARRAES</v>
          </cell>
          <cell r="E11" t="str">
            <v>3.99 - Outras despesas com Material de Consumo</v>
          </cell>
          <cell r="F11">
            <v>279531000327</v>
          </cell>
          <cell r="G11" t="str">
            <v>TUPAN CONSTRUCAO LTDA</v>
          </cell>
          <cell r="H11" t="str">
            <v>B</v>
          </cell>
          <cell r="I11" t="str">
            <v>S</v>
          </cell>
          <cell r="J11" t="str">
            <v>432047</v>
          </cell>
          <cell r="K11" t="str">
            <v>29/06/2020</v>
          </cell>
          <cell r="L11" t="str">
            <v>26200600279531000327550020004320471119072410</v>
          </cell>
          <cell r="M11" t="str">
            <v>26 -  Pernambuco</v>
          </cell>
          <cell r="N11">
            <v>1484.92</v>
          </cell>
        </row>
        <row r="12">
          <cell r="C12" t="str">
            <v>HOSPITAL MIGUEL ARRAES</v>
          </cell>
          <cell r="E12" t="str">
            <v>3.99 - Outras despesas com Material de Consumo</v>
          </cell>
          <cell r="F12">
            <v>1208712000244</v>
          </cell>
          <cell r="G12" t="str">
            <v>AMERICAN AIR FILTER BRASIL LTDA</v>
          </cell>
          <cell r="H12" t="str">
            <v>B</v>
          </cell>
          <cell r="I12" t="str">
            <v>S</v>
          </cell>
          <cell r="J12" t="str">
            <v>000006497</v>
          </cell>
          <cell r="K12" t="str">
            <v>22/06/2020</v>
          </cell>
          <cell r="L12" t="str">
            <v>35200601208712000244550020000064971100166754</v>
          </cell>
          <cell r="M12" t="str">
            <v>35 -  São Paulo</v>
          </cell>
          <cell r="N12">
            <v>5982.26</v>
          </cell>
        </row>
        <row r="13">
          <cell r="C13" t="str">
            <v>HOSPITAL MIGUEL ARRAES</v>
          </cell>
          <cell r="E13" t="str">
            <v>3.99 - Outras despesas com Material de Consumo</v>
          </cell>
          <cell r="F13">
            <v>1392601000150</v>
          </cell>
          <cell r="G13" t="str">
            <v>PREMIER PRODUTOS ALIMENTICIOS LTDA</v>
          </cell>
          <cell r="H13" t="str">
            <v>B</v>
          </cell>
          <cell r="I13" t="str">
            <v>S</v>
          </cell>
          <cell r="J13" t="str">
            <v>018660</v>
          </cell>
          <cell r="K13" t="str">
            <v>06/07/2020</v>
          </cell>
          <cell r="L13" t="str">
            <v>26200701392601000150550010000186601060176223</v>
          </cell>
          <cell r="M13" t="str">
            <v>26 -  Pernambuco</v>
          </cell>
          <cell r="N13">
            <v>3919.4</v>
          </cell>
        </row>
        <row r="14">
          <cell r="C14" t="str">
            <v>HOSPITAL MIGUEL ARRAES</v>
          </cell>
          <cell r="E14" t="str">
            <v>3.12 - Material Hospitalar</v>
          </cell>
          <cell r="F14">
            <v>1513946000114</v>
          </cell>
          <cell r="G14" t="str">
            <v>BOSTON CIENTIFIC DO BRASIL</v>
          </cell>
          <cell r="H14" t="str">
            <v>B</v>
          </cell>
          <cell r="I14" t="str">
            <v>S</v>
          </cell>
          <cell r="J14" t="str">
            <v>002114899</v>
          </cell>
          <cell r="K14" t="str">
            <v>03/07/2020</v>
          </cell>
          <cell r="L14" t="str">
            <v>35200701513946000114550030021148991020579073</v>
          </cell>
          <cell r="M14" t="str">
            <v>35 -  São Paulo</v>
          </cell>
          <cell r="N14">
            <v>2360</v>
          </cell>
        </row>
        <row r="15">
          <cell r="C15" t="str">
            <v>HOSPITAL MIGUEL ARRAES</v>
          </cell>
          <cell r="E15" t="str">
            <v>3.12 - Material Hospitalar</v>
          </cell>
          <cell r="F15">
            <v>1513946000114</v>
          </cell>
          <cell r="G15" t="str">
            <v>BOSTON CIENTIFIC DO BRASIL</v>
          </cell>
          <cell r="H15" t="str">
            <v>B</v>
          </cell>
          <cell r="I15" t="str">
            <v>S</v>
          </cell>
          <cell r="J15" t="str">
            <v>002121121</v>
          </cell>
          <cell r="K15" t="str">
            <v>15/07/2020</v>
          </cell>
          <cell r="L15" t="str">
            <v>35200701513946000114550030021211211020648600</v>
          </cell>
          <cell r="M15" t="str">
            <v>35 -  São Paulo</v>
          </cell>
          <cell r="N15">
            <v>3000</v>
          </cell>
        </row>
        <row r="16">
          <cell r="C16" t="str">
            <v>HOSPITAL MIGUEL ARRAES</v>
          </cell>
          <cell r="E16" t="str">
            <v>5.11 - Fornecimento de Alimentação</v>
          </cell>
          <cell r="F16">
            <v>1687725000162</v>
          </cell>
          <cell r="G16" t="str">
            <v>CENEP LTDA</v>
          </cell>
          <cell r="H16" t="str">
            <v>B</v>
          </cell>
          <cell r="I16" t="str">
            <v>S</v>
          </cell>
          <cell r="J16" t="str">
            <v>000025086</v>
          </cell>
          <cell r="K16" t="str">
            <v>02/07/2020</v>
          </cell>
          <cell r="L16" t="str">
            <v>26200701687725000162550010000250861100138785</v>
          </cell>
          <cell r="M16" t="str">
            <v>26 -  Pernambuco</v>
          </cell>
          <cell r="N16">
            <v>14588.5</v>
          </cell>
        </row>
        <row r="17">
          <cell r="C17" t="str">
            <v>HOSPITAL MIGUEL ARRAES</v>
          </cell>
          <cell r="E17" t="str">
            <v>3.12 - Material Hospitalar</v>
          </cell>
          <cell r="F17">
            <v>1722296000117</v>
          </cell>
          <cell r="G17" t="str">
            <v>PANORAMA COM PROD MEDICO FARMAC LTDA</v>
          </cell>
          <cell r="H17" t="str">
            <v>B</v>
          </cell>
          <cell r="I17" t="str">
            <v>S</v>
          </cell>
          <cell r="J17" t="str">
            <v>000175121</v>
          </cell>
          <cell r="K17" t="str">
            <v>21/07/2020</v>
          </cell>
          <cell r="L17" t="str">
            <v>23200701722296000117550010001751211001751210</v>
          </cell>
          <cell r="M17" t="str">
            <v>23 -  Ceará</v>
          </cell>
          <cell r="N17">
            <v>2040</v>
          </cell>
        </row>
        <row r="18">
          <cell r="C18" t="str">
            <v>HOSPITAL MIGUEL ARRAES</v>
          </cell>
          <cell r="E18" t="str">
            <v>3.99 - Outras despesas com Material de Consumo</v>
          </cell>
          <cell r="F18">
            <v>1754239000462</v>
          </cell>
          <cell r="G18" t="str">
            <v>REFRIGERACAO DUFRIO COMERCIO E IMPORTACA</v>
          </cell>
          <cell r="H18" t="str">
            <v>B</v>
          </cell>
          <cell r="I18" t="str">
            <v>S</v>
          </cell>
          <cell r="J18" t="str">
            <v>000441323</v>
          </cell>
          <cell r="K18" t="str">
            <v>07/07/2020</v>
          </cell>
          <cell r="L18" t="str">
            <v>26200701754239000462550010004413231000208257</v>
          </cell>
          <cell r="M18" t="str">
            <v>26 -  Pernambuco</v>
          </cell>
          <cell r="N18">
            <v>191.42</v>
          </cell>
        </row>
        <row r="19">
          <cell r="C19" t="str">
            <v>HOSPITAL MIGUEL ARRAES</v>
          </cell>
          <cell r="E19" t="str">
            <v>5.11 - Fornecimento de Alimentação</v>
          </cell>
          <cell r="F19">
            <v>1884446000199</v>
          </cell>
          <cell r="G19" t="str">
            <v>TECNOVIDA COMERCIAL LTDA</v>
          </cell>
          <cell r="H19" t="str">
            <v>B</v>
          </cell>
          <cell r="I19" t="str">
            <v>S</v>
          </cell>
          <cell r="J19" t="str">
            <v>121806</v>
          </cell>
          <cell r="K19" t="str">
            <v>03/07/2020</v>
          </cell>
          <cell r="L19" t="str">
            <v>26200701884446000199550010001218061093143185</v>
          </cell>
          <cell r="M19" t="str">
            <v>26 -  Pernambuco</v>
          </cell>
          <cell r="N19">
            <v>456</v>
          </cell>
        </row>
        <row r="20">
          <cell r="C20" t="str">
            <v>HOSPITAL MIGUEL ARRAES</v>
          </cell>
          <cell r="E20" t="str">
            <v>3.12 - Material Hospitalar</v>
          </cell>
          <cell r="F20">
            <v>1994968000143</v>
          </cell>
          <cell r="G20" t="str">
            <v>VIDEOMED LTDA</v>
          </cell>
          <cell r="H20" t="str">
            <v>B</v>
          </cell>
          <cell r="I20" t="str">
            <v>S</v>
          </cell>
          <cell r="J20" t="str">
            <v>000007443</v>
          </cell>
          <cell r="K20" t="str">
            <v>03/07/2020</v>
          </cell>
          <cell r="L20" t="str">
            <v>26200701994968000143550010000074431139910283</v>
          </cell>
          <cell r="M20" t="str">
            <v>26 -  Pernambuco</v>
          </cell>
          <cell r="N20">
            <v>550</v>
          </cell>
        </row>
        <row r="21">
          <cell r="C21" t="str">
            <v>HOSPITAL MIGUEL ARRAES</v>
          </cell>
          <cell r="E21" t="str">
            <v>3.12 - Material Hospitalar</v>
          </cell>
          <cell r="F21">
            <v>2068375000119</v>
          </cell>
          <cell r="G21" t="str">
            <v>MEDICICOR COMERCIAL EIRELI</v>
          </cell>
          <cell r="H21" t="str">
            <v>B</v>
          </cell>
          <cell r="I21" t="str">
            <v>S</v>
          </cell>
          <cell r="J21" t="str">
            <v>765471</v>
          </cell>
          <cell r="K21" t="str">
            <v>22/07/2020</v>
          </cell>
          <cell r="L21" t="str">
            <v>29200702068375000119550020007654711992345280</v>
          </cell>
          <cell r="M21" t="str">
            <v>29 -  Bahia</v>
          </cell>
          <cell r="N21">
            <v>3500</v>
          </cell>
        </row>
        <row r="22">
          <cell r="C22" t="str">
            <v>HOSPITAL MIGUEL ARRAES</v>
          </cell>
          <cell r="E22" t="str">
            <v xml:space="preserve">3.8 - Uniformes, Tecidos e Aviamentos </v>
          </cell>
          <cell r="F22">
            <v>2155469000125</v>
          </cell>
          <cell r="G22" t="str">
            <v>PERNAMBUCO DISTRIBUIDORA</v>
          </cell>
          <cell r="H22" t="str">
            <v>B</v>
          </cell>
          <cell r="I22" t="str">
            <v>S</v>
          </cell>
          <cell r="J22" t="str">
            <v>000195262</v>
          </cell>
          <cell r="K22" t="str">
            <v>17/07/2020</v>
          </cell>
          <cell r="L22" t="str">
            <v>26200702155469000125550010001952621470649690</v>
          </cell>
          <cell r="M22" t="str">
            <v>26 -  Pernambuco</v>
          </cell>
          <cell r="N22">
            <v>129.6</v>
          </cell>
        </row>
        <row r="23">
          <cell r="C23" t="str">
            <v>HOSPITAL MIGUEL ARRAES</v>
          </cell>
          <cell r="E23" t="str">
            <v xml:space="preserve">3.8 - Uniformes, Tecidos e Aviamentos </v>
          </cell>
          <cell r="F23">
            <v>2155469000125</v>
          </cell>
          <cell r="G23" t="str">
            <v>PERNAMBUCO DISTRIBUIDORA</v>
          </cell>
          <cell r="H23" t="str">
            <v>B</v>
          </cell>
          <cell r="I23" t="str">
            <v>S</v>
          </cell>
          <cell r="J23" t="str">
            <v>000195995</v>
          </cell>
          <cell r="K23" t="str">
            <v>29/07/2020</v>
          </cell>
          <cell r="L23" t="str">
            <v>26200702155469000125550010001959951782273750</v>
          </cell>
          <cell r="M23" t="str">
            <v>26 -  Pernambuco</v>
          </cell>
          <cell r="N23">
            <v>194.5</v>
          </cell>
        </row>
        <row r="24">
          <cell r="C24" t="str">
            <v>HOSPITAL MIGUEL ARRAES</v>
          </cell>
          <cell r="E24" t="str">
            <v>3.99 - Outras despesas com Material de Consumo</v>
          </cell>
          <cell r="F24">
            <v>2192281000157</v>
          </cell>
          <cell r="G24" t="str">
            <v>JOSETE F DA SILVA AUTO PECAS SOCARRO ME</v>
          </cell>
          <cell r="H24" t="str">
            <v>B</v>
          </cell>
          <cell r="I24" t="str">
            <v>S</v>
          </cell>
          <cell r="J24" t="str">
            <v>006016</v>
          </cell>
          <cell r="K24" t="str">
            <v>16/07/2020</v>
          </cell>
          <cell r="L24" t="str">
            <v>26200702192281000157550010000060161000071294</v>
          </cell>
          <cell r="M24" t="str">
            <v>26 -  Pernambuco</v>
          </cell>
          <cell r="N24">
            <v>4340.84</v>
          </cell>
        </row>
        <row r="25">
          <cell r="C25" t="str">
            <v>HOSPITAL MIGUEL ARRAES</v>
          </cell>
          <cell r="E25" t="str">
            <v>3.12 - Material Hospitalar</v>
          </cell>
          <cell r="F25">
            <v>2911193000168</v>
          </cell>
          <cell r="G25" t="str">
            <v>APOGEU CENTER COMERCIAL DE PROD HOSP E M</v>
          </cell>
          <cell r="H25" t="str">
            <v>B</v>
          </cell>
          <cell r="I25" t="str">
            <v>S</v>
          </cell>
          <cell r="J25" t="str">
            <v>016574</v>
          </cell>
          <cell r="K25" t="str">
            <v>22/07/2020</v>
          </cell>
          <cell r="L25" t="str">
            <v>26200702911193000168550000000165741050177267</v>
          </cell>
          <cell r="M25" t="str">
            <v>26 -  Pernambuco</v>
          </cell>
          <cell r="N25">
            <v>716</v>
          </cell>
        </row>
        <row r="26">
          <cell r="C26" t="str">
            <v>HOSPITAL MIGUEL ARRAES</v>
          </cell>
          <cell r="E26" t="str">
            <v>3.7 - Material de Limpeza e Produtos de Hgienização</v>
          </cell>
          <cell r="F26">
            <v>2975570000122</v>
          </cell>
          <cell r="G26" t="str">
            <v>DIET FOOD NUTRIÇÃO LTDA-ME</v>
          </cell>
          <cell r="H26" t="str">
            <v>B</v>
          </cell>
          <cell r="I26" t="str">
            <v>S</v>
          </cell>
          <cell r="J26" t="str">
            <v>9379</v>
          </cell>
          <cell r="K26" t="str">
            <v>24/07/2020</v>
          </cell>
          <cell r="L26" t="str">
            <v>26200702975570000122550010000093791131805425</v>
          </cell>
          <cell r="M26" t="str">
            <v>26 -  Pernambuco</v>
          </cell>
          <cell r="N26">
            <v>1840</v>
          </cell>
        </row>
        <row r="27">
          <cell r="C27" t="str">
            <v>HOSPITAL MIGUEL ARRAES</v>
          </cell>
          <cell r="E27" t="str">
            <v>3.99 - Outras despesas com Material de Consumo</v>
          </cell>
          <cell r="F27">
            <v>3091334000106</v>
          </cell>
          <cell r="G27" t="str">
            <v>C A LEITE RESISTENCIAS</v>
          </cell>
          <cell r="H27" t="str">
            <v>B</v>
          </cell>
          <cell r="I27" t="str">
            <v>S</v>
          </cell>
          <cell r="J27" t="str">
            <v>000003630</v>
          </cell>
          <cell r="K27" t="str">
            <v>03/07/2020</v>
          </cell>
          <cell r="L27" t="str">
            <v>26200703091334000106550010000036301316284188</v>
          </cell>
          <cell r="M27" t="str">
            <v>26 -  Pernambuco</v>
          </cell>
          <cell r="N27">
            <v>204</v>
          </cell>
        </row>
        <row r="28">
          <cell r="C28" t="str">
            <v>HOSPITAL MIGUEL ARRAES</v>
          </cell>
          <cell r="E28" t="str">
            <v>3.99 - Outras despesas com Material de Consumo</v>
          </cell>
          <cell r="F28">
            <v>3091334000106</v>
          </cell>
          <cell r="G28" t="str">
            <v>C A LEITE RESISTENCIAS</v>
          </cell>
          <cell r="H28" t="str">
            <v>B</v>
          </cell>
          <cell r="I28" t="str">
            <v>S</v>
          </cell>
          <cell r="J28" t="str">
            <v>000003630</v>
          </cell>
          <cell r="K28" t="str">
            <v>03/07/2020</v>
          </cell>
          <cell r="L28" t="str">
            <v>26200703091334000106550010000036301316284188</v>
          </cell>
          <cell r="M28" t="str">
            <v>26 -  Pernambuco</v>
          </cell>
          <cell r="N28">
            <v>84</v>
          </cell>
        </row>
        <row r="29">
          <cell r="C29" t="str">
            <v>HOSPITAL MIGUEL ARRAES</v>
          </cell>
          <cell r="E29" t="str">
            <v>3.99 - Outras despesas com Material de Consumo</v>
          </cell>
          <cell r="F29">
            <v>3721769000278</v>
          </cell>
          <cell r="G29" t="str">
            <v>MASTERBOI LTDA</v>
          </cell>
          <cell r="H29" t="str">
            <v>B</v>
          </cell>
          <cell r="I29" t="str">
            <v>S</v>
          </cell>
          <cell r="J29" t="str">
            <v>000082771</v>
          </cell>
          <cell r="K29" t="str">
            <v>01/07/2020</v>
          </cell>
          <cell r="L29" t="str">
            <v>26200703721769000278550040000827711981950055</v>
          </cell>
          <cell r="M29" t="str">
            <v>26 -  Pernambuco</v>
          </cell>
          <cell r="N29">
            <v>3593.01</v>
          </cell>
        </row>
        <row r="30">
          <cell r="C30" t="str">
            <v>HOSPITAL MIGUEL ARRAES</v>
          </cell>
          <cell r="E30" t="str">
            <v>3.99 - Outras despesas com Material de Consumo</v>
          </cell>
          <cell r="F30">
            <v>3721769000278</v>
          </cell>
          <cell r="G30" t="str">
            <v>MASTERBOI LTDA</v>
          </cell>
          <cell r="H30" t="str">
            <v>B</v>
          </cell>
          <cell r="I30" t="str">
            <v>S</v>
          </cell>
          <cell r="J30" t="str">
            <v>000085577</v>
          </cell>
          <cell r="K30" t="str">
            <v>05/07/2020</v>
          </cell>
          <cell r="L30" t="str">
            <v>26200703721769000278550040000855771742482936</v>
          </cell>
          <cell r="M30" t="str">
            <v>26 -  Pernambuco</v>
          </cell>
          <cell r="N30">
            <v>1357.8</v>
          </cell>
        </row>
        <row r="31">
          <cell r="C31" t="str">
            <v>HOSPITAL MIGUEL ARRAES</v>
          </cell>
          <cell r="E31" t="str">
            <v>3.99 - Outras despesas com Material de Consumo</v>
          </cell>
          <cell r="F31">
            <v>3721769000278</v>
          </cell>
          <cell r="G31" t="str">
            <v>MASTERBOI LTDA</v>
          </cell>
          <cell r="H31" t="str">
            <v>B</v>
          </cell>
          <cell r="I31" t="str">
            <v>S</v>
          </cell>
          <cell r="J31" t="str">
            <v>000092543</v>
          </cell>
          <cell r="K31" t="str">
            <v>14/07/2020</v>
          </cell>
          <cell r="L31" t="str">
            <v>26200703721769000278550040000925431690563525</v>
          </cell>
          <cell r="M31" t="str">
            <v>26 -  Pernambuco</v>
          </cell>
          <cell r="N31">
            <v>4088.34</v>
          </cell>
        </row>
        <row r="32">
          <cell r="C32" t="str">
            <v>HOSPITAL MIGUEL ARRAES</v>
          </cell>
          <cell r="E32" t="str">
            <v xml:space="preserve">3.10 - Material para Manutenção de Bens Móveis </v>
          </cell>
          <cell r="F32">
            <v>3866664000126</v>
          </cell>
          <cell r="G32" t="str">
            <v>MICRO OFFICE INFORMATICA LTDA</v>
          </cell>
          <cell r="H32" t="str">
            <v>B</v>
          </cell>
          <cell r="I32" t="str">
            <v>S</v>
          </cell>
          <cell r="J32" t="str">
            <v>000069170</v>
          </cell>
          <cell r="K32" t="str">
            <v>06/07/2020</v>
          </cell>
          <cell r="L32" t="str">
            <v>26200703866664000126550030000691701000275758</v>
          </cell>
          <cell r="M32" t="str">
            <v>26 -  Pernambuco</v>
          </cell>
          <cell r="N32">
            <v>501</v>
          </cell>
        </row>
        <row r="33">
          <cell r="C33" t="str">
            <v>HOSPITAL MIGUEL ARRAES</v>
          </cell>
          <cell r="E33" t="str">
            <v>3.4 - Material Farmacológico</v>
          </cell>
          <cell r="F33">
            <v>4238160000124</v>
          </cell>
          <cell r="G33" t="str">
            <v>HEALTH TECH FARMACIA DE MANIPULACAO LTDA</v>
          </cell>
          <cell r="H33" t="str">
            <v>B</v>
          </cell>
          <cell r="I33" t="str">
            <v>S</v>
          </cell>
          <cell r="J33" t="str">
            <v>000091462</v>
          </cell>
          <cell r="K33" t="str">
            <v>01/07/2020</v>
          </cell>
          <cell r="L33" t="str">
            <v>35200704238160000124550000000914621009411739</v>
          </cell>
          <cell r="M33" t="str">
            <v>35 -  São Paulo</v>
          </cell>
          <cell r="N33">
            <v>1452</v>
          </cell>
        </row>
        <row r="34">
          <cell r="C34" t="str">
            <v>HOSPITAL MIGUEL ARRAES</v>
          </cell>
          <cell r="E34" t="str">
            <v>3.12 - Material Hospitalar</v>
          </cell>
          <cell r="F34">
            <v>5044056000161</v>
          </cell>
          <cell r="G34" t="str">
            <v>DMH PRODUTOS HOSPITALARES LTDA</v>
          </cell>
          <cell r="H34" t="str">
            <v>B</v>
          </cell>
          <cell r="I34" t="str">
            <v>S</v>
          </cell>
          <cell r="J34" t="str">
            <v>16887</v>
          </cell>
          <cell r="K34" t="str">
            <v>23/07/2020</v>
          </cell>
          <cell r="L34" t="str">
            <v>26200705044056000161550010000168871101497966</v>
          </cell>
          <cell r="M34" t="str">
            <v>26 -  Pernambuco</v>
          </cell>
          <cell r="N34">
            <v>840</v>
          </cell>
        </row>
        <row r="35">
          <cell r="C35" t="str">
            <v>HOSPITAL MIGUEL ARRAES</v>
          </cell>
          <cell r="E35" t="str">
            <v>3.12 - Material Hospitalar</v>
          </cell>
          <cell r="F35">
            <v>5044056000161</v>
          </cell>
          <cell r="G35" t="str">
            <v>DMH PRODUTOS HOSPITALARES LTDA</v>
          </cell>
          <cell r="H35" t="str">
            <v>B</v>
          </cell>
          <cell r="I35" t="str">
            <v>S</v>
          </cell>
          <cell r="J35" t="str">
            <v>16892</v>
          </cell>
          <cell r="K35" t="str">
            <v>24/07/2020</v>
          </cell>
          <cell r="L35" t="str">
            <v>26200705044056000161550010000168921810681386</v>
          </cell>
          <cell r="M35" t="str">
            <v>26 -  Pernambuco</v>
          </cell>
          <cell r="N35">
            <v>900</v>
          </cell>
        </row>
        <row r="36">
          <cell r="C36" t="str">
            <v>HOSPITAL MIGUEL ARRAES</v>
          </cell>
          <cell r="E36" t="str">
            <v>3.12 - Material Hospitalar</v>
          </cell>
          <cell r="F36">
            <v>5044056000161</v>
          </cell>
          <cell r="G36" t="str">
            <v>DMH PRODUTOS HOSPITALARES LTDA</v>
          </cell>
          <cell r="H36" t="str">
            <v>B</v>
          </cell>
          <cell r="I36" t="str">
            <v>S</v>
          </cell>
          <cell r="J36" t="str">
            <v>16933</v>
          </cell>
          <cell r="K36" t="str">
            <v>31/07/2020</v>
          </cell>
          <cell r="L36" t="str">
            <v>26200705044056000161550010000169331101954555</v>
          </cell>
          <cell r="M36" t="str">
            <v>26 -  Pernambuco</v>
          </cell>
          <cell r="N36">
            <v>715</v>
          </cell>
        </row>
        <row r="37">
          <cell r="C37" t="str">
            <v>HOSPITAL MIGUEL ARRAES</v>
          </cell>
          <cell r="E37" t="str">
            <v>3.12 - Material Hospitalar</v>
          </cell>
          <cell r="F37">
            <v>5256681000258</v>
          </cell>
          <cell r="G37" t="str">
            <v>MACK MEDICAL</v>
          </cell>
          <cell r="H37" t="str">
            <v>B</v>
          </cell>
          <cell r="I37" t="str">
            <v>S</v>
          </cell>
          <cell r="J37" t="str">
            <v>8130</v>
          </cell>
          <cell r="K37" t="str">
            <v>17/07/2020</v>
          </cell>
          <cell r="L37" t="str">
            <v>26200705256681000258550020000081301437676858</v>
          </cell>
          <cell r="M37" t="str">
            <v>26 -  Pernambuco</v>
          </cell>
          <cell r="N37">
            <v>4830</v>
          </cell>
        </row>
        <row r="38">
          <cell r="C38" t="str">
            <v>HOSPITAL MIGUEL ARRAES</v>
          </cell>
          <cell r="E38" t="str">
            <v>3.7 - Material de Limpeza e Produtos de Hgienização</v>
          </cell>
          <cell r="F38">
            <v>5663709000190</v>
          </cell>
          <cell r="G38" t="str">
            <v>PROMULT BRASIL DISTRIBUIDORA, CO</v>
          </cell>
          <cell r="H38" t="str">
            <v>B</v>
          </cell>
          <cell r="I38" t="str">
            <v>S</v>
          </cell>
          <cell r="J38" t="str">
            <v>144916</v>
          </cell>
          <cell r="K38" t="str">
            <v>07/07/2020</v>
          </cell>
          <cell r="L38" t="str">
            <v>26200705663709000190550010001449161708972887</v>
          </cell>
          <cell r="M38" t="str">
            <v>26 -  Pernambuco</v>
          </cell>
          <cell r="N38">
            <v>1580.03</v>
          </cell>
        </row>
        <row r="39">
          <cell r="C39" t="str">
            <v>HOSPITAL MIGUEL ARRAES</v>
          </cell>
          <cell r="E39" t="str">
            <v>3.2 - Gás e Outros Materiais Engarrafados</v>
          </cell>
          <cell r="F39">
            <v>6980064000859</v>
          </cell>
          <cell r="G39" t="str">
            <v>NACIONAL GAS BUTANO DISTRIBUIDORA LTDA</v>
          </cell>
          <cell r="H39" t="str">
            <v>B</v>
          </cell>
          <cell r="I39" t="str">
            <v>S</v>
          </cell>
          <cell r="J39" t="str">
            <v>000001485</v>
          </cell>
          <cell r="K39" t="str">
            <v>06/07/2020</v>
          </cell>
          <cell r="L39" t="str">
            <v>26200706980064004846550060000014851372365368</v>
          </cell>
          <cell r="M39" t="str">
            <v>26 -  Pernambuco</v>
          </cell>
          <cell r="N39">
            <v>3091.53</v>
          </cell>
        </row>
        <row r="40">
          <cell r="C40" t="str">
            <v>HOSPITAL MIGUEL ARRAES</v>
          </cell>
          <cell r="E40" t="str">
            <v>3.2 - Gás e Outros Materiais Engarrafados</v>
          </cell>
          <cell r="F40">
            <v>6980064000859</v>
          </cell>
          <cell r="G40" t="str">
            <v>NACIONAL GAS BUTANO DISTRIBUIDORA LTDA</v>
          </cell>
          <cell r="H40" t="str">
            <v>B</v>
          </cell>
          <cell r="I40" t="str">
            <v>S</v>
          </cell>
          <cell r="J40" t="str">
            <v>000001601</v>
          </cell>
          <cell r="K40" t="str">
            <v>27/07/2020</v>
          </cell>
          <cell r="L40" t="str">
            <v>26200706980064004846550060000016011342667103</v>
          </cell>
          <cell r="M40" t="str">
            <v>26 -  Pernambuco</v>
          </cell>
          <cell r="N40">
            <v>4095.06</v>
          </cell>
        </row>
        <row r="41">
          <cell r="C41" t="str">
            <v>HOSPITAL MIGUEL ARRAES</v>
          </cell>
          <cell r="E41" t="str">
            <v>3.99 - Outras despesas com Material de Consumo</v>
          </cell>
          <cell r="F41">
            <v>7065420000103</v>
          </cell>
          <cell r="G41" t="str">
            <v>NORDAP COM. EQUIP. E PEÇAS CLIMATIZAÇÃO</v>
          </cell>
          <cell r="H41" t="str">
            <v>B</v>
          </cell>
          <cell r="I41" t="str">
            <v>S</v>
          </cell>
          <cell r="J41" t="str">
            <v>00052304</v>
          </cell>
          <cell r="K41" t="str">
            <v>06/07/2020</v>
          </cell>
          <cell r="L41" t="str">
            <v>26200707065420000103550010000523041000785712</v>
          </cell>
          <cell r="M41" t="str">
            <v>26 -  Pernambuco</v>
          </cell>
          <cell r="N41">
            <v>2700</v>
          </cell>
        </row>
        <row r="42">
          <cell r="C42" t="str">
            <v>HOSPITAL MIGUEL ARRAES</v>
          </cell>
          <cell r="E42" t="str">
            <v>5.11 - Fornecimento de Alimentação</v>
          </cell>
          <cell r="F42">
            <v>7160019000144</v>
          </cell>
          <cell r="G42" t="str">
            <v>VITALE COMERCIO LTDA EPP</v>
          </cell>
          <cell r="H42" t="str">
            <v>B</v>
          </cell>
          <cell r="I42" t="str">
            <v>S</v>
          </cell>
          <cell r="J42" t="str">
            <v>35909</v>
          </cell>
          <cell r="K42" t="str">
            <v>03/07/2020</v>
          </cell>
          <cell r="L42" t="str">
            <v>26200707160019000144550010000359091150837481</v>
          </cell>
          <cell r="M42" t="str">
            <v>26 -  Pernambuco</v>
          </cell>
          <cell r="N42">
            <v>4856</v>
          </cell>
        </row>
        <row r="43">
          <cell r="C43" t="str">
            <v>HOSPITAL MIGUEL ARRAES</v>
          </cell>
          <cell r="E43" t="str">
            <v>3.12 - Material Hospitalar</v>
          </cell>
          <cell r="F43">
            <v>7160019000144</v>
          </cell>
          <cell r="G43" t="str">
            <v>VITALE COMERCIO LTDA EPP</v>
          </cell>
          <cell r="H43" t="str">
            <v>B</v>
          </cell>
          <cell r="I43" t="str">
            <v>S</v>
          </cell>
          <cell r="J43" t="str">
            <v>35980</v>
          </cell>
          <cell r="K43" t="str">
            <v>07/07/2020</v>
          </cell>
          <cell r="L43" t="str">
            <v>26200707160019000144550010000359801034431038</v>
          </cell>
          <cell r="M43" t="str">
            <v>26 -  Pernambuco</v>
          </cell>
          <cell r="N43">
            <v>976</v>
          </cell>
        </row>
        <row r="44">
          <cell r="C44" t="str">
            <v>HOSPITAL MIGUEL ARRAES</v>
          </cell>
          <cell r="E44" t="str">
            <v>3.12 - Material Hospitalar</v>
          </cell>
          <cell r="F44">
            <v>7160019000144</v>
          </cell>
          <cell r="G44" t="str">
            <v>VITALE COMERCIO LTDA EPP</v>
          </cell>
          <cell r="H44" t="str">
            <v>B</v>
          </cell>
          <cell r="I44" t="str">
            <v>S</v>
          </cell>
          <cell r="J44" t="str">
            <v>36257</v>
          </cell>
          <cell r="K44" t="str">
            <v>22/07/2020</v>
          </cell>
          <cell r="L44" t="str">
            <v>26200707160019000144550010000362571187463570</v>
          </cell>
          <cell r="M44" t="str">
            <v>26 -  Pernambuco</v>
          </cell>
          <cell r="N44">
            <v>1830</v>
          </cell>
        </row>
        <row r="45">
          <cell r="C45" t="str">
            <v>HOSPITAL MIGUEL ARRAES</v>
          </cell>
          <cell r="E45" t="str">
            <v>3.7 - Material de Limpeza e Produtos de Hgienização</v>
          </cell>
          <cell r="F45">
            <v>7161328000139</v>
          </cell>
          <cell r="G45" t="str">
            <v>VITALCARDIO COM. E REPRESENTACOES LTDA</v>
          </cell>
          <cell r="H45" t="str">
            <v>B</v>
          </cell>
          <cell r="I45" t="str">
            <v>S</v>
          </cell>
          <cell r="J45" t="str">
            <v>000005768</v>
          </cell>
          <cell r="K45" t="str">
            <v>28/07/2020</v>
          </cell>
          <cell r="L45" t="str">
            <v>26200707161328000139550010000057681948793917</v>
          </cell>
          <cell r="M45" t="str">
            <v>26 -  Pernambuco</v>
          </cell>
          <cell r="N45">
            <v>3840</v>
          </cell>
        </row>
        <row r="46">
          <cell r="C46" t="str">
            <v>HOSPITAL MIGUEL ARRAES</v>
          </cell>
          <cell r="E46" t="str">
            <v>3.12 - Material Hospitalar</v>
          </cell>
          <cell r="F46">
            <v>7167191000120</v>
          </cell>
          <cell r="G46" t="str">
            <v>SANOVIE INTERNATIONAL TRADE EIRELI</v>
          </cell>
          <cell r="H46" t="str">
            <v>B</v>
          </cell>
          <cell r="I46" t="str">
            <v>S</v>
          </cell>
          <cell r="J46" t="str">
            <v>000003917</v>
          </cell>
          <cell r="K46" t="str">
            <v>23/07/2020</v>
          </cell>
          <cell r="L46" t="str">
            <v>41200707167191000120550010000039171417089503</v>
          </cell>
          <cell r="M46" t="str">
            <v>41 -  Paraná</v>
          </cell>
          <cell r="N46">
            <v>495.62</v>
          </cell>
        </row>
        <row r="47">
          <cell r="C47" t="str">
            <v>HOSPITAL MIGUEL ARRAES</v>
          </cell>
          <cell r="E47" t="str">
            <v>3.12 - Material Hospitalar</v>
          </cell>
          <cell r="F47">
            <v>7199135000177</v>
          </cell>
          <cell r="G47" t="str">
            <v>HOSPSETE DISTRIB MAT MEDICO HOSPITALARES</v>
          </cell>
          <cell r="H47" t="str">
            <v>B</v>
          </cell>
          <cell r="I47" t="str">
            <v>S</v>
          </cell>
          <cell r="J47" t="str">
            <v>000012429</v>
          </cell>
          <cell r="K47" t="str">
            <v>03/07/2020</v>
          </cell>
          <cell r="L47" t="str">
            <v>26200707199135000177550010000124291000061731</v>
          </cell>
          <cell r="M47" t="str">
            <v>26 -  Pernambuco</v>
          </cell>
          <cell r="N47">
            <v>260</v>
          </cell>
        </row>
        <row r="48">
          <cell r="C48" t="str">
            <v>HOSPITAL MIGUEL ARRAES</v>
          </cell>
          <cell r="E48" t="str">
            <v>3.12 - Material Hospitalar</v>
          </cell>
          <cell r="F48">
            <v>7199135000177</v>
          </cell>
          <cell r="G48" t="str">
            <v>HOSPSETE DISTRIB MAT MEDICO HOSPITALARES</v>
          </cell>
          <cell r="H48" t="str">
            <v>B</v>
          </cell>
          <cell r="I48" t="str">
            <v>S</v>
          </cell>
          <cell r="J48" t="str">
            <v>000012483</v>
          </cell>
          <cell r="K48" t="str">
            <v>15/07/2020</v>
          </cell>
          <cell r="L48" t="str">
            <v>26200707199135000177550010000124831000062260</v>
          </cell>
          <cell r="M48" t="str">
            <v>26 -  Pernambuco</v>
          </cell>
          <cell r="N48">
            <v>260</v>
          </cell>
        </row>
        <row r="49">
          <cell r="C49" t="str">
            <v>HOSPITAL MIGUEL ARRAES</v>
          </cell>
          <cell r="E49" t="str">
            <v>3.12 - Material Hospitalar</v>
          </cell>
          <cell r="F49">
            <v>7199135000177</v>
          </cell>
          <cell r="G49" t="str">
            <v>HOSPSETE DISTRIB MAT MEDICO HOSPITALARES</v>
          </cell>
          <cell r="H49" t="str">
            <v>B</v>
          </cell>
          <cell r="I49" t="str">
            <v>S</v>
          </cell>
          <cell r="J49" t="str">
            <v>000012485</v>
          </cell>
          <cell r="K49" t="str">
            <v>17/07/2020</v>
          </cell>
          <cell r="L49" t="str">
            <v>26200707199135000177550010000124851000062281</v>
          </cell>
          <cell r="M49" t="str">
            <v>26 -  Pernambuco</v>
          </cell>
          <cell r="N49">
            <v>260</v>
          </cell>
        </row>
        <row r="50">
          <cell r="C50" t="str">
            <v>HOSPITAL MIGUEL ARRAES</v>
          </cell>
          <cell r="E50" t="str">
            <v>3.4 - Material Farmacológico</v>
          </cell>
          <cell r="F50">
            <v>7484373000124</v>
          </cell>
          <cell r="G50" t="str">
            <v>UNI HOSPITALAR LTDA</v>
          </cell>
          <cell r="H50" t="str">
            <v>B</v>
          </cell>
          <cell r="I50" t="str">
            <v>S</v>
          </cell>
          <cell r="J50" t="str">
            <v>000102569</v>
          </cell>
          <cell r="K50" t="str">
            <v>30/06/2020</v>
          </cell>
          <cell r="L50" t="str">
            <v>26200607484373000124550010001025691097822900</v>
          </cell>
          <cell r="M50" t="str">
            <v>26 -  Pernambuco</v>
          </cell>
          <cell r="N50">
            <v>21150</v>
          </cell>
        </row>
        <row r="51">
          <cell r="C51" t="str">
            <v>HOSPITAL MIGUEL ARRAES</v>
          </cell>
          <cell r="E51" t="str">
            <v>3.99 - Outras despesas com Material de Consumo</v>
          </cell>
          <cell r="F51">
            <v>7534303000133</v>
          </cell>
          <cell r="G51" t="str">
            <v>COMAL COM. ATACADISTA DE ALIMENTOS</v>
          </cell>
          <cell r="H51" t="str">
            <v>B</v>
          </cell>
          <cell r="I51" t="str">
            <v>S</v>
          </cell>
          <cell r="J51" t="str">
            <v>1033311</v>
          </cell>
          <cell r="K51" t="str">
            <v>02/07/2020</v>
          </cell>
          <cell r="L51" t="str">
            <v>26200707534303000133550010010333111237236124</v>
          </cell>
          <cell r="M51" t="str">
            <v>26 -  Pernambuco</v>
          </cell>
          <cell r="N51">
            <v>1319.1</v>
          </cell>
        </row>
        <row r="52">
          <cell r="C52" t="str">
            <v>HOSPITAL MIGUEL ARRAES</v>
          </cell>
          <cell r="E52" t="str">
            <v>3.99 - Outras despesas com Material de Consumo</v>
          </cell>
          <cell r="F52">
            <v>7534303000133</v>
          </cell>
          <cell r="G52" t="str">
            <v>COMAL COM. ATACADISTA DE ALIMENTOS</v>
          </cell>
          <cell r="H52" t="str">
            <v>B</v>
          </cell>
          <cell r="I52" t="str">
            <v>S</v>
          </cell>
          <cell r="J52" t="str">
            <v>1036198</v>
          </cell>
          <cell r="K52" t="str">
            <v>15/07/2020</v>
          </cell>
          <cell r="L52" t="str">
            <v>26200707534303000133550010010361981909367128</v>
          </cell>
          <cell r="M52" t="str">
            <v>26 -  Pernambuco</v>
          </cell>
          <cell r="N52">
            <v>2365.2399999999998</v>
          </cell>
        </row>
        <row r="53">
          <cell r="C53" t="str">
            <v>HOSPITAL MIGUEL ARRAES</v>
          </cell>
          <cell r="E53" t="str">
            <v xml:space="preserve">3.8 - Uniformes, Tecidos e Aviamentos </v>
          </cell>
          <cell r="F53">
            <v>7975356000190</v>
          </cell>
          <cell r="G53" t="str">
            <v>BIRUTEC IND E COMERCIO DE SINALIZACAO</v>
          </cell>
          <cell r="H53" t="str">
            <v>B</v>
          </cell>
          <cell r="I53" t="str">
            <v>S</v>
          </cell>
          <cell r="J53" t="str">
            <v>4179</v>
          </cell>
          <cell r="K53" t="str">
            <v>13/07/2020</v>
          </cell>
          <cell r="L53" t="str">
            <v>31200707975356000190550010000041791227511457</v>
          </cell>
          <cell r="M53" t="str">
            <v>31 -  Minas Gerais</v>
          </cell>
          <cell r="N53">
            <v>215</v>
          </cell>
        </row>
        <row r="54">
          <cell r="C54" t="str">
            <v>HOSPITAL MIGUEL ARRAES</v>
          </cell>
          <cell r="E54" t="str">
            <v>3.99 - Outras despesas com Material de Consumo</v>
          </cell>
          <cell r="F54">
            <v>8064651000157</v>
          </cell>
          <cell r="G54" t="str">
            <v>HIPER PADARIA AZUL MAR EIRELI</v>
          </cell>
          <cell r="H54" t="str">
            <v>B</v>
          </cell>
          <cell r="I54" t="str">
            <v>S</v>
          </cell>
          <cell r="J54" t="str">
            <v>8065</v>
          </cell>
          <cell r="K54" t="str">
            <v>31/07/2020</v>
          </cell>
          <cell r="L54" t="str">
            <v>26200708064651000157550010000080651801598863</v>
          </cell>
          <cell r="M54" t="str">
            <v>26 -  Pernambuco</v>
          </cell>
          <cell r="N54">
            <v>7752.85</v>
          </cell>
        </row>
        <row r="55">
          <cell r="C55" t="str">
            <v>HOSPITAL MIGUEL ARRAES</v>
          </cell>
          <cell r="E55" t="str">
            <v xml:space="preserve">3.8 - Uniformes, Tecidos e Aviamentos </v>
          </cell>
          <cell r="F55">
            <v>8587400000157</v>
          </cell>
          <cell r="G55" t="str">
            <v>ADRIANO JOSE ME</v>
          </cell>
          <cell r="H55" t="str">
            <v>B</v>
          </cell>
          <cell r="I55" t="str">
            <v>S</v>
          </cell>
          <cell r="J55" t="str">
            <v>000002351</v>
          </cell>
          <cell r="K55" t="str">
            <v>22/07/2020</v>
          </cell>
          <cell r="L55" t="str">
            <v>26200708587400000157550010000023511363747824</v>
          </cell>
          <cell r="M55" t="str">
            <v>26 -  Pernambuco</v>
          </cell>
          <cell r="N55">
            <v>1950</v>
          </cell>
        </row>
        <row r="56">
          <cell r="C56" t="str">
            <v>HOSPITAL MIGUEL ARRAES</v>
          </cell>
          <cell r="E56" t="str">
            <v>3.4 - Material Farmacológico</v>
          </cell>
          <cell r="F56">
            <v>8671559000155</v>
          </cell>
          <cell r="G56" t="str">
            <v>RECIFARMA COM DE PROD FARMACEUTICOS LTDA</v>
          </cell>
          <cell r="H56" t="str">
            <v>B</v>
          </cell>
          <cell r="I56" t="str">
            <v>S</v>
          </cell>
          <cell r="J56" t="str">
            <v>1346</v>
          </cell>
          <cell r="K56" t="str">
            <v>17/07/2020</v>
          </cell>
          <cell r="L56" t="str">
            <v>26200708671559000155550010000013461760218399</v>
          </cell>
          <cell r="M56" t="str">
            <v>26 -  Pernambuco</v>
          </cell>
          <cell r="N56">
            <v>7.8</v>
          </cell>
        </row>
        <row r="57">
          <cell r="C57" t="str">
            <v>HOSPITAL MIGUEL ARRAES</v>
          </cell>
          <cell r="E57" t="str">
            <v>3.7 - Material de Limpeza e Produtos de Hgienização</v>
          </cell>
          <cell r="F57">
            <v>8674752000140</v>
          </cell>
          <cell r="G57" t="str">
            <v>CIRURGICA MONTEBELLO LTDA</v>
          </cell>
          <cell r="H57" t="str">
            <v>B</v>
          </cell>
          <cell r="I57" t="str">
            <v>S</v>
          </cell>
          <cell r="J57" t="str">
            <v>000083223</v>
          </cell>
          <cell r="K57" t="str">
            <v>02/07/2020</v>
          </cell>
          <cell r="L57" t="str">
            <v>26200708674752000140550010000832231935368720</v>
          </cell>
          <cell r="M57" t="str">
            <v>26 -  Pernambuco</v>
          </cell>
          <cell r="N57">
            <v>454.25</v>
          </cell>
        </row>
        <row r="58">
          <cell r="C58" t="str">
            <v>HOSPITAL MIGUEL ARRAES</v>
          </cell>
          <cell r="E58" t="str">
            <v>3.12 - Material Hospitalar</v>
          </cell>
          <cell r="F58">
            <v>8674752000140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 t="str">
            <v>000083649</v>
          </cell>
          <cell r="K58" t="str">
            <v>08/07/2020</v>
          </cell>
          <cell r="L58" t="str">
            <v>26200708674752000140550010000836491095541896</v>
          </cell>
          <cell r="M58" t="str">
            <v>26 -  Pernambuco</v>
          </cell>
          <cell r="N58">
            <v>363.1</v>
          </cell>
        </row>
        <row r="59">
          <cell r="C59" t="str">
            <v>HOSPITAL MIGUEL ARRAES</v>
          </cell>
          <cell r="E59" t="str">
            <v>3.12 - Material Hospitalar</v>
          </cell>
          <cell r="F59">
            <v>8674752000140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000084386</v>
          </cell>
          <cell r="K59" t="str">
            <v>20/07/2020</v>
          </cell>
          <cell r="L59" t="str">
            <v>26200708674752000140550010000843861910010201</v>
          </cell>
          <cell r="M59" t="str">
            <v>26 -  Pernambuco</v>
          </cell>
          <cell r="N59">
            <v>243.45</v>
          </cell>
        </row>
        <row r="60">
          <cell r="C60" t="str">
            <v>HOSPITAL MIGUEL ARRAES</v>
          </cell>
          <cell r="E60" t="str">
            <v>3.12 - Material Hospitalar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000084425</v>
          </cell>
          <cell r="K60" t="str">
            <v>20/07/2020</v>
          </cell>
          <cell r="L60" t="str">
            <v>26200708674752000140550010000844251444267931</v>
          </cell>
          <cell r="M60" t="str">
            <v>26 -  Pernambuco</v>
          </cell>
          <cell r="N60">
            <v>4429.24</v>
          </cell>
        </row>
        <row r="61">
          <cell r="C61" t="str">
            <v>HOSPITAL MIGUEL ARRAES</v>
          </cell>
          <cell r="E61" t="str">
            <v>3.4 - Material Farmacológico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000085206</v>
          </cell>
          <cell r="K61" t="str">
            <v>30/07/2020</v>
          </cell>
          <cell r="L61" t="str">
            <v>26200708674752000140550010000852061285997173</v>
          </cell>
          <cell r="M61" t="str">
            <v>26 -  Pernambuco</v>
          </cell>
          <cell r="N61">
            <v>1260</v>
          </cell>
        </row>
        <row r="62">
          <cell r="C62" t="str">
            <v>HOSPITAL MIGUEL ARRAES</v>
          </cell>
          <cell r="E62" t="str">
            <v>3.7 - Material de Limpeza e Produtos de Hgienização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000085334</v>
          </cell>
          <cell r="K62" t="str">
            <v>31/07/2019</v>
          </cell>
          <cell r="L62" t="str">
            <v>26200708674752000140550010000853341527932310</v>
          </cell>
          <cell r="M62" t="str">
            <v>26 -  Pernambuco</v>
          </cell>
          <cell r="N62">
            <v>454.25</v>
          </cell>
        </row>
        <row r="63">
          <cell r="C63" t="str">
            <v>HOSPITAL MIGUEL ARRAES</v>
          </cell>
          <cell r="E63" t="str">
            <v>3.13 - Materiais e Materiais Ortopédicos e Corretivos (OPME)</v>
          </cell>
          <cell r="F63">
            <v>8713023000155</v>
          </cell>
          <cell r="G63" t="str">
            <v>ENDOSURGICAL COM. REP. MAT. ODONT. LTDA</v>
          </cell>
          <cell r="H63" t="str">
            <v>B</v>
          </cell>
          <cell r="I63" t="str">
            <v>S</v>
          </cell>
          <cell r="J63" t="str">
            <v>000036942</v>
          </cell>
          <cell r="K63" t="str">
            <v>17/07/2020</v>
          </cell>
          <cell r="L63" t="str">
            <v>26200708713023000155550010000369421102571088</v>
          </cell>
          <cell r="M63" t="str">
            <v>26 -  Pernambuco</v>
          </cell>
          <cell r="N63">
            <v>1270</v>
          </cell>
        </row>
        <row r="64">
          <cell r="C64" t="str">
            <v>HOSPITAL MIGUEL ARRAES</v>
          </cell>
          <cell r="E64" t="str">
            <v>3.13 - Materiais e Materiais Ortopédicos e Corretivos (OPME)</v>
          </cell>
          <cell r="F64">
            <v>8713023000155</v>
          </cell>
          <cell r="G64" t="str">
            <v>ENDOSURGICAL COM. REP. MAT. ODONT. LTDA</v>
          </cell>
          <cell r="H64" t="str">
            <v>B</v>
          </cell>
          <cell r="I64" t="str">
            <v>S</v>
          </cell>
          <cell r="J64" t="str">
            <v>000037164</v>
          </cell>
          <cell r="K64" t="str">
            <v>29/07/2020</v>
          </cell>
          <cell r="L64" t="str">
            <v>26200708713023000155550010000371641744321356</v>
          </cell>
          <cell r="M64" t="str">
            <v>26 -  Pernambuco</v>
          </cell>
          <cell r="N64">
            <v>1020</v>
          </cell>
        </row>
        <row r="65">
          <cell r="C65" t="str">
            <v>HOSPITAL MIGUEL ARRAES</v>
          </cell>
          <cell r="E65" t="str">
            <v>3.13 - Materiais e Materiais Ortopédicos e Corretivos (OPME)</v>
          </cell>
          <cell r="F65">
            <v>8713023000155</v>
          </cell>
          <cell r="G65" t="str">
            <v>ENDOSURGICAL COM. REP. MAT. ODONT. LTDA</v>
          </cell>
          <cell r="H65" t="str">
            <v>B</v>
          </cell>
          <cell r="I65" t="str">
            <v>S</v>
          </cell>
          <cell r="J65" t="str">
            <v>000037165</v>
          </cell>
          <cell r="K65" t="str">
            <v>29/07/2020</v>
          </cell>
          <cell r="L65" t="str">
            <v>26200708713023000155550010000371651213501016</v>
          </cell>
          <cell r="M65" t="str">
            <v>26 -  Pernambuco</v>
          </cell>
          <cell r="N65">
            <v>1270</v>
          </cell>
        </row>
        <row r="66">
          <cell r="C66" t="str">
            <v>HOSPITAL MIGUEL ARRAES</v>
          </cell>
          <cell r="E66" t="str">
            <v>3.13 - Materiais e Materiais Ortopédicos e Corretivos (OPME)</v>
          </cell>
          <cell r="F66">
            <v>8713023000155</v>
          </cell>
          <cell r="G66" t="str">
            <v>ENDOSURGICAL COM. REP. MAT. ODONT. LTDA</v>
          </cell>
          <cell r="H66" t="str">
            <v>B</v>
          </cell>
          <cell r="I66" t="str">
            <v>S</v>
          </cell>
          <cell r="J66" t="str">
            <v>000037236</v>
          </cell>
          <cell r="K66" t="str">
            <v>30/07/2020</v>
          </cell>
          <cell r="L66" t="str">
            <v>26200708713023000155550010000372361246308790</v>
          </cell>
          <cell r="M66" t="str">
            <v>26 -  Pernambuco</v>
          </cell>
          <cell r="N66">
            <v>1020</v>
          </cell>
        </row>
        <row r="67">
          <cell r="C67" t="str">
            <v>HOSPITAL MIGUEL ARRAES</v>
          </cell>
          <cell r="E67" t="str">
            <v>3.4 - Material Farmacológico</v>
          </cell>
          <cell r="F67">
            <v>8719794000150</v>
          </cell>
          <cell r="G67" t="str">
            <v>CENTRAL DISTRIB DE MEDICAMENTOS LTDA</v>
          </cell>
          <cell r="H67" t="str">
            <v>B</v>
          </cell>
          <cell r="I67" t="str">
            <v>S</v>
          </cell>
          <cell r="J67" t="str">
            <v>000080420</v>
          </cell>
          <cell r="K67" t="str">
            <v>31/07/2020</v>
          </cell>
          <cell r="L67" t="str">
            <v>26200708719794000150550010000804201100252017</v>
          </cell>
          <cell r="M67" t="str">
            <v>26 -  Pernambuco</v>
          </cell>
          <cell r="N67">
            <v>30139</v>
          </cell>
        </row>
        <row r="68">
          <cell r="C68" t="str">
            <v>HOSPITAL MIGUEL ARRAES</v>
          </cell>
          <cell r="E68" t="str">
            <v>3.4 - Material Farmacológico</v>
          </cell>
          <cell r="F68">
            <v>8958628000106</v>
          </cell>
          <cell r="G68" t="str">
            <v>ONCOEXO DISTRIB DE MEDICAMENTOS LTDA</v>
          </cell>
          <cell r="H68" t="str">
            <v>B</v>
          </cell>
          <cell r="I68" t="str">
            <v>S</v>
          </cell>
          <cell r="J68" t="str">
            <v>18960</v>
          </cell>
          <cell r="K68" t="str">
            <v>17/07/2020</v>
          </cell>
          <cell r="L68" t="str">
            <v>26200708958628000106550010000189601112609927</v>
          </cell>
          <cell r="M68" t="str">
            <v>26 -  Pernambuco</v>
          </cell>
          <cell r="N68">
            <v>4404.3999999999996</v>
          </cell>
        </row>
        <row r="69">
          <cell r="C69" t="str">
            <v>HOSPITAL MIGUEL ARRAES</v>
          </cell>
          <cell r="E69" t="str">
            <v>3.99 - Outras despesas com Material de Consumo</v>
          </cell>
          <cell r="F69">
            <v>9023623000154</v>
          </cell>
          <cell r="G69" t="str">
            <v>JOSE F BARROS HORTIGRANJEIROS</v>
          </cell>
          <cell r="H69" t="str">
            <v>B</v>
          </cell>
          <cell r="I69" t="str">
            <v>S</v>
          </cell>
          <cell r="J69" t="str">
            <v>000033279</v>
          </cell>
          <cell r="K69" t="str">
            <v>03/07/2020</v>
          </cell>
          <cell r="L69" t="str">
            <v>26200709023623000154550010000332791009332791</v>
          </cell>
          <cell r="M69" t="str">
            <v>26 -  Pernambuco</v>
          </cell>
          <cell r="N69">
            <v>713</v>
          </cell>
        </row>
        <row r="70">
          <cell r="C70" t="str">
            <v>HOSPITAL MIGUEL ARRAES</v>
          </cell>
          <cell r="E70" t="str">
            <v>3.99 - Outras despesas com Material de Consumo</v>
          </cell>
          <cell r="F70">
            <v>9023623000154</v>
          </cell>
          <cell r="G70" t="str">
            <v>JOSE F BARROS HORTIGRANJEIROS</v>
          </cell>
          <cell r="H70" t="str">
            <v>B</v>
          </cell>
          <cell r="I70" t="str">
            <v>S</v>
          </cell>
          <cell r="J70" t="str">
            <v>000033284</v>
          </cell>
          <cell r="K70" t="str">
            <v>03/07/2020</v>
          </cell>
          <cell r="L70" t="str">
            <v>26200709023623000154550010000332841009332848</v>
          </cell>
          <cell r="M70" t="str">
            <v>26 -  Pernambuco</v>
          </cell>
          <cell r="N70">
            <v>677.45</v>
          </cell>
        </row>
        <row r="71">
          <cell r="C71" t="str">
            <v>HOSPITAL MIGUEL ARRAES</v>
          </cell>
          <cell r="E71" t="str">
            <v>3.99 - Outras despesas com Material de Consumo</v>
          </cell>
          <cell r="F71">
            <v>9023623000154</v>
          </cell>
          <cell r="G71" t="str">
            <v>JOSE F BARROS HORTIGRANJEIROS</v>
          </cell>
          <cell r="H71" t="str">
            <v>B</v>
          </cell>
          <cell r="I71" t="str">
            <v>S</v>
          </cell>
          <cell r="J71" t="str">
            <v>000033294</v>
          </cell>
          <cell r="K71" t="str">
            <v>07/07/2020</v>
          </cell>
          <cell r="L71" t="str">
            <v>26200709023623000154550010000332941009332941</v>
          </cell>
          <cell r="M71" t="str">
            <v>26 -  Pernambuco</v>
          </cell>
          <cell r="N71">
            <v>550.95000000000005</v>
          </cell>
        </row>
        <row r="72">
          <cell r="C72" t="str">
            <v>HOSPITAL MIGUEL ARRAES</v>
          </cell>
          <cell r="E72" t="str">
            <v>3.99 - Outras despesas com Material de Consumo</v>
          </cell>
          <cell r="F72">
            <v>9023623000154</v>
          </cell>
          <cell r="G72" t="str">
            <v>JOSE F BARROS HORTIGRANJEIROS</v>
          </cell>
          <cell r="H72" t="str">
            <v>B</v>
          </cell>
          <cell r="I72" t="str">
            <v>S</v>
          </cell>
          <cell r="J72" t="str">
            <v>000033298</v>
          </cell>
          <cell r="K72" t="str">
            <v>09/07/2020</v>
          </cell>
          <cell r="L72" t="str">
            <v>26200709023623000154550010000332981009332983</v>
          </cell>
          <cell r="M72" t="str">
            <v>26 -  Pernambuco</v>
          </cell>
          <cell r="N72">
            <v>721.85</v>
          </cell>
        </row>
        <row r="73">
          <cell r="C73" t="str">
            <v>HOSPITAL MIGUEL ARRAES</v>
          </cell>
          <cell r="E73" t="str">
            <v>3.99 - Outras despesas com Material de Consumo</v>
          </cell>
          <cell r="F73">
            <v>9023623000154</v>
          </cell>
          <cell r="G73" t="str">
            <v>JOSE F BARROS HORTIGRANJEIROS</v>
          </cell>
          <cell r="H73" t="str">
            <v>B</v>
          </cell>
          <cell r="I73" t="str">
            <v>S</v>
          </cell>
          <cell r="J73" t="str">
            <v>000033314</v>
          </cell>
          <cell r="K73" t="str">
            <v>13/07/2020</v>
          </cell>
          <cell r="L73" t="str">
            <v>26200709023623000154550010000333141009333144</v>
          </cell>
          <cell r="M73" t="str">
            <v>26 -  Pernambuco</v>
          </cell>
          <cell r="N73">
            <v>517.9</v>
          </cell>
        </row>
        <row r="74">
          <cell r="C74" t="str">
            <v>HOSPITAL MIGUEL ARRAES</v>
          </cell>
          <cell r="E74" t="str">
            <v>3.99 - Outras despesas com Material de Consumo</v>
          </cell>
          <cell r="F74">
            <v>9023623000154</v>
          </cell>
          <cell r="G74" t="str">
            <v>JOSE F BARROS HORTIGRANJEIROS</v>
          </cell>
          <cell r="H74" t="str">
            <v>B</v>
          </cell>
          <cell r="I74" t="str">
            <v>S</v>
          </cell>
          <cell r="J74" t="str">
            <v>000033320</v>
          </cell>
          <cell r="K74" t="str">
            <v>14/07/2020</v>
          </cell>
          <cell r="L74" t="str">
            <v>26200709023623000154550010000333201009333206</v>
          </cell>
          <cell r="M74" t="str">
            <v>26 -  Pernambuco</v>
          </cell>
          <cell r="N74">
            <v>567.85</v>
          </cell>
        </row>
        <row r="75">
          <cell r="C75" t="str">
            <v>HOSPITAL MIGUEL ARRAES</v>
          </cell>
          <cell r="E75" t="str">
            <v>3.99 - Outras despesas com Material de Consumo</v>
          </cell>
          <cell r="F75">
            <v>9023623000154</v>
          </cell>
          <cell r="G75" t="str">
            <v>JOSE F BARROS HORTIGRANJEIROS</v>
          </cell>
          <cell r="H75" t="str">
            <v>B</v>
          </cell>
          <cell r="I75" t="str">
            <v>S</v>
          </cell>
          <cell r="J75" t="str">
            <v>000033326</v>
          </cell>
          <cell r="K75" t="str">
            <v>16/07/2020</v>
          </cell>
          <cell r="L75" t="str">
            <v>26200709023623000154550010000333261009333269</v>
          </cell>
          <cell r="M75" t="str">
            <v>26 -  Pernambuco</v>
          </cell>
          <cell r="N75">
            <v>1099.2</v>
          </cell>
        </row>
        <row r="76">
          <cell r="C76" t="str">
            <v>HOSPITAL MIGUEL ARRAES</v>
          </cell>
          <cell r="E76" t="str">
            <v>3.99 - Outras despesas com Material de Consumo</v>
          </cell>
          <cell r="F76">
            <v>9023623000154</v>
          </cell>
          <cell r="G76" t="str">
            <v>JOSE F BARROS HORTIGRANJEIROS</v>
          </cell>
          <cell r="H76" t="str">
            <v>B</v>
          </cell>
          <cell r="I76" t="str">
            <v>S</v>
          </cell>
          <cell r="J76" t="str">
            <v>000033331</v>
          </cell>
          <cell r="K76" t="str">
            <v>17/07/2020</v>
          </cell>
          <cell r="L76" t="str">
            <v>26200709023623000154550010000333311009333315</v>
          </cell>
          <cell r="M76" t="str">
            <v>26 -  Pernambuco</v>
          </cell>
          <cell r="N76">
            <v>590.1</v>
          </cell>
        </row>
        <row r="77">
          <cell r="C77" t="str">
            <v>HOSPITAL MIGUEL ARRAES</v>
          </cell>
          <cell r="E77" t="str">
            <v>3.99 - Outras despesas com Material de Consumo</v>
          </cell>
          <cell r="F77">
            <v>9023623000154</v>
          </cell>
          <cell r="G77" t="str">
            <v>JOSE F BARROS HORTIGRANJEIROS</v>
          </cell>
          <cell r="H77" t="str">
            <v>B</v>
          </cell>
          <cell r="I77" t="str">
            <v>S</v>
          </cell>
          <cell r="J77" t="str">
            <v>000033338</v>
          </cell>
          <cell r="K77" t="str">
            <v>21/07/2020</v>
          </cell>
          <cell r="L77" t="str">
            <v>26200709023623000154550010000333381009333383</v>
          </cell>
          <cell r="M77" t="str">
            <v>26 -  Pernambuco</v>
          </cell>
          <cell r="N77">
            <v>399.2</v>
          </cell>
        </row>
        <row r="78">
          <cell r="C78" t="str">
            <v>HOSPITAL MIGUEL ARRAES</v>
          </cell>
          <cell r="E78" t="str">
            <v>3.99 - Outras despesas com Material de Consumo</v>
          </cell>
          <cell r="F78">
            <v>9023623000154</v>
          </cell>
          <cell r="G78" t="str">
            <v>JOSE F BARROS HORTIGRANJEIROS</v>
          </cell>
          <cell r="H78" t="str">
            <v>B</v>
          </cell>
          <cell r="I78" t="str">
            <v>S</v>
          </cell>
          <cell r="J78" t="str">
            <v>000033345</v>
          </cell>
          <cell r="K78" t="str">
            <v>23/07/2020</v>
          </cell>
          <cell r="L78" t="str">
            <v>26200709023623000154550010000333451009333450</v>
          </cell>
          <cell r="M78" t="str">
            <v>26 -  Pernambuco</v>
          </cell>
          <cell r="N78">
            <v>596.75</v>
          </cell>
        </row>
        <row r="79">
          <cell r="C79" t="str">
            <v>HOSPITAL MIGUEL ARRAES</v>
          </cell>
          <cell r="E79" t="str">
            <v>3.99 - Outras despesas com Material de Consumo</v>
          </cell>
          <cell r="F79">
            <v>9023623000154</v>
          </cell>
          <cell r="G79" t="str">
            <v>JOSE F BARROS HORTIGRANJEIROS</v>
          </cell>
          <cell r="H79" t="str">
            <v>B</v>
          </cell>
          <cell r="I79" t="str">
            <v>S</v>
          </cell>
          <cell r="J79" t="str">
            <v>000033348</v>
          </cell>
          <cell r="K79" t="str">
            <v>24/07/2020</v>
          </cell>
          <cell r="L79" t="str">
            <v>26200709023623000154550010000333481009333487</v>
          </cell>
          <cell r="M79" t="str">
            <v>26 -  Pernambuco</v>
          </cell>
          <cell r="N79">
            <v>789.05</v>
          </cell>
        </row>
        <row r="80">
          <cell r="C80" t="str">
            <v>HOSPITAL MIGUEL ARRAES</v>
          </cell>
          <cell r="E80" t="str">
            <v>3.99 - Outras despesas com Material de Consumo</v>
          </cell>
          <cell r="F80">
            <v>9023623000154</v>
          </cell>
          <cell r="G80" t="str">
            <v>JOSE F BARROS HORTIGRANJEIROS</v>
          </cell>
          <cell r="H80" t="str">
            <v>B</v>
          </cell>
          <cell r="I80" t="str">
            <v>S</v>
          </cell>
          <cell r="J80" t="str">
            <v>000033358</v>
          </cell>
          <cell r="K80" t="str">
            <v>28/07/2020</v>
          </cell>
          <cell r="L80" t="str">
            <v>26200709023623000154550010000333581009333580</v>
          </cell>
          <cell r="M80" t="str">
            <v>26 -  Pernambuco</v>
          </cell>
          <cell r="N80">
            <v>546.20000000000005</v>
          </cell>
        </row>
        <row r="81">
          <cell r="C81" t="str">
            <v>HOSPITAL MIGUEL ARRAES</v>
          </cell>
          <cell r="E81" t="str">
            <v>3.99 - Outras despesas com Material de Consumo</v>
          </cell>
          <cell r="F81">
            <v>9023623000154</v>
          </cell>
          <cell r="G81" t="str">
            <v>JOSE F BARROS HORTIGRANJEIROS</v>
          </cell>
          <cell r="H81" t="str">
            <v>B</v>
          </cell>
          <cell r="I81" t="str">
            <v>S</v>
          </cell>
          <cell r="J81" t="str">
            <v>000033371</v>
          </cell>
          <cell r="K81" t="str">
            <v>30/07/2020</v>
          </cell>
          <cell r="L81" t="str">
            <v>26200709023623000154550010000333711009333710</v>
          </cell>
          <cell r="M81" t="str">
            <v>26 -  Pernambuco</v>
          </cell>
          <cell r="N81">
            <v>744.05</v>
          </cell>
        </row>
        <row r="82">
          <cell r="C82" t="str">
            <v>HOSPITAL MIGUEL ARRAES</v>
          </cell>
          <cell r="E82" t="str">
            <v>3.99 - Outras despesas com Material de Consumo</v>
          </cell>
          <cell r="F82">
            <v>9322117000166</v>
          </cell>
          <cell r="G82" t="str">
            <v>PANDRA COMERCIAL LTDA</v>
          </cell>
          <cell r="H82" t="str">
            <v>B</v>
          </cell>
          <cell r="I82" t="str">
            <v>S</v>
          </cell>
          <cell r="J82" t="str">
            <v>000003002</v>
          </cell>
          <cell r="K82" t="str">
            <v>31/07/2020</v>
          </cell>
          <cell r="L82" t="str">
            <v>26200709322117000166550010000030021104085753</v>
          </cell>
          <cell r="M82" t="str">
            <v>26 -  Pernambuco</v>
          </cell>
          <cell r="N82">
            <v>56</v>
          </cell>
        </row>
        <row r="83">
          <cell r="C83" t="str">
            <v>HOSPITAL MIGUEL ARRAES</v>
          </cell>
          <cell r="E83" t="str">
            <v>3.99 - Outras despesas com Material de Consumo</v>
          </cell>
          <cell r="F83">
            <v>9570284000126</v>
          </cell>
          <cell r="G83" t="str">
            <v>COMPOSFRIO REFRIGERAÇÃO LTDA</v>
          </cell>
          <cell r="H83" t="str">
            <v>B</v>
          </cell>
          <cell r="I83" t="str">
            <v>S</v>
          </cell>
          <cell r="J83" t="str">
            <v>000023541</v>
          </cell>
          <cell r="K83" t="str">
            <v>03/07/2020</v>
          </cell>
          <cell r="L83" t="str">
            <v>26200709570284000126550010000235411000965679</v>
          </cell>
          <cell r="M83" t="str">
            <v>26 -  Pernambuco</v>
          </cell>
          <cell r="N83">
            <v>160</v>
          </cell>
        </row>
        <row r="84">
          <cell r="C84" t="str">
            <v>HOSPITAL MIGUEL ARRAES</v>
          </cell>
          <cell r="E84" t="str">
            <v>3.12 - Material Hospitalar</v>
          </cell>
          <cell r="F84">
            <v>9581782000174</v>
          </cell>
          <cell r="G84" t="str">
            <v>LAPAROMED MEDICA CIRURGICA</v>
          </cell>
          <cell r="H84" t="str">
            <v>B</v>
          </cell>
          <cell r="I84" t="str">
            <v>S</v>
          </cell>
          <cell r="J84" t="str">
            <v>000007374</v>
          </cell>
          <cell r="K84" t="str">
            <v>07/07/2020</v>
          </cell>
          <cell r="L84" t="str">
            <v>26200709581782000174550010000073741834796780</v>
          </cell>
          <cell r="M84" t="str">
            <v>26 -  Pernambuco</v>
          </cell>
          <cell r="N84">
            <v>2400</v>
          </cell>
        </row>
        <row r="85">
          <cell r="C85" t="str">
            <v>HOSPITAL MIGUEL ARRAES</v>
          </cell>
          <cell r="E85" t="str">
            <v>3.99 - Outras despesas com Material de Consumo</v>
          </cell>
          <cell r="F85">
            <v>10230480001960</v>
          </cell>
          <cell r="G85" t="str">
            <v>FERREIRA COSTA E CIA LTDA</v>
          </cell>
          <cell r="H85" t="str">
            <v>B</v>
          </cell>
          <cell r="I85" t="str">
            <v>S</v>
          </cell>
          <cell r="J85" t="str">
            <v>001167620</v>
          </cell>
          <cell r="K85" t="str">
            <v>25/06/2020</v>
          </cell>
          <cell r="L85" t="str">
            <v>26200610230480001960550100011676201057550134</v>
          </cell>
          <cell r="M85" t="str">
            <v>26 -  Pernambuco</v>
          </cell>
          <cell r="N85">
            <v>1260</v>
          </cell>
        </row>
        <row r="86">
          <cell r="C86" t="str">
            <v>HOSPITAL MIGUEL ARRAES</v>
          </cell>
          <cell r="E86" t="str">
            <v>3.99 - Outras despesas com Material de Consumo</v>
          </cell>
          <cell r="F86">
            <v>10230480001960</v>
          </cell>
          <cell r="G86" t="str">
            <v>FERREIRA COSTA E CIA LTDA</v>
          </cell>
          <cell r="H86" t="str">
            <v>B</v>
          </cell>
          <cell r="I86" t="str">
            <v>S</v>
          </cell>
          <cell r="J86" t="str">
            <v>001175938</v>
          </cell>
          <cell r="K86" t="str">
            <v>08/07/2020</v>
          </cell>
          <cell r="L86" t="str">
            <v>26200710230480001960550100011759381058254821</v>
          </cell>
          <cell r="M86" t="str">
            <v>26 -  Pernambuco</v>
          </cell>
          <cell r="N86">
            <v>100.9</v>
          </cell>
        </row>
        <row r="87">
          <cell r="C87" t="str">
            <v>HOSPITAL MIGUEL ARRAES</v>
          </cell>
          <cell r="E87" t="str">
            <v>3.99 - Outras despesas com Material de Consumo</v>
          </cell>
          <cell r="F87">
            <v>10230480001960</v>
          </cell>
          <cell r="G87" t="str">
            <v>FERREIRA COSTA E CIA LTDA</v>
          </cell>
          <cell r="H87" t="str">
            <v>B</v>
          </cell>
          <cell r="I87" t="str">
            <v>S</v>
          </cell>
          <cell r="J87" t="str">
            <v>001179064</v>
          </cell>
          <cell r="K87" t="str">
            <v>14/07/2020</v>
          </cell>
          <cell r="L87" t="str">
            <v>26200710230480001960550100011790641058593943</v>
          </cell>
          <cell r="M87" t="str">
            <v>26 -  Pernambuco</v>
          </cell>
          <cell r="N87">
            <v>113</v>
          </cell>
        </row>
        <row r="88">
          <cell r="C88" t="str">
            <v>HOSPITAL MIGUEL ARRAES</v>
          </cell>
          <cell r="E88" t="str">
            <v>3.99 - Outras despesas com Material de Consumo</v>
          </cell>
          <cell r="F88">
            <v>10230480001960</v>
          </cell>
          <cell r="G88" t="str">
            <v>FERREIRA COSTA E CIA LTDA</v>
          </cell>
          <cell r="H88" t="str">
            <v>B</v>
          </cell>
          <cell r="I88" t="str">
            <v>S</v>
          </cell>
          <cell r="J88" t="str">
            <v>001187435</v>
          </cell>
          <cell r="K88" t="str">
            <v>29/07/2020</v>
          </cell>
          <cell r="L88" t="str">
            <v>26200710230480001960550100011874351059433901</v>
          </cell>
          <cell r="M88" t="str">
            <v>26 -  Pernambuco</v>
          </cell>
          <cell r="N88">
            <v>394</v>
          </cell>
        </row>
        <row r="89">
          <cell r="C89" t="str">
            <v>HOSPITAL MIGUEL ARRAES</v>
          </cell>
          <cell r="E89" t="str">
            <v>3.99 - Outras despesas com Material de Consumo</v>
          </cell>
          <cell r="F89">
            <v>10451449000120</v>
          </cell>
          <cell r="G89" t="str">
            <v>FERPINTO COM DE MAD E MAT DE CONST LTDA</v>
          </cell>
          <cell r="H89" t="str">
            <v>B</v>
          </cell>
          <cell r="I89" t="str">
            <v>S</v>
          </cell>
          <cell r="J89" t="str">
            <v>000193816</v>
          </cell>
          <cell r="K89" t="str">
            <v>24/07/2020</v>
          </cell>
          <cell r="L89" t="str">
            <v>26200710451449000120550030001938161007586590</v>
          </cell>
          <cell r="M89" t="str">
            <v>26 -  Pernambuco</v>
          </cell>
          <cell r="N89">
            <v>160</v>
          </cell>
        </row>
        <row r="90">
          <cell r="C90" t="str">
            <v>HOSPITAL MIGUEL ARRAES</v>
          </cell>
          <cell r="E90" t="str">
            <v>3.12 - Material Hospitalar</v>
          </cell>
          <cell r="F90">
            <v>10647227000187</v>
          </cell>
          <cell r="G90" t="str">
            <v>TUPAN SAUDE CENTER LTDA ME</v>
          </cell>
          <cell r="H90" t="str">
            <v>B</v>
          </cell>
          <cell r="I90" t="str">
            <v>S</v>
          </cell>
          <cell r="J90" t="str">
            <v>000009956</v>
          </cell>
          <cell r="K90" t="str">
            <v>30/06/2020</v>
          </cell>
          <cell r="L90" t="str">
            <v>26200610647227000187550010000099561000999569</v>
          </cell>
          <cell r="M90" t="str">
            <v>26 -  Pernambuco</v>
          </cell>
          <cell r="N90">
            <v>1470</v>
          </cell>
        </row>
        <row r="91">
          <cell r="C91" t="str">
            <v>HOSPITAL MIGUEL ARRAES</v>
          </cell>
          <cell r="E91" t="str">
            <v>3.11 - Material Laboratorial</v>
          </cell>
          <cell r="F91">
            <v>10647227000187</v>
          </cell>
          <cell r="G91" t="str">
            <v>TUPAN SAUDE CENTER LTDA ME</v>
          </cell>
          <cell r="H91" t="str">
            <v>B</v>
          </cell>
          <cell r="I91" t="str">
            <v>S</v>
          </cell>
          <cell r="J91" t="str">
            <v>000010159</v>
          </cell>
          <cell r="K91" t="str">
            <v>24/07/2020</v>
          </cell>
          <cell r="L91" t="str">
            <v>26200710647227000187550010000101591009101594</v>
          </cell>
          <cell r="M91" t="str">
            <v>26 -  Pernambuco</v>
          </cell>
          <cell r="N91">
            <v>1402</v>
          </cell>
        </row>
        <row r="92">
          <cell r="C92" t="str">
            <v>HOSPITAL MIGUEL ARRAES</v>
          </cell>
          <cell r="E92" t="str">
            <v>3.7 - Material de Limpeza e Produtos de Hgienização</v>
          </cell>
          <cell r="F92">
            <v>10661417000159</v>
          </cell>
          <cell r="G92" t="str">
            <v>MEX COMERCIO DE PRODUTO DE HIGIENE, SANI</v>
          </cell>
          <cell r="H92" t="str">
            <v>B</v>
          </cell>
          <cell r="I92" t="str">
            <v>S</v>
          </cell>
          <cell r="J92" t="str">
            <v>17830</v>
          </cell>
          <cell r="K92" t="str">
            <v>07/07/2020</v>
          </cell>
          <cell r="L92" t="str">
            <v>26200710661417000159550010000178301305668835</v>
          </cell>
          <cell r="M92" t="str">
            <v>26 -  Pernambuco</v>
          </cell>
          <cell r="N92">
            <v>2800</v>
          </cell>
        </row>
        <row r="93">
          <cell r="C93" t="str">
            <v>HOSPITAL MIGUEL ARRAES</v>
          </cell>
          <cell r="E93" t="str">
            <v>3.12 - Material Hospitalar</v>
          </cell>
          <cell r="F93">
            <v>10779833000156</v>
          </cell>
          <cell r="G93" t="str">
            <v>MEDICAL MERCANTIL DE APAR MED LTDA</v>
          </cell>
          <cell r="H93" t="str">
            <v>B</v>
          </cell>
          <cell r="I93" t="str">
            <v>S</v>
          </cell>
          <cell r="J93" t="str">
            <v>507485</v>
          </cell>
          <cell r="K93" t="str">
            <v>17/07/2020</v>
          </cell>
          <cell r="L93" t="str">
            <v>26200710779833000156550010005074851164618878</v>
          </cell>
          <cell r="M93" t="str">
            <v>26 -  Pernambuco</v>
          </cell>
          <cell r="N93">
            <v>193.5</v>
          </cell>
        </row>
        <row r="94">
          <cell r="C94" t="str">
            <v>HOSPITAL MIGUEL ARRAES</v>
          </cell>
          <cell r="E94" t="str">
            <v>3.99 - Outras despesas com Material de Consumo</v>
          </cell>
          <cell r="F94">
            <v>10779833000156</v>
          </cell>
          <cell r="G94" t="str">
            <v>MEDICAL MERCANTIL DE APAR MED LTDA</v>
          </cell>
          <cell r="H94" t="str">
            <v>B</v>
          </cell>
          <cell r="I94" t="str">
            <v>S</v>
          </cell>
          <cell r="J94" t="str">
            <v>507485</v>
          </cell>
          <cell r="K94" t="str">
            <v>17/07/2020</v>
          </cell>
          <cell r="L94" t="str">
            <v>26200710779833000156550010005074851164618878</v>
          </cell>
          <cell r="M94" t="str">
            <v>26 -  Pernambuco</v>
          </cell>
          <cell r="N94">
            <v>180</v>
          </cell>
        </row>
        <row r="95">
          <cell r="C95" t="str">
            <v>HOSPITAL MIGUEL ARRAES</v>
          </cell>
          <cell r="E95" t="str">
            <v>3.12 - Material Hospitalar</v>
          </cell>
          <cell r="F95">
            <v>10779833000156</v>
          </cell>
          <cell r="G95" t="str">
            <v>MEDICAL MERCANTIL DE APAR MED LTDA</v>
          </cell>
          <cell r="H95" t="str">
            <v>B</v>
          </cell>
          <cell r="I95" t="str">
            <v>S</v>
          </cell>
          <cell r="J95" t="str">
            <v>507676</v>
          </cell>
          <cell r="K95" t="str">
            <v>21/07/2020</v>
          </cell>
          <cell r="L95" t="str">
            <v>26200710779833000156550010005076761153105710</v>
          </cell>
          <cell r="M95" t="str">
            <v>26 -  Pernambuco</v>
          </cell>
          <cell r="N95">
            <v>214.6</v>
          </cell>
        </row>
        <row r="96">
          <cell r="C96" t="str">
            <v>HOSPITAL MIGUEL ARRAES</v>
          </cell>
          <cell r="E96" t="str">
            <v>3.99 - Outras despesas com Material de Consumo</v>
          </cell>
          <cell r="F96">
            <v>10829779000106</v>
          </cell>
          <cell r="G96" t="str">
            <v>PRO MEDICAL EQUIPAMENTOS MEDICOS LTDA</v>
          </cell>
          <cell r="H96" t="str">
            <v>B</v>
          </cell>
          <cell r="I96" t="str">
            <v>S</v>
          </cell>
          <cell r="J96" t="str">
            <v>000075163</v>
          </cell>
          <cell r="K96" t="str">
            <v>22/07/2020</v>
          </cell>
          <cell r="L96" t="str">
            <v>31200710829779000106550010000751631100170603</v>
          </cell>
          <cell r="M96" t="str">
            <v>31 -  Minas Gerais</v>
          </cell>
          <cell r="N96">
            <v>1227</v>
          </cell>
        </row>
        <row r="97">
          <cell r="C97" t="str">
            <v>HOSPITAL MIGUEL ARRAES</v>
          </cell>
          <cell r="E97" t="str">
            <v>3.6 - Material de Expediente</v>
          </cell>
          <cell r="F97">
            <v>11101202000146</v>
          </cell>
          <cell r="G97" t="str">
            <v>VGC ALVES COMERCIO E SERVIÇOS</v>
          </cell>
          <cell r="H97" t="str">
            <v>B</v>
          </cell>
          <cell r="I97" t="str">
            <v>S</v>
          </cell>
          <cell r="J97" t="str">
            <v>000009677</v>
          </cell>
          <cell r="K97" t="str">
            <v>01/07/2020</v>
          </cell>
          <cell r="L97" t="str">
            <v>26200711101202000146550010000096771980742005</v>
          </cell>
          <cell r="M97" t="str">
            <v>26 -  Pernambuco</v>
          </cell>
          <cell r="N97">
            <v>600</v>
          </cell>
        </row>
        <row r="98">
          <cell r="C98" t="str">
            <v>HOSPITAL MIGUEL ARRAES</v>
          </cell>
          <cell r="E98" t="str">
            <v>3.6 - Material de Expediente</v>
          </cell>
          <cell r="F98">
            <v>11101202000146</v>
          </cell>
          <cell r="G98" t="str">
            <v>VGC ALVES COMERCIO E SERVIÇOS</v>
          </cell>
          <cell r="H98" t="str">
            <v>B</v>
          </cell>
          <cell r="I98" t="str">
            <v>S</v>
          </cell>
          <cell r="J98" t="str">
            <v>000009686</v>
          </cell>
          <cell r="K98" t="str">
            <v>02/07/2020</v>
          </cell>
          <cell r="L98" t="str">
            <v>26200711101202000146550010000096861998584427</v>
          </cell>
          <cell r="M98" t="str">
            <v>26 -  Pernambuco</v>
          </cell>
          <cell r="N98">
            <v>384</v>
          </cell>
        </row>
        <row r="99">
          <cell r="C99" t="str">
            <v>HOSPITAL MIGUEL ARRAES</v>
          </cell>
          <cell r="E99" t="str">
            <v>3.99 - Outras despesas com Material de Consumo</v>
          </cell>
          <cell r="F99">
            <v>11101202000146</v>
          </cell>
          <cell r="G99" t="str">
            <v>VGC ALVES COMERCIO E SERVIÇOS</v>
          </cell>
          <cell r="H99" t="str">
            <v>B</v>
          </cell>
          <cell r="I99" t="str">
            <v>S</v>
          </cell>
          <cell r="J99" t="str">
            <v>000009728</v>
          </cell>
          <cell r="K99" t="str">
            <v>07/07/2020</v>
          </cell>
          <cell r="L99" t="str">
            <v>26200711101202000146550010000097281306373085</v>
          </cell>
          <cell r="M99" t="str">
            <v>26 -  Pernambuco</v>
          </cell>
          <cell r="N99">
            <v>352</v>
          </cell>
        </row>
        <row r="100">
          <cell r="C100" t="str">
            <v>HOSPITAL MIGUEL ARRAES</v>
          </cell>
          <cell r="E100" t="str">
            <v>3.6 - Material de Expediente</v>
          </cell>
          <cell r="F100">
            <v>11101202000146</v>
          </cell>
          <cell r="G100" t="str">
            <v>VGC ALVES COMERCIO E SERVIÇOS</v>
          </cell>
          <cell r="H100" t="str">
            <v>B</v>
          </cell>
          <cell r="I100" t="str">
            <v>S</v>
          </cell>
          <cell r="J100" t="str">
            <v>000009797</v>
          </cell>
          <cell r="K100" t="str">
            <v>14/07/2020</v>
          </cell>
          <cell r="L100" t="str">
            <v>26200711101202000146550010000097971147113618</v>
          </cell>
          <cell r="M100" t="str">
            <v>26 -  Pernambuco</v>
          </cell>
          <cell r="N100">
            <v>180</v>
          </cell>
        </row>
        <row r="101">
          <cell r="C101" t="str">
            <v>HOSPITAL MIGUEL ARRAES</v>
          </cell>
          <cell r="E101" t="str">
            <v>3.99 - Outras despesas com Material de Consumo</v>
          </cell>
          <cell r="F101">
            <v>11257822000179</v>
          </cell>
          <cell r="G101" t="str">
            <v>ATAKATUDO COMERCIO E SERVICOS EIRELI ME</v>
          </cell>
          <cell r="H101" t="str">
            <v>B</v>
          </cell>
          <cell r="I101" t="str">
            <v>S</v>
          </cell>
          <cell r="J101" t="str">
            <v>000000289</v>
          </cell>
          <cell r="K101" t="str">
            <v>08/07/2020</v>
          </cell>
          <cell r="L101" t="str">
            <v>26200711257822000179550010000002891672575821</v>
          </cell>
          <cell r="M101" t="str">
            <v>26 -  Pernambuco</v>
          </cell>
          <cell r="N101">
            <v>1195</v>
          </cell>
        </row>
        <row r="102">
          <cell r="C102" t="str">
            <v>HOSPITAL MIGUEL ARRAES</v>
          </cell>
          <cell r="E102" t="str">
            <v>3.99 - Outras despesas com Material de Consumo</v>
          </cell>
          <cell r="F102">
            <v>11257822000179</v>
          </cell>
          <cell r="G102" t="str">
            <v>ATAKATUDO COMERCIO E SERVICOS EIRELI ME</v>
          </cell>
          <cell r="H102" t="str">
            <v>B</v>
          </cell>
          <cell r="I102" t="str">
            <v>S</v>
          </cell>
          <cell r="J102" t="str">
            <v>000000290</v>
          </cell>
          <cell r="K102" t="str">
            <v>10/07/2020</v>
          </cell>
          <cell r="L102" t="str">
            <v>26200711257822000179550010000002901557656602</v>
          </cell>
          <cell r="M102" t="str">
            <v>26 -  Pernambuco</v>
          </cell>
          <cell r="N102">
            <v>460</v>
          </cell>
        </row>
        <row r="103">
          <cell r="C103" t="str">
            <v>HOSPITAL MIGUEL ARRAES</v>
          </cell>
          <cell r="E103" t="str">
            <v>3.99 - Outras despesas com Material de Consumo</v>
          </cell>
          <cell r="F103">
            <v>11257822000179</v>
          </cell>
          <cell r="G103" t="str">
            <v>ATAKATUDO COMERCIO E SERVICOS EIRELI ME</v>
          </cell>
          <cell r="H103" t="str">
            <v>B</v>
          </cell>
          <cell r="I103" t="str">
            <v>S</v>
          </cell>
          <cell r="J103" t="str">
            <v>000000292</v>
          </cell>
          <cell r="K103" t="str">
            <v>15/07/2020</v>
          </cell>
          <cell r="L103" t="str">
            <v>26200711257822000179550010000002921088865420</v>
          </cell>
          <cell r="M103" t="str">
            <v>26 -  Pernambuco</v>
          </cell>
          <cell r="N103">
            <v>10261</v>
          </cell>
        </row>
        <row r="104">
          <cell r="C104" t="str">
            <v>HOSPITAL MIGUEL ARRAES</v>
          </cell>
          <cell r="E104" t="str">
            <v>3.12 - Material Hospitalar</v>
          </cell>
          <cell r="F104">
            <v>11449180000100</v>
          </cell>
          <cell r="G104" t="str">
            <v>DPROSMED DIST PROD MED HOSPITALARES LTDA</v>
          </cell>
          <cell r="H104" t="str">
            <v>B</v>
          </cell>
          <cell r="I104" t="str">
            <v>S</v>
          </cell>
          <cell r="J104" t="str">
            <v>000035755</v>
          </cell>
          <cell r="K104" t="str">
            <v>21/07/2020</v>
          </cell>
          <cell r="L104" t="str">
            <v>26200711449180000100550010000357551359618166</v>
          </cell>
          <cell r="M104" t="str">
            <v>26 -  Pernambuco</v>
          </cell>
          <cell r="N104">
            <v>330.93</v>
          </cell>
        </row>
        <row r="105">
          <cell r="C105" t="str">
            <v>HOSPITAL MIGUEL ARRAES</v>
          </cell>
          <cell r="E105" t="str">
            <v>3.12 - Material Hospitalar</v>
          </cell>
          <cell r="F105">
            <v>11449180000100</v>
          </cell>
          <cell r="G105" t="str">
            <v>DPROSMED DIST PROD MED HOSPITALARES LTDA</v>
          </cell>
          <cell r="H105" t="str">
            <v>B</v>
          </cell>
          <cell r="I105" t="str">
            <v>S</v>
          </cell>
          <cell r="J105" t="str">
            <v>000035906</v>
          </cell>
          <cell r="K105" t="str">
            <v>27/07/2020</v>
          </cell>
          <cell r="L105" t="str">
            <v>26200711449180000100550010000359061237285142</v>
          </cell>
          <cell r="M105" t="str">
            <v>26 -  Pernambuco</v>
          </cell>
          <cell r="N105">
            <v>380</v>
          </cell>
        </row>
        <row r="106">
          <cell r="C106" t="str">
            <v>HOSPITAL MIGUEL ARRAES</v>
          </cell>
          <cell r="E106" t="str">
            <v>3.7 - Material de Limpeza e Produtos de Hgienização</v>
          </cell>
          <cell r="F106">
            <v>11449180000100</v>
          </cell>
          <cell r="G106" t="str">
            <v>DPROSMED DIST PROD MED HOSPITALARES LTDA</v>
          </cell>
          <cell r="H106" t="str">
            <v>B</v>
          </cell>
          <cell r="I106" t="str">
            <v>S</v>
          </cell>
          <cell r="J106" t="str">
            <v>000035906</v>
          </cell>
          <cell r="K106" t="str">
            <v>27/07/2020</v>
          </cell>
          <cell r="L106" t="str">
            <v>26200711449180000100550010000359061237285142</v>
          </cell>
          <cell r="M106" t="str">
            <v>26 -  Pernambuco</v>
          </cell>
          <cell r="N106">
            <v>666.12</v>
          </cell>
        </row>
        <row r="107">
          <cell r="C107" t="str">
            <v>HOSPITAL MIGUEL ARRAES</v>
          </cell>
          <cell r="E107" t="str">
            <v>3.1 - Combustíveis e Lubrificantes Automotivos</v>
          </cell>
          <cell r="F107">
            <v>11481678000150</v>
          </cell>
          <cell r="G107" t="str">
            <v>AUTO POSTO DUQUE DE CAXIAS LTDA</v>
          </cell>
          <cell r="H107" t="str">
            <v>B</v>
          </cell>
          <cell r="I107" t="str">
            <v>S</v>
          </cell>
          <cell r="J107" t="str">
            <v>556</v>
          </cell>
          <cell r="K107" t="str">
            <v>03/07/2020</v>
          </cell>
          <cell r="L107" t="str">
            <v>26200711481678000150550010000005561000007770</v>
          </cell>
          <cell r="M107" t="str">
            <v>26 -  Pernambuco</v>
          </cell>
          <cell r="N107">
            <v>3603.37</v>
          </cell>
        </row>
        <row r="108">
          <cell r="C108" t="str">
            <v>HOSPITAL MIGUEL ARRAES</v>
          </cell>
          <cell r="E108" t="str">
            <v>3.99 - Outras despesas com Material de Consumo</v>
          </cell>
          <cell r="F108">
            <v>11481678000150</v>
          </cell>
          <cell r="G108" t="str">
            <v>AUTO POSTO DUQUE DE CAXIAS LTDA</v>
          </cell>
          <cell r="H108" t="str">
            <v>B</v>
          </cell>
          <cell r="I108" t="str">
            <v>S</v>
          </cell>
          <cell r="J108" t="str">
            <v>557</v>
          </cell>
          <cell r="K108" t="str">
            <v>03/07/2020</v>
          </cell>
          <cell r="L108" t="str">
            <v>26200711481678000150550010000005571000007785</v>
          </cell>
          <cell r="M108" t="str">
            <v>26 -  Pernambuco</v>
          </cell>
          <cell r="N108">
            <v>45</v>
          </cell>
        </row>
        <row r="109">
          <cell r="C109" t="str">
            <v>HOSPITAL MIGUEL ARRAES</v>
          </cell>
          <cell r="E109" t="str">
            <v>3.4 - Material Farmacológico</v>
          </cell>
          <cell r="F109">
            <v>11563145000117</v>
          </cell>
          <cell r="G109" t="str">
            <v>COMERCIAL MOSTAERT LTDA</v>
          </cell>
          <cell r="H109" t="str">
            <v>B</v>
          </cell>
          <cell r="I109" t="str">
            <v>S</v>
          </cell>
          <cell r="J109" t="str">
            <v>000075571</v>
          </cell>
          <cell r="K109" t="str">
            <v>15/07/2020</v>
          </cell>
          <cell r="L109" t="str">
            <v>26200711563145000117550010000755711001450361</v>
          </cell>
          <cell r="M109" t="str">
            <v>26 -  Pernambuco</v>
          </cell>
          <cell r="N109">
            <v>13056</v>
          </cell>
        </row>
        <row r="110">
          <cell r="C110" t="str">
            <v>HOSPITAL MIGUEL ARRAES</v>
          </cell>
          <cell r="E110" t="str">
            <v>3.4 - Material Farmacológico</v>
          </cell>
          <cell r="F110">
            <v>11563145000117</v>
          </cell>
          <cell r="G110" t="str">
            <v>COMERCIAL MOSTAERT LTDA</v>
          </cell>
          <cell r="H110" t="str">
            <v>B</v>
          </cell>
          <cell r="I110" t="str">
            <v>S</v>
          </cell>
          <cell r="J110" t="str">
            <v>000076277</v>
          </cell>
          <cell r="K110" t="str">
            <v>29/07/2020</v>
          </cell>
          <cell r="L110" t="str">
            <v>26200711563145000117550010000762771001468270</v>
          </cell>
          <cell r="M110" t="str">
            <v>26 -  Pernambuco</v>
          </cell>
          <cell r="N110">
            <v>13056</v>
          </cell>
        </row>
        <row r="111">
          <cell r="C111" t="str">
            <v>HOSPITAL MIGUEL ARRAES</v>
          </cell>
          <cell r="E111" t="str">
            <v>3.99 - Outras despesas com Material de Consumo</v>
          </cell>
          <cell r="F111">
            <v>11623188000655</v>
          </cell>
          <cell r="G111" t="str">
            <v>ARMAZEM CORAL</v>
          </cell>
          <cell r="H111" t="str">
            <v>B</v>
          </cell>
          <cell r="I111" t="str">
            <v>S</v>
          </cell>
          <cell r="J111" t="str">
            <v>000110309</v>
          </cell>
          <cell r="K111" t="str">
            <v>13/06/2020</v>
          </cell>
          <cell r="L111" t="str">
            <v>26200611623188000655550010001103091001103000</v>
          </cell>
          <cell r="M111" t="str">
            <v>26 -  Pernambuco</v>
          </cell>
          <cell r="N111">
            <v>33.6</v>
          </cell>
        </row>
        <row r="112">
          <cell r="C112" t="str">
            <v>HOSPITAL MIGUEL ARRAES</v>
          </cell>
          <cell r="E112" t="str">
            <v>3.99 - Outras despesas com Material de Consumo</v>
          </cell>
          <cell r="F112">
            <v>11623188000655</v>
          </cell>
          <cell r="G112" t="str">
            <v>ARMAZEM CORAL</v>
          </cell>
          <cell r="H112" t="str">
            <v>B</v>
          </cell>
          <cell r="I112" t="str">
            <v>S</v>
          </cell>
          <cell r="J112" t="str">
            <v>000110553</v>
          </cell>
          <cell r="K112" t="str">
            <v>25/06/2020</v>
          </cell>
          <cell r="L112" t="str">
            <v>26200611623188000655550010001105531001105541</v>
          </cell>
          <cell r="M112" t="str">
            <v>26 -  Pernambuco</v>
          </cell>
          <cell r="N112">
            <v>763.5</v>
          </cell>
        </row>
        <row r="113">
          <cell r="C113" t="str">
            <v>HOSPITAL MIGUEL ARRAES</v>
          </cell>
          <cell r="E113" t="str">
            <v>3.99 - Outras despesas com Material de Consumo</v>
          </cell>
          <cell r="F113">
            <v>11623188000655</v>
          </cell>
          <cell r="G113" t="str">
            <v>ARMAZEM CORAL</v>
          </cell>
          <cell r="H113" t="str">
            <v>B</v>
          </cell>
          <cell r="I113" t="str">
            <v>S</v>
          </cell>
          <cell r="J113" t="str">
            <v>000110875</v>
          </cell>
          <cell r="K113" t="str">
            <v>07/07/2020</v>
          </cell>
          <cell r="L113" t="str">
            <v>26200711623188000655550010001108751001108769</v>
          </cell>
          <cell r="M113" t="str">
            <v>26 -  Pernambuco</v>
          </cell>
          <cell r="N113">
            <v>28.9</v>
          </cell>
        </row>
        <row r="114">
          <cell r="C114" t="str">
            <v>HOSPITAL MIGUEL ARRAES</v>
          </cell>
          <cell r="E114" t="str">
            <v>3.99 - Outras despesas com Material de Consumo</v>
          </cell>
          <cell r="F114">
            <v>11623188000655</v>
          </cell>
          <cell r="G114" t="str">
            <v>ARMAZEM CORAL</v>
          </cell>
          <cell r="H114" t="str">
            <v>B</v>
          </cell>
          <cell r="I114" t="str">
            <v>S</v>
          </cell>
          <cell r="J114" t="str">
            <v>000110909</v>
          </cell>
          <cell r="K114" t="str">
            <v>08/07/2020</v>
          </cell>
          <cell r="L114" t="str">
            <v>26200711623188000655550010001109091001109005</v>
          </cell>
          <cell r="M114" t="str">
            <v>26 -  Pernambuco</v>
          </cell>
          <cell r="N114">
            <v>52</v>
          </cell>
        </row>
        <row r="115">
          <cell r="C115" t="str">
            <v>HOSPITAL MIGUEL ARRAES</v>
          </cell>
          <cell r="E115" t="str">
            <v>3.99 - Outras despesas com Material de Consumo</v>
          </cell>
          <cell r="F115">
            <v>11623188000655</v>
          </cell>
          <cell r="G115" t="str">
            <v>ARMAZEM CORAL</v>
          </cell>
          <cell r="H115" t="str">
            <v>B</v>
          </cell>
          <cell r="I115" t="str">
            <v>S</v>
          </cell>
          <cell r="J115" t="str">
            <v>000111032</v>
          </cell>
          <cell r="K115" t="str">
            <v>13/07/2020</v>
          </cell>
          <cell r="L115" t="str">
            <v>26200711623188000655550010001110321001110333</v>
          </cell>
          <cell r="M115" t="str">
            <v>26 -  Pernambuco</v>
          </cell>
          <cell r="N115">
            <v>326.20999999999998</v>
          </cell>
        </row>
        <row r="116">
          <cell r="C116" t="str">
            <v>HOSPITAL MIGUEL ARRAES</v>
          </cell>
          <cell r="E116" t="str">
            <v>3.99 - Outras despesas com Material de Consumo</v>
          </cell>
          <cell r="F116">
            <v>11623188002607</v>
          </cell>
          <cell r="G116" t="str">
            <v>ARMAZEM CORAL LTDA</v>
          </cell>
          <cell r="H116" t="str">
            <v>B</v>
          </cell>
          <cell r="I116" t="str">
            <v>S</v>
          </cell>
          <cell r="J116" t="str">
            <v>000033891</v>
          </cell>
          <cell r="K116" t="str">
            <v>13/06/2020</v>
          </cell>
          <cell r="L116" t="str">
            <v>26200611623188002607550010000338911000338926</v>
          </cell>
          <cell r="M116" t="str">
            <v>26 -  Pernambuco</v>
          </cell>
          <cell r="N116">
            <v>61.4</v>
          </cell>
        </row>
        <row r="117">
          <cell r="C117" t="str">
            <v>HOSPITAL MIGUEL ARRAES</v>
          </cell>
          <cell r="E117" t="str">
            <v>3.99 - Outras despesas com Material de Consumo</v>
          </cell>
          <cell r="F117">
            <v>11744898000390</v>
          </cell>
          <cell r="G117" t="str">
            <v>ATACADAO COMERCIO DE CARNES LTDA</v>
          </cell>
          <cell r="H117" t="str">
            <v>B</v>
          </cell>
          <cell r="I117" t="str">
            <v>S</v>
          </cell>
          <cell r="J117" t="str">
            <v>721530</v>
          </cell>
          <cell r="K117" t="str">
            <v>02/07/2020</v>
          </cell>
          <cell r="L117" t="str">
            <v>26200711744898000390550010007215301128941520</v>
          </cell>
          <cell r="M117" t="str">
            <v>26 -  Pernambuco</v>
          </cell>
          <cell r="N117">
            <v>4307.46</v>
          </cell>
        </row>
        <row r="118">
          <cell r="C118" t="str">
            <v>HOSPITAL MIGUEL ARRAES</v>
          </cell>
          <cell r="E118" t="str">
            <v>3.99 - Outras despesas com Material de Consumo</v>
          </cell>
          <cell r="F118">
            <v>11744898000390</v>
          </cell>
          <cell r="G118" t="str">
            <v>ATACADAO COMERCIO DE CARNES LTDA</v>
          </cell>
          <cell r="H118" t="str">
            <v>B</v>
          </cell>
          <cell r="I118" t="str">
            <v>S</v>
          </cell>
          <cell r="J118" t="str">
            <v>727926</v>
          </cell>
          <cell r="K118" t="str">
            <v>15/07/2020</v>
          </cell>
          <cell r="L118" t="str">
            <v>26200711744898000390550010007279261234909151</v>
          </cell>
          <cell r="M118" t="str">
            <v>26 -  Pernambuco</v>
          </cell>
          <cell r="N118">
            <v>7301.03</v>
          </cell>
        </row>
        <row r="119">
          <cell r="C119" t="str">
            <v>HOSPITAL MIGUEL ARRAES</v>
          </cell>
          <cell r="E119" t="str">
            <v>3.12 - Material Hospitalar</v>
          </cell>
          <cell r="F119">
            <v>11840014000130</v>
          </cell>
          <cell r="G119" t="str">
            <v>MACROPAC PROTEÇÃO E EMBALAGE</v>
          </cell>
          <cell r="H119" t="str">
            <v>B</v>
          </cell>
          <cell r="I119" t="str">
            <v>S</v>
          </cell>
          <cell r="J119" t="str">
            <v>294103</v>
          </cell>
          <cell r="K119" t="str">
            <v>06/07/2020</v>
          </cell>
          <cell r="L119" t="str">
            <v>26200711840014000130550010002941031701310712</v>
          </cell>
          <cell r="M119" t="str">
            <v>26 -  Pernambuco</v>
          </cell>
          <cell r="N119">
            <v>20.7</v>
          </cell>
        </row>
        <row r="120">
          <cell r="C120" t="str">
            <v>HOSPITAL MIGUEL ARRAES</v>
          </cell>
          <cell r="E120" t="str">
            <v>3.99 - Outras despesas com Material de Consumo</v>
          </cell>
          <cell r="F120">
            <v>11840014000130</v>
          </cell>
          <cell r="G120" t="str">
            <v>MACROPAC PROTEÇÃO E EMBALAGE</v>
          </cell>
          <cell r="H120" t="str">
            <v>B</v>
          </cell>
          <cell r="I120" t="str">
            <v>S</v>
          </cell>
          <cell r="J120" t="str">
            <v>294103</v>
          </cell>
          <cell r="K120" t="str">
            <v>06/07/2020</v>
          </cell>
          <cell r="L120" t="str">
            <v>26200711840014000130550010002941031701310712</v>
          </cell>
          <cell r="M120" t="str">
            <v>26 -  Pernambuco</v>
          </cell>
          <cell r="N120">
            <v>302.85000000000002</v>
          </cell>
        </row>
        <row r="121">
          <cell r="C121" t="str">
            <v>HOSPITAL MIGUEL ARRAES</v>
          </cell>
          <cell r="E121" t="str">
            <v>3.13 - Materiais e Materiais Ortopédicos e Corretivos (OPME)</v>
          </cell>
          <cell r="F121">
            <v>11896145000139</v>
          </cell>
          <cell r="G121" t="str">
            <v>TAG COM IMP MAT MED HOSP LTDA</v>
          </cell>
          <cell r="H121" t="str">
            <v>B</v>
          </cell>
          <cell r="I121" t="str">
            <v>S</v>
          </cell>
          <cell r="J121" t="str">
            <v>000009588</v>
          </cell>
          <cell r="K121" t="str">
            <v>10/07/2020</v>
          </cell>
          <cell r="L121" t="str">
            <v>26200711896145000139550010000095881717437066</v>
          </cell>
          <cell r="M121" t="str">
            <v>26 -  Pernambuco</v>
          </cell>
          <cell r="N121">
            <v>900</v>
          </cell>
        </row>
        <row r="122">
          <cell r="C122" t="str">
            <v>HOSPITAL MIGUEL ARRAES</v>
          </cell>
          <cell r="E122" t="str">
            <v>3.13 - Materiais e Materiais Ortopédicos e Corretivos (OPME)</v>
          </cell>
          <cell r="F122">
            <v>11896145000139</v>
          </cell>
          <cell r="G122" t="str">
            <v>TAG COM IMP MAT MED HOSP LTDA</v>
          </cell>
          <cell r="H122" t="str">
            <v>B</v>
          </cell>
          <cell r="I122" t="str">
            <v>S</v>
          </cell>
          <cell r="J122" t="str">
            <v>000009597</v>
          </cell>
          <cell r="K122" t="str">
            <v>17/07/2020</v>
          </cell>
          <cell r="L122" t="str">
            <v>26200711896145000139550010000095971298630481</v>
          </cell>
          <cell r="M122" t="str">
            <v>26 -  Pernambuco</v>
          </cell>
          <cell r="N122">
            <v>1700</v>
          </cell>
        </row>
        <row r="123">
          <cell r="C123" t="str">
            <v>HOSPITAL MIGUEL ARRAES</v>
          </cell>
          <cell r="E123" t="str">
            <v>3.99 - Outras despesas com Material de Consumo</v>
          </cell>
          <cell r="F123">
            <v>12007670000119</v>
          </cell>
          <cell r="G123" t="str">
            <v>JOSE LOPES SOUZA - DOCES</v>
          </cell>
          <cell r="H123" t="str">
            <v>B</v>
          </cell>
          <cell r="I123" t="str">
            <v>S</v>
          </cell>
          <cell r="J123" t="str">
            <v>000000837</v>
          </cell>
          <cell r="K123" t="str">
            <v>03/07/2020</v>
          </cell>
          <cell r="L123" t="str">
            <v>26200712007670000119550010000008371000000011</v>
          </cell>
          <cell r="M123" t="str">
            <v>26 -  Pernambuco</v>
          </cell>
          <cell r="N123">
            <v>852</v>
          </cell>
        </row>
        <row r="124">
          <cell r="C124" t="str">
            <v>HOSPITAL MIGUEL ARRAES</v>
          </cell>
          <cell r="E124" t="str">
            <v>3.12 - Material Hospitalar</v>
          </cell>
          <cell r="F124">
            <v>12340717000161</v>
          </cell>
          <cell r="G124" t="str">
            <v>POINT SUTURE DO BRASIL IND FIOS CIR LTDA</v>
          </cell>
          <cell r="H124" t="str">
            <v>B</v>
          </cell>
          <cell r="I124" t="str">
            <v>S</v>
          </cell>
          <cell r="J124" t="str">
            <v>000069809</v>
          </cell>
          <cell r="K124" t="str">
            <v>25/06/2020</v>
          </cell>
          <cell r="L124" t="str">
            <v>23200612340717000161550010000698091315872709</v>
          </cell>
          <cell r="M124" t="str">
            <v>23 -  Ceará</v>
          </cell>
          <cell r="N124">
            <v>725</v>
          </cell>
        </row>
        <row r="125">
          <cell r="C125" t="str">
            <v>HOSPITAL MIGUEL ARRAES</v>
          </cell>
          <cell r="E125" t="str">
            <v>3.99 - Outras despesas com Material de Consumo</v>
          </cell>
          <cell r="F125">
            <v>12394173000110</v>
          </cell>
          <cell r="G125" t="str">
            <v>ROSANGELA DO C V S DA CUNHA</v>
          </cell>
          <cell r="H125" t="str">
            <v>B</v>
          </cell>
          <cell r="I125" t="str">
            <v>S</v>
          </cell>
          <cell r="J125" t="str">
            <v>000004314</v>
          </cell>
          <cell r="K125" t="str">
            <v>07/07/2020</v>
          </cell>
          <cell r="L125" t="str">
            <v>26200712394173000110550010000043141144240224</v>
          </cell>
          <cell r="M125" t="str">
            <v>26 -  Pernambuco</v>
          </cell>
          <cell r="N125">
            <v>60</v>
          </cell>
        </row>
        <row r="126">
          <cell r="C126" t="str">
            <v>HOSPITAL MIGUEL ARRAES</v>
          </cell>
          <cell r="E126" t="str">
            <v>3.7 - Material de Limpeza e Produtos de Hgienização</v>
          </cell>
          <cell r="F126">
            <v>12420164000904</v>
          </cell>
          <cell r="G126" t="str">
            <v>CM HOSPITALAR SA</v>
          </cell>
          <cell r="H126" t="str">
            <v>B</v>
          </cell>
          <cell r="I126" t="str">
            <v>S</v>
          </cell>
          <cell r="J126" t="str">
            <v>000345679</v>
          </cell>
          <cell r="K126" t="str">
            <v>29/06/2020</v>
          </cell>
          <cell r="L126" t="str">
            <v>53200612420164000904550010003456791100209162</v>
          </cell>
          <cell r="M126" t="str">
            <v>53 -  Distrito Federal</v>
          </cell>
          <cell r="N126">
            <v>1219.8</v>
          </cell>
        </row>
        <row r="127">
          <cell r="C127" t="str">
            <v>HOSPITAL MIGUEL ARRAES</v>
          </cell>
          <cell r="E127" t="str">
            <v>3.4 - Material Farmacológico</v>
          </cell>
          <cell r="F127">
            <v>12420164000904</v>
          </cell>
          <cell r="G127" t="str">
            <v>CM HOSPITALAR SA</v>
          </cell>
          <cell r="H127" t="str">
            <v>B</v>
          </cell>
          <cell r="I127" t="str">
            <v>S</v>
          </cell>
          <cell r="J127" t="str">
            <v>000353733</v>
          </cell>
          <cell r="K127" t="str">
            <v>21/07/2020</v>
          </cell>
          <cell r="L127" t="str">
            <v>53200712420164000904550010003537331100082990</v>
          </cell>
          <cell r="M127" t="str">
            <v>53 -  Distrito Federal</v>
          </cell>
          <cell r="N127">
            <v>5239.5</v>
          </cell>
        </row>
        <row r="128">
          <cell r="C128" t="str">
            <v>HOSPITAL MIGUEL ARRAES</v>
          </cell>
          <cell r="E128" t="str">
            <v>3.12 - Material Hospitalar</v>
          </cell>
          <cell r="F128">
            <v>12420164001048</v>
          </cell>
          <cell r="G128" t="str">
            <v>CM HOSPITALAR SA</v>
          </cell>
          <cell r="H128" t="str">
            <v>B</v>
          </cell>
          <cell r="I128" t="str">
            <v>S</v>
          </cell>
          <cell r="J128" t="str">
            <v>000069729</v>
          </cell>
          <cell r="K128" t="str">
            <v>14/07/2020</v>
          </cell>
          <cell r="L128" t="str">
            <v>26200712420164001048550010000697291100124181</v>
          </cell>
          <cell r="M128" t="str">
            <v>26 -  Pernambuco</v>
          </cell>
          <cell r="N128">
            <v>2433.1999999999998</v>
          </cell>
        </row>
        <row r="129">
          <cell r="C129" t="str">
            <v>HOSPITAL MIGUEL ARRAES</v>
          </cell>
          <cell r="E129" t="str">
            <v>3.4 - Material Farmacológico</v>
          </cell>
          <cell r="F129">
            <v>12420164001048</v>
          </cell>
          <cell r="G129" t="str">
            <v>CM HOSPITALAR SA</v>
          </cell>
          <cell r="H129" t="str">
            <v>B</v>
          </cell>
          <cell r="I129" t="str">
            <v>S</v>
          </cell>
          <cell r="J129" t="str">
            <v>000069838</v>
          </cell>
          <cell r="K129" t="str">
            <v>15/07/2020</v>
          </cell>
          <cell r="L129" t="str">
            <v>26200712420164001048550010000698381100205445</v>
          </cell>
          <cell r="M129" t="str">
            <v>26 -  Pernambuco</v>
          </cell>
          <cell r="N129">
            <v>895.56</v>
          </cell>
        </row>
        <row r="130">
          <cell r="C130" t="str">
            <v>HOSPITAL MIGUEL ARRAES</v>
          </cell>
          <cell r="E130" t="str">
            <v>3.12 - Material Hospitalar</v>
          </cell>
          <cell r="F130">
            <v>12420164001048</v>
          </cell>
          <cell r="G130" t="str">
            <v>CM HOSPITALAR SA</v>
          </cell>
          <cell r="H130" t="str">
            <v>B</v>
          </cell>
          <cell r="I130" t="str">
            <v>S</v>
          </cell>
          <cell r="J130" t="str">
            <v>000069892</v>
          </cell>
          <cell r="K130" t="str">
            <v>15/07/2020</v>
          </cell>
          <cell r="L130" t="str">
            <v>26200712420164001048550010000698921100305860</v>
          </cell>
          <cell r="M130" t="str">
            <v>26 -  Pernambuco</v>
          </cell>
          <cell r="N130">
            <v>2813.8</v>
          </cell>
        </row>
        <row r="131">
          <cell r="C131" t="str">
            <v>HOSPITAL MIGUEL ARRAES</v>
          </cell>
          <cell r="E131" t="str">
            <v>3.99 - Outras despesas com Material de Consumo</v>
          </cell>
          <cell r="F131">
            <v>12853727000109</v>
          </cell>
          <cell r="G131" t="str">
            <v>KESA COM E SERV TEC LTDA</v>
          </cell>
          <cell r="H131" t="str">
            <v>B</v>
          </cell>
          <cell r="I131" t="str">
            <v>S</v>
          </cell>
          <cell r="J131" t="str">
            <v>4934</v>
          </cell>
          <cell r="K131" t="str">
            <v>17/07/2020</v>
          </cell>
          <cell r="L131" t="str">
            <v>26200712853727000109550010000049341071191113</v>
          </cell>
          <cell r="M131" t="str">
            <v>26 -  Pernambuco</v>
          </cell>
          <cell r="N131">
            <v>330</v>
          </cell>
        </row>
        <row r="132">
          <cell r="C132" t="str">
            <v>HOSPITAL MIGUEL ARRAES</v>
          </cell>
          <cell r="E132" t="str">
            <v>3.12 - Material Hospitalar</v>
          </cell>
          <cell r="F132">
            <v>12882932000194</v>
          </cell>
          <cell r="G132" t="str">
            <v>EXOMED</v>
          </cell>
          <cell r="H132" t="str">
            <v>B</v>
          </cell>
          <cell r="I132" t="str">
            <v>S</v>
          </cell>
          <cell r="J132" t="str">
            <v>143211</v>
          </cell>
          <cell r="K132" t="str">
            <v>09/07/2020</v>
          </cell>
          <cell r="L132" t="str">
            <v>26200712882932000194550010001432111457179229</v>
          </cell>
          <cell r="M132" t="str">
            <v>26 -  Pernambuco</v>
          </cell>
          <cell r="N132">
            <v>84826.5</v>
          </cell>
        </row>
        <row r="133">
          <cell r="C133" t="str">
            <v>HOSPITAL MIGUEL ARRAES</v>
          </cell>
          <cell r="E133" t="str">
            <v>3.12 - Material Hospitalar</v>
          </cell>
          <cell r="F133">
            <v>13120044000105</v>
          </cell>
          <cell r="G133" t="str">
            <v>WANDERLEY REGIS COM. PROD.MED.HOSP.LTDA</v>
          </cell>
          <cell r="H133" t="str">
            <v>B</v>
          </cell>
          <cell r="I133" t="str">
            <v>S</v>
          </cell>
          <cell r="J133" t="str">
            <v>000006458</v>
          </cell>
          <cell r="K133" t="str">
            <v>02/07/2020</v>
          </cell>
          <cell r="L133" t="str">
            <v>26200713120044000105550010000064581247186721</v>
          </cell>
          <cell r="M133" t="str">
            <v>26 -  Pernambuco</v>
          </cell>
          <cell r="N133">
            <v>4176</v>
          </cell>
        </row>
        <row r="134">
          <cell r="C134" t="str">
            <v>HOSPITAL MIGUEL ARRAES</v>
          </cell>
          <cell r="E134" t="str">
            <v>3.12 - Material Hospitalar</v>
          </cell>
          <cell r="F134">
            <v>13441051000281</v>
          </cell>
          <cell r="G134" t="str">
            <v>COMERCIO DE MATERIAIS MEDICOS HOSPITALAR</v>
          </cell>
          <cell r="H134" t="str">
            <v>B</v>
          </cell>
          <cell r="I134" t="str">
            <v>S</v>
          </cell>
          <cell r="J134" t="str">
            <v>9587</v>
          </cell>
          <cell r="K134" t="str">
            <v>07/07/2020</v>
          </cell>
          <cell r="L134" t="str">
            <v>26200713441051000281550010000095871111195877</v>
          </cell>
          <cell r="M134" t="str">
            <v>26 -  Pernambuco</v>
          </cell>
          <cell r="N134">
            <v>2348.3200000000002</v>
          </cell>
        </row>
        <row r="135">
          <cell r="C135" t="str">
            <v>HOSPITAL MIGUEL ARRAES</v>
          </cell>
          <cell r="E135" t="str">
            <v>3.12 - Material Hospitalar</v>
          </cell>
          <cell r="F135">
            <v>13441051000281</v>
          </cell>
          <cell r="G135" t="str">
            <v>COMERCIO DE MATERIAIS MEDICOS HOSPITALAR</v>
          </cell>
          <cell r="H135" t="str">
            <v>B</v>
          </cell>
          <cell r="I135" t="str">
            <v>S</v>
          </cell>
          <cell r="J135" t="str">
            <v>9610</v>
          </cell>
          <cell r="K135" t="str">
            <v>13/07/2020</v>
          </cell>
          <cell r="L135" t="str">
            <v>26200713441051000281550010000096101111196105</v>
          </cell>
          <cell r="M135" t="str">
            <v>26 -  Pernambuco</v>
          </cell>
          <cell r="N135">
            <v>789.51</v>
          </cell>
        </row>
        <row r="136">
          <cell r="C136" t="str">
            <v>HOSPITAL MIGUEL ARRAES</v>
          </cell>
          <cell r="E136" t="str">
            <v>3.12 - Material Hospitalar</v>
          </cell>
          <cell r="F136">
            <v>13441051000281</v>
          </cell>
          <cell r="G136" t="str">
            <v>COMERCIO DE MATERIAIS MEDICOS HOSPITALAR</v>
          </cell>
          <cell r="H136" t="str">
            <v>B</v>
          </cell>
          <cell r="I136" t="str">
            <v>S</v>
          </cell>
          <cell r="J136" t="str">
            <v>9611</v>
          </cell>
          <cell r="K136" t="str">
            <v>13/07/2020</v>
          </cell>
          <cell r="L136" t="str">
            <v>26200713441051000281550010000096111111196110</v>
          </cell>
          <cell r="M136" t="str">
            <v>26 -  Pernambuco</v>
          </cell>
          <cell r="N136">
            <v>2105.2800000000002</v>
          </cell>
        </row>
        <row r="137">
          <cell r="C137" t="str">
            <v>HOSPITAL MIGUEL ARRAES</v>
          </cell>
          <cell r="E137" t="str">
            <v>3.12 - Material Hospitalar</v>
          </cell>
          <cell r="F137">
            <v>13441051000281</v>
          </cell>
          <cell r="G137" t="str">
            <v>COMERCIO DE MATERIAIS MEDICOS HOSPITALAR</v>
          </cell>
          <cell r="H137" t="str">
            <v>B</v>
          </cell>
          <cell r="I137" t="str">
            <v>S</v>
          </cell>
          <cell r="J137" t="str">
            <v>9722</v>
          </cell>
          <cell r="K137" t="str">
            <v>30/07/2020</v>
          </cell>
          <cell r="L137" t="str">
            <v>26200713441051000281550010000097221111197221</v>
          </cell>
          <cell r="M137" t="str">
            <v>26 -  Pernambuco</v>
          </cell>
          <cell r="N137">
            <v>2588.29</v>
          </cell>
        </row>
        <row r="138">
          <cell r="C138" t="str">
            <v>HOSPITAL MIGUEL ARRAES</v>
          </cell>
          <cell r="E138" t="str">
            <v>3.99 - Outras despesas com Material de Consumo</v>
          </cell>
          <cell r="F138">
            <v>13675016000146</v>
          </cell>
          <cell r="G138" t="str">
            <v>PENTAGONO COMERCIO DE ACAB TECNICOS LTDA</v>
          </cell>
          <cell r="H138" t="str">
            <v>B</v>
          </cell>
          <cell r="I138" t="str">
            <v>S</v>
          </cell>
          <cell r="J138" t="str">
            <v>000003032</v>
          </cell>
          <cell r="K138" t="str">
            <v>01/07/2020</v>
          </cell>
          <cell r="L138" t="str">
            <v>26200713675016000146550010000030321000578060</v>
          </cell>
          <cell r="M138" t="str">
            <v>26 -  Pernambuco</v>
          </cell>
          <cell r="N138">
            <v>549.22</v>
          </cell>
        </row>
        <row r="139">
          <cell r="C139" t="str">
            <v>HOSPITAL MIGUEL ARRAES</v>
          </cell>
          <cell r="E139" t="str">
            <v>3.99 - Outras despesas com Material de Consumo</v>
          </cell>
          <cell r="F139">
            <v>13939801000169</v>
          </cell>
          <cell r="G139" t="str">
            <v>SUAPE ROLAMENTOS LTDA  ME</v>
          </cell>
          <cell r="H139" t="str">
            <v>B</v>
          </cell>
          <cell r="I139" t="str">
            <v>S</v>
          </cell>
          <cell r="J139" t="str">
            <v>000012844</v>
          </cell>
          <cell r="K139" t="str">
            <v>07/07/2020</v>
          </cell>
          <cell r="L139" t="str">
            <v>26200713939801000169550000000128441151002219</v>
          </cell>
          <cell r="M139" t="str">
            <v>26 -  Pernambuco</v>
          </cell>
          <cell r="N139">
            <v>75</v>
          </cell>
        </row>
        <row r="140">
          <cell r="C140" t="str">
            <v>HOSPITAL MIGUEL ARRAES</v>
          </cell>
          <cell r="E140" t="str">
            <v>3.99 - Outras despesas com Material de Consumo</v>
          </cell>
          <cell r="F140">
            <v>13939801000169</v>
          </cell>
          <cell r="G140" t="str">
            <v>SUAPE ROLAMENTOS LTDA  ME</v>
          </cell>
          <cell r="H140" t="str">
            <v>B</v>
          </cell>
          <cell r="I140" t="str">
            <v>S</v>
          </cell>
          <cell r="J140" t="str">
            <v>000012931</v>
          </cell>
          <cell r="K140" t="str">
            <v>22/07/2020</v>
          </cell>
          <cell r="L140" t="str">
            <v>26200713939801000169550000000129311980610819</v>
          </cell>
          <cell r="M140" t="str">
            <v>26 -  Pernambuco</v>
          </cell>
          <cell r="N140">
            <v>1116</v>
          </cell>
        </row>
        <row r="141">
          <cell r="C141" t="str">
            <v>HOSPITAL MIGUEL ARRAES</v>
          </cell>
          <cell r="E141" t="str">
            <v>3.99 - Outras despesas com Material de Consumo</v>
          </cell>
          <cell r="F141">
            <v>13939801000169</v>
          </cell>
          <cell r="G141" t="str">
            <v>SUAPE ROLAMENTOS LTDA  ME</v>
          </cell>
          <cell r="H141" t="str">
            <v>B</v>
          </cell>
          <cell r="I141" t="str">
            <v>S</v>
          </cell>
          <cell r="J141" t="str">
            <v>000012951</v>
          </cell>
          <cell r="K141" t="str">
            <v>24/07/2020</v>
          </cell>
          <cell r="L141" t="str">
            <v>26200713939801000169550000000129511192898578</v>
          </cell>
          <cell r="M141" t="str">
            <v>26 -  Pernambuco</v>
          </cell>
          <cell r="N141">
            <v>80</v>
          </cell>
        </row>
        <row r="142">
          <cell r="C142" t="str">
            <v>HOSPITAL MIGUEL ARRAES</v>
          </cell>
          <cell r="E142" t="str">
            <v>3.99 - Outras despesas com Material de Consumo</v>
          </cell>
          <cell r="F142">
            <v>14013872000107</v>
          </cell>
          <cell r="G142" t="str">
            <v>T C S INSTALACOES LTDA</v>
          </cell>
          <cell r="H142" t="str">
            <v>B</v>
          </cell>
          <cell r="I142" t="str">
            <v>S</v>
          </cell>
          <cell r="J142" t="str">
            <v>000000782</v>
          </cell>
          <cell r="K142" t="str">
            <v>15/07/2020</v>
          </cell>
          <cell r="L142" t="str">
            <v>26200714013872000107550010000007821683283518</v>
          </cell>
          <cell r="M142" t="str">
            <v>26 -  Pernambuco</v>
          </cell>
          <cell r="N142">
            <v>270</v>
          </cell>
        </row>
        <row r="143">
          <cell r="C143" t="str">
            <v>HOSPITAL MIGUEL ARRAES</v>
          </cell>
          <cell r="E143" t="str">
            <v>3.99 - Outras despesas com Material de Consumo</v>
          </cell>
          <cell r="F143">
            <v>14013872000107</v>
          </cell>
          <cell r="G143" t="str">
            <v>T C S INSTALACOES LTDA</v>
          </cell>
          <cell r="H143" t="str">
            <v>B</v>
          </cell>
          <cell r="I143" t="str">
            <v>S</v>
          </cell>
          <cell r="J143" t="str">
            <v>000000788</v>
          </cell>
          <cell r="K143" t="str">
            <v>20/07/2020</v>
          </cell>
          <cell r="L143" t="str">
            <v>26200714013872000107550010000007881551062160</v>
          </cell>
          <cell r="M143" t="str">
            <v>26 -  Pernambuco</v>
          </cell>
          <cell r="N143">
            <v>90</v>
          </cell>
        </row>
        <row r="144">
          <cell r="C144" t="str">
            <v>HOSPITAL MIGUEL ARRAES</v>
          </cell>
          <cell r="E144" t="str">
            <v>3.99 - Outras despesas com Material de Consumo</v>
          </cell>
          <cell r="F144">
            <v>14377149000107</v>
          </cell>
          <cell r="G144" t="str">
            <v>POUPLUZ MAT ELETRIC ESP E HOSPITALARES</v>
          </cell>
          <cell r="H144" t="str">
            <v>B</v>
          </cell>
          <cell r="I144" t="str">
            <v>S</v>
          </cell>
          <cell r="J144" t="str">
            <v>000007127</v>
          </cell>
          <cell r="K144" t="str">
            <v>16/07/2020</v>
          </cell>
          <cell r="L144" t="str">
            <v>35200714377149000107550010000071271043277008</v>
          </cell>
          <cell r="M144" t="str">
            <v>26 -  Pernambuco</v>
          </cell>
          <cell r="N144">
            <v>1214.7</v>
          </cell>
        </row>
        <row r="145">
          <cell r="C145" t="str">
            <v>HOSPITAL MIGUEL ARRAES</v>
          </cell>
          <cell r="E145" t="str">
            <v>3.6 - Material de Expediente</v>
          </cell>
          <cell r="F145">
            <v>14379649000170</v>
          </cell>
          <cell r="G145" t="str">
            <v>ARIELY DE MEDEIROS CUNHA</v>
          </cell>
          <cell r="H145" t="str">
            <v>B</v>
          </cell>
          <cell r="I145" t="str">
            <v>S</v>
          </cell>
          <cell r="J145" t="str">
            <v>000002652</v>
          </cell>
          <cell r="K145" t="str">
            <v>07/07/2020</v>
          </cell>
          <cell r="L145" t="str">
            <v>26200714379649000170550010000026521910236846</v>
          </cell>
          <cell r="M145" t="str">
            <v>26 -  Pernambuco</v>
          </cell>
          <cell r="N145">
            <v>268.8</v>
          </cell>
        </row>
        <row r="146">
          <cell r="C146" t="str">
            <v>HOSPITAL MIGUEL ARRAES</v>
          </cell>
          <cell r="E146" t="str">
            <v>3.99 - Outras despesas com Material de Consumo</v>
          </cell>
          <cell r="F146">
            <v>14379649000170</v>
          </cell>
          <cell r="G146" t="str">
            <v>ARIELY DE MEDEIROS CUNHA</v>
          </cell>
          <cell r="H146" t="str">
            <v>B</v>
          </cell>
          <cell r="I146" t="str">
            <v>S</v>
          </cell>
          <cell r="J146" t="str">
            <v>000002664</v>
          </cell>
          <cell r="K146" t="str">
            <v>16/07/2020</v>
          </cell>
          <cell r="L146" t="str">
            <v>26200714379649000170550010000026641070590373</v>
          </cell>
          <cell r="M146" t="str">
            <v>26 -  Pernambuco</v>
          </cell>
          <cell r="N146">
            <v>290</v>
          </cell>
        </row>
        <row r="147">
          <cell r="C147" t="str">
            <v>HOSPITAL MIGUEL ARRAES</v>
          </cell>
          <cell r="E147" t="str">
            <v xml:space="preserve">3.8 - Uniformes, Tecidos e Aviamentos </v>
          </cell>
          <cell r="F147">
            <v>14379649000170</v>
          </cell>
          <cell r="G147" t="str">
            <v>ARIELY DE MEDEIROS CUNHA</v>
          </cell>
          <cell r="H147" t="str">
            <v>B</v>
          </cell>
          <cell r="I147" t="str">
            <v>S</v>
          </cell>
          <cell r="J147" t="str">
            <v>000002671</v>
          </cell>
          <cell r="K147" t="str">
            <v>23/07/2020</v>
          </cell>
          <cell r="L147" t="str">
            <v>26200714379649000170550010000026711539911302</v>
          </cell>
          <cell r="M147" t="str">
            <v>26 -  Pernambuco</v>
          </cell>
          <cell r="N147">
            <v>276</v>
          </cell>
        </row>
        <row r="148">
          <cell r="C148" t="str">
            <v>HOSPITAL MIGUEL ARRAES</v>
          </cell>
          <cell r="E148" t="str">
            <v>3.99 - Outras despesas com Material de Consumo</v>
          </cell>
          <cell r="F148">
            <v>14379649000170</v>
          </cell>
          <cell r="G148" t="str">
            <v>ARIELY DE MEDEIROS CUNHA</v>
          </cell>
          <cell r="H148" t="str">
            <v>B</v>
          </cell>
          <cell r="I148" t="str">
            <v>S</v>
          </cell>
          <cell r="J148" t="str">
            <v>000002672</v>
          </cell>
          <cell r="K148" t="str">
            <v>23/07/2020</v>
          </cell>
          <cell r="L148" t="str">
            <v>26200714379649000170550010000026721442074110</v>
          </cell>
          <cell r="M148" t="str">
            <v>26 -  Pernambuco</v>
          </cell>
          <cell r="N148">
            <v>290</v>
          </cell>
        </row>
        <row r="149">
          <cell r="C149" t="str">
            <v>HOSPITAL MIGUEL ARRAES</v>
          </cell>
          <cell r="E149" t="str">
            <v>3.6 - Material de Expediente</v>
          </cell>
          <cell r="F149">
            <v>14379649000170</v>
          </cell>
          <cell r="G149" t="str">
            <v>ARIELY DE MEDEIROS CUNHA</v>
          </cell>
          <cell r="H149" t="str">
            <v>B</v>
          </cell>
          <cell r="I149" t="str">
            <v>S</v>
          </cell>
          <cell r="J149" t="str">
            <v>000002673</v>
          </cell>
          <cell r="K149" t="str">
            <v>23/07/2020</v>
          </cell>
          <cell r="L149" t="str">
            <v>26200714379649000170550010000026731530976619</v>
          </cell>
          <cell r="M149" t="str">
            <v>26 -  Pernambuco</v>
          </cell>
          <cell r="N149">
            <v>168</v>
          </cell>
        </row>
        <row r="150">
          <cell r="C150" t="str">
            <v>HOSPITAL MIGUEL ARRAES</v>
          </cell>
          <cell r="E150" t="str">
            <v>3.99 - Outras despesas com Material de Consumo</v>
          </cell>
          <cell r="F150">
            <v>14379649000170</v>
          </cell>
          <cell r="G150" t="str">
            <v>ARIELY DE MEDEIROS CUNHA</v>
          </cell>
          <cell r="H150" t="str">
            <v>B</v>
          </cell>
          <cell r="I150" t="str">
            <v>S</v>
          </cell>
          <cell r="J150" t="str">
            <v>000002681</v>
          </cell>
          <cell r="K150" t="str">
            <v>31/07/2020</v>
          </cell>
          <cell r="L150" t="str">
            <v>26200714379649000170550010000026811802640218</v>
          </cell>
          <cell r="M150" t="str">
            <v>26 -  Pernambuco</v>
          </cell>
          <cell r="N150">
            <v>290</v>
          </cell>
        </row>
        <row r="151">
          <cell r="C151" t="str">
            <v>HOSPITAL MIGUEL ARRAES</v>
          </cell>
          <cell r="E151" t="str">
            <v>3.99 - Outras despesas com Material de Consumo</v>
          </cell>
          <cell r="F151">
            <v>14478962000165</v>
          </cell>
          <cell r="G151" t="str">
            <v>PRISMA COMERCIAL E DISTRIB DE EMBALAGENS</v>
          </cell>
          <cell r="H151" t="str">
            <v>B</v>
          </cell>
          <cell r="I151" t="str">
            <v>S</v>
          </cell>
          <cell r="J151" t="str">
            <v>000007437</v>
          </cell>
          <cell r="K151" t="str">
            <v>17/06/2020</v>
          </cell>
          <cell r="L151" t="str">
            <v>35200614478962000165550010000074371000089530</v>
          </cell>
          <cell r="M151" t="str">
            <v>35 -  São Paulo</v>
          </cell>
          <cell r="N151">
            <v>1500</v>
          </cell>
        </row>
        <row r="152">
          <cell r="C152" t="str">
            <v>HOSPITAL MIGUEL ARRAES</v>
          </cell>
          <cell r="E152" t="str">
            <v>3.12 - Material Hospitalar</v>
          </cell>
          <cell r="F152">
            <v>15131757000191</v>
          </cell>
          <cell r="G152" t="str">
            <v>ABSOLUTA COMERCIO DE PROD MED HOSP LTDA</v>
          </cell>
          <cell r="H152" t="str">
            <v>B</v>
          </cell>
          <cell r="I152" t="str">
            <v>S</v>
          </cell>
          <cell r="J152" t="str">
            <v>000010995</v>
          </cell>
          <cell r="K152" t="str">
            <v>01/07/2020</v>
          </cell>
          <cell r="L152" t="str">
            <v>43200715131757000191550000000109951718687386</v>
          </cell>
          <cell r="M152" t="str">
            <v>43 -  Rio Grande do Sul</v>
          </cell>
          <cell r="N152">
            <v>1214.5</v>
          </cell>
        </row>
        <row r="153">
          <cell r="C153" t="str">
            <v>HOSPITAL MIGUEL ARRAES</v>
          </cell>
          <cell r="E153" t="str">
            <v>3.99 - Outras despesas com Material de Consumo</v>
          </cell>
          <cell r="F153">
            <v>15227236000132</v>
          </cell>
          <cell r="G153" t="str">
            <v>ATOS MEDICA COM E REP DE PROD HOSP LTDA</v>
          </cell>
          <cell r="H153" t="str">
            <v>B</v>
          </cell>
          <cell r="I153" t="str">
            <v>S</v>
          </cell>
          <cell r="J153" t="str">
            <v>7761</v>
          </cell>
          <cell r="K153" t="str">
            <v>29/06/2020</v>
          </cell>
          <cell r="L153" t="str">
            <v>26200615227236000132550010000077611111177610</v>
          </cell>
          <cell r="M153" t="str">
            <v>26 -  Pernambuco</v>
          </cell>
          <cell r="N153">
            <v>1120</v>
          </cell>
        </row>
        <row r="154">
          <cell r="C154" t="str">
            <v>HOSPITAL MIGUEL ARRAES</v>
          </cell>
          <cell r="E154" t="str">
            <v>3.99 - Outras despesas com Material de Consumo</v>
          </cell>
          <cell r="F154">
            <v>17740350000430</v>
          </cell>
          <cell r="G154" t="str">
            <v>PINTO BARBOSA COM MADE E MAT CONST LTDA</v>
          </cell>
          <cell r="H154" t="str">
            <v>B</v>
          </cell>
          <cell r="I154" t="str">
            <v>S</v>
          </cell>
          <cell r="J154" t="str">
            <v>000038604</v>
          </cell>
          <cell r="K154" t="str">
            <v>24/07/2020</v>
          </cell>
          <cell r="L154" t="str">
            <v>26200717740350000430550010000386041002075205</v>
          </cell>
          <cell r="M154" t="str">
            <v>26 -  Pernambuco</v>
          </cell>
          <cell r="N154">
            <v>330.6</v>
          </cell>
        </row>
        <row r="155">
          <cell r="C155" t="str">
            <v>HOSPITAL MIGUEL ARRAES</v>
          </cell>
          <cell r="E155" t="str">
            <v>3.99 - Outras despesas com Material de Consumo</v>
          </cell>
          <cell r="F155">
            <v>17740350000430</v>
          </cell>
          <cell r="G155" t="str">
            <v>PINTO BARBOSA COM MADE E MAT CONST LTDA</v>
          </cell>
          <cell r="H155" t="str">
            <v>B</v>
          </cell>
          <cell r="I155" t="str">
            <v>S</v>
          </cell>
          <cell r="J155" t="str">
            <v>000038690</v>
          </cell>
          <cell r="K155" t="str">
            <v>29/07/2020</v>
          </cell>
          <cell r="L155" t="str">
            <v>26200717740350000430550010000386901002084113</v>
          </cell>
          <cell r="M155" t="str">
            <v>26 -  Pernambuco</v>
          </cell>
          <cell r="N155">
            <v>259</v>
          </cell>
        </row>
        <row r="156">
          <cell r="C156" t="str">
            <v>HOSPITAL MIGUEL ARRAES</v>
          </cell>
          <cell r="E156" t="str">
            <v>3.12 - Material Hospitalar</v>
          </cell>
          <cell r="F156">
            <v>18162706000115</v>
          </cell>
          <cell r="G156" t="str">
            <v>QUIMY LIFE SOLUCOES HIG E LIM LTDA ME</v>
          </cell>
          <cell r="H156" t="str">
            <v>B</v>
          </cell>
          <cell r="I156" t="str">
            <v>S</v>
          </cell>
          <cell r="J156" t="str">
            <v>12757</v>
          </cell>
          <cell r="K156" t="str">
            <v>27/07/2020</v>
          </cell>
          <cell r="L156" t="str">
            <v>26200718162706000115550010000127571753184364</v>
          </cell>
          <cell r="M156" t="str">
            <v>26 -  Pernambuco</v>
          </cell>
          <cell r="N156">
            <v>4600</v>
          </cell>
        </row>
        <row r="157">
          <cell r="C157" t="str">
            <v>HOSPITAL MIGUEL ARRAES</v>
          </cell>
          <cell r="E157" t="str">
            <v>3.99 - Outras despesas com Material de Consumo</v>
          </cell>
          <cell r="F157">
            <v>18611534000110</v>
          </cell>
          <cell r="G157" t="str">
            <v>DUQUE NEVES COM DE PECAS SERV.</v>
          </cell>
          <cell r="H157" t="str">
            <v>B</v>
          </cell>
          <cell r="I157" t="str">
            <v>S</v>
          </cell>
          <cell r="J157" t="str">
            <v>001129</v>
          </cell>
          <cell r="K157" t="str">
            <v>02/07/2020</v>
          </cell>
          <cell r="L157" t="str">
            <v>26200718611534000110550000000011291010072204</v>
          </cell>
          <cell r="M157" t="str">
            <v>26 -  Pernambuco</v>
          </cell>
          <cell r="N157">
            <v>184</v>
          </cell>
        </row>
        <row r="158">
          <cell r="C158" t="str">
            <v>HOSPITAL MIGUEL ARRAES</v>
          </cell>
          <cell r="E158" t="str">
            <v>3.99 - Outras despesas com Material de Consumo</v>
          </cell>
          <cell r="F158">
            <v>18611534000110</v>
          </cell>
          <cell r="G158" t="str">
            <v>DUQUE NEVES COM DE PECAS SERV.</v>
          </cell>
          <cell r="H158" t="str">
            <v>B</v>
          </cell>
          <cell r="I158" t="str">
            <v>S</v>
          </cell>
          <cell r="J158" t="str">
            <v>001216</v>
          </cell>
          <cell r="K158" t="str">
            <v>24/07/2020</v>
          </cell>
          <cell r="L158" t="str">
            <v>26200718611534000110550000000012161020071267</v>
          </cell>
          <cell r="M158" t="str">
            <v>26 -  Pernambuco</v>
          </cell>
          <cell r="N158">
            <v>322.33999999999997</v>
          </cell>
        </row>
        <row r="159">
          <cell r="C159" t="str">
            <v>HOSPITAL MIGUEL ARRAES</v>
          </cell>
          <cell r="E159" t="str">
            <v>3.99 - Outras despesas com Material de Consumo</v>
          </cell>
          <cell r="F159">
            <v>18804868000100</v>
          </cell>
          <cell r="G159" t="str">
            <v>SILVANO SOTERO DA SILVA HORTIFRUTI</v>
          </cell>
          <cell r="H159" t="str">
            <v>B</v>
          </cell>
          <cell r="I159" t="str">
            <v>S</v>
          </cell>
          <cell r="J159" t="str">
            <v>000006645</v>
          </cell>
          <cell r="K159" t="str">
            <v>30/06/2020</v>
          </cell>
          <cell r="L159" t="str">
            <v>26200618804868000100550010000066451001211643</v>
          </cell>
          <cell r="M159" t="str">
            <v>26 -  Pernambuco</v>
          </cell>
          <cell r="N159">
            <v>1089.0999999999999</v>
          </cell>
        </row>
        <row r="160">
          <cell r="C160" t="str">
            <v>HOSPITAL MIGUEL ARRAES</v>
          </cell>
          <cell r="E160" t="str">
            <v>3.99 - Outras despesas com Material de Consumo</v>
          </cell>
          <cell r="F160">
            <v>18804868000100</v>
          </cell>
          <cell r="G160" t="str">
            <v>SILVANO SOTERO DA SILVA HORTIFRUTI</v>
          </cell>
          <cell r="H160" t="str">
            <v>B</v>
          </cell>
          <cell r="I160" t="str">
            <v>S</v>
          </cell>
          <cell r="J160" t="str">
            <v>000006645</v>
          </cell>
          <cell r="K160" t="str">
            <v>30/06/2020</v>
          </cell>
          <cell r="L160" t="str">
            <v>26200618804868000100550010000066451001211643</v>
          </cell>
          <cell r="M160" t="str">
            <v>26 -  Pernambuco</v>
          </cell>
          <cell r="N160">
            <v>160</v>
          </cell>
        </row>
        <row r="161">
          <cell r="C161" t="str">
            <v>HOSPITAL MIGUEL ARRAES</v>
          </cell>
          <cell r="E161" t="str">
            <v>3.99 - Outras despesas com Material de Consumo</v>
          </cell>
          <cell r="F161">
            <v>18804868000100</v>
          </cell>
          <cell r="G161" t="str">
            <v>SILVANO SOTERO DA SILVA HORTIFRUTI</v>
          </cell>
          <cell r="H161" t="str">
            <v>B</v>
          </cell>
          <cell r="I161" t="str">
            <v>S</v>
          </cell>
          <cell r="J161" t="str">
            <v>000006648</v>
          </cell>
          <cell r="K161" t="str">
            <v>02/07/2020</v>
          </cell>
          <cell r="L161" t="str">
            <v>26200718804868000100550010000066481001211770</v>
          </cell>
          <cell r="M161" t="str">
            <v>26 -  Pernambuco</v>
          </cell>
          <cell r="N161">
            <v>380.9</v>
          </cell>
        </row>
        <row r="162">
          <cell r="C162" t="str">
            <v>HOSPITAL MIGUEL ARRAES</v>
          </cell>
          <cell r="E162" t="str">
            <v>3.99 - Outras despesas com Material de Consumo</v>
          </cell>
          <cell r="F162">
            <v>18804868000100</v>
          </cell>
          <cell r="G162" t="str">
            <v>SILVANO SOTERO DA SILVA HORTIFRUTI</v>
          </cell>
          <cell r="H162" t="str">
            <v>B</v>
          </cell>
          <cell r="I162" t="str">
            <v>S</v>
          </cell>
          <cell r="J162" t="str">
            <v>000006648</v>
          </cell>
          <cell r="K162" t="str">
            <v>02/07/2020</v>
          </cell>
          <cell r="L162" t="str">
            <v>26200718804868000100550010000066481001211770</v>
          </cell>
          <cell r="M162" t="str">
            <v>26 -  Pernambuco</v>
          </cell>
          <cell r="N162">
            <v>336</v>
          </cell>
        </row>
        <row r="163">
          <cell r="C163" t="str">
            <v>HOSPITAL MIGUEL ARRAES</v>
          </cell>
          <cell r="E163" t="str">
            <v>3.99 - Outras despesas com Material de Consumo</v>
          </cell>
          <cell r="F163">
            <v>18804868000100</v>
          </cell>
          <cell r="G163" t="str">
            <v>SILVANO SOTERO DA SILVA HORTIFRUTI</v>
          </cell>
          <cell r="H163" t="str">
            <v>B</v>
          </cell>
          <cell r="I163" t="str">
            <v>S</v>
          </cell>
          <cell r="J163" t="str">
            <v>000006650</v>
          </cell>
          <cell r="K163" t="str">
            <v>05/07/2020</v>
          </cell>
          <cell r="L163" t="str">
            <v>26200718804868000100550010000066501001211833</v>
          </cell>
          <cell r="M163" t="str">
            <v>26 -  Pernambuco</v>
          </cell>
          <cell r="N163">
            <v>150</v>
          </cell>
        </row>
        <row r="164">
          <cell r="C164" t="str">
            <v>HOSPITAL MIGUEL ARRAES</v>
          </cell>
          <cell r="E164" t="str">
            <v>3.99 - Outras despesas com Material de Consumo</v>
          </cell>
          <cell r="F164">
            <v>18804868000100</v>
          </cell>
          <cell r="G164" t="str">
            <v>SILVANO SOTERO DA SILVA HORTIFRUTI</v>
          </cell>
          <cell r="H164" t="str">
            <v>B</v>
          </cell>
          <cell r="I164" t="str">
            <v>S</v>
          </cell>
          <cell r="J164" t="str">
            <v>000006650</v>
          </cell>
          <cell r="K164" t="str">
            <v>05/07/2020</v>
          </cell>
          <cell r="L164" t="str">
            <v>26200718804868000100550010000066501001211833</v>
          </cell>
          <cell r="M164" t="str">
            <v>26 -  Pernambuco</v>
          </cell>
          <cell r="N164">
            <v>518.70000000000005</v>
          </cell>
        </row>
        <row r="165">
          <cell r="C165" t="str">
            <v>HOSPITAL MIGUEL ARRAES</v>
          </cell>
          <cell r="E165" t="str">
            <v>3.99 - Outras despesas com Material de Consumo</v>
          </cell>
          <cell r="F165">
            <v>18804868000100</v>
          </cell>
          <cell r="G165" t="str">
            <v>SILVANO SOTERO DA SILVA HORTIFRUTI</v>
          </cell>
          <cell r="H165" t="str">
            <v>B</v>
          </cell>
          <cell r="I165" t="str">
            <v>S</v>
          </cell>
          <cell r="J165" t="str">
            <v>000006653</v>
          </cell>
          <cell r="K165" t="str">
            <v>07/07/2020</v>
          </cell>
          <cell r="L165" t="str">
            <v>26200718804868000100550010000066531001211940</v>
          </cell>
          <cell r="M165" t="str">
            <v>26 -  Pernambuco</v>
          </cell>
          <cell r="N165">
            <v>441</v>
          </cell>
        </row>
        <row r="166">
          <cell r="C166" t="str">
            <v>HOSPITAL MIGUEL ARRAES</v>
          </cell>
          <cell r="E166" t="str">
            <v>3.99 - Outras despesas com Material de Consumo</v>
          </cell>
          <cell r="F166">
            <v>18804868000100</v>
          </cell>
          <cell r="G166" t="str">
            <v>SILVANO SOTERO DA SILVA HORTIFRUTI</v>
          </cell>
          <cell r="H166" t="str">
            <v>B</v>
          </cell>
          <cell r="I166" t="str">
            <v>S</v>
          </cell>
          <cell r="J166" t="str">
            <v>000006656</v>
          </cell>
          <cell r="K166" t="str">
            <v>09/07/2020</v>
          </cell>
          <cell r="L166" t="str">
            <v>26200718804868000100550010000066561001212094</v>
          </cell>
          <cell r="M166" t="str">
            <v>26 -  Pernambuco</v>
          </cell>
          <cell r="N166">
            <v>366.5</v>
          </cell>
        </row>
        <row r="167">
          <cell r="C167" t="str">
            <v>HOSPITAL MIGUEL ARRAES</v>
          </cell>
          <cell r="E167" t="str">
            <v>3.99 - Outras despesas com Material de Consumo</v>
          </cell>
          <cell r="F167">
            <v>18804868000100</v>
          </cell>
          <cell r="G167" t="str">
            <v>SILVANO SOTERO DA SILVA HORTIFRUTI</v>
          </cell>
          <cell r="H167" t="str">
            <v>B</v>
          </cell>
          <cell r="I167" t="str">
            <v>S</v>
          </cell>
          <cell r="J167" t="str">
            <v>000006656</v>
          </cell>
          <cell r="K167" t="str">
            <v>09/07/2020</v>
          </cell>
          <cell r="L167" t="str">
            <v>26200718804868000100550010000066561001212094</v>
          </cell>
          <cell r="M167" t="str">
            <v>26 -  Pernambuco</v>
          </cell>
          <cell r="N167">
            <v>240</v>
          </cell>
        </row>
        <row r="168">
          <cell r="C168" t="str">
            <v>HOSPITAL MIGUEL ARRAES</v>
          </cell>
          <cell r="E168" t="str">
            <v>3.99 - Outras despesas com Material de Consumo</v>
          </cell>
          <cell r="F168">
            <v>18804868000100</v>
          </cell>
          <cell r="G168" t="str">
            <v>SILVANO SOTERO DA SILVA HORTIFRUTI</v>
          </cell>
          <cell r="H168" t="str">
            <v>B</v>
          </cell>
          <cell r="I168" t="str">
            <v>S</v>
          </cell>
          <cell r="J168" t="str">
            <v>000006659</v>
          </cell>
          <cell r="K168" t="str">
            <v>12/07/2020</v>
          </cell>
          <cell r="L168" t="str">
            <v>26200718804868000100550010000066591001212169</v>
          </cell>
          <cell r="M168" t="str">
            <v>26 -  Pernambuco</v>
          </cell>
          <cell r="N168">
            <v>276.2</v>
          </cell>
        </row>
        <row r="169">
          <cell r="C169" t="str">
            <v>HOSPITAL MIGUEL ARRAES</v>
          </cell>
          <cell r="E169" t="str">
            <v>3.99 - Outras despesas com Material de Consumo</v>
          </cell>
          <cell r="F169">
            <v>18804868000100</v>
          </cell>
          <cell r="G169" t="str">
            <v>SILVANO SOTERO DA SILVA HORTIFRUTI</v>
          </cell>
          <cell r="H169" t="str">
            <v>B</v>
          </cell>
          <cell r="I169" t="str">
            <v>S</v>
          </cell>
          <cell r="J169" t="str">
            <v>000006659</v>
          </cell>
          <cell r="K169" t="str">
            <v>12/07/2020</v>
          </cell>
          <cell r="L169" t="str">
            <v>26200718804868000100550010000066591001212169</v>
          </cell>
          <cell r="M169" t="str">
            <v>26 -  Pernambuco</v>
          </cell>
          <cell r="N169">
            <v>150</v>
          </cell>
        </row>
        <row r="170">
          <cell r="C170" t="str">
            <v>HOSPITAL MIGUEL ARRAES</v>
          </cell>
          <cell r="E170" t="str">
            <v>3.99 - Outras despesas com Material de Consumo</v>
          </cell>
          <cell r="F170">
            <v>18804868000100</v>
          </cell>
          <cell r="G170" t="str">
            <v>SILVANO SOTERO DA SILVA HORTIFRUTI</v>
          </cell>
          <cell r="H170" t="str">
            <v>B</v>
          </cell>
          <cell r="I170" t="str">
            <v>S</v>
          </cell>
          <cell r="J170" t="str">
            <v>000006663</v>
          </cell>
          <cell r="K170" t="str">
            <v>14/07/2020</v>
          </cell>
          <cell r="L170" t="str">
            <v>26200718804868000100550010000066631001212307</v>
          </cell>
          <cell r="M170" t="str">
            <v>26 -  Pernambuco</v>
          </cell>
          <cell r="N170">
            <v>60</v>
          </cell>
        </row>
        <row r="171">
          <cell r="C171" t="str">
            <v>HOSPITAL MIGUEL ARRAES</v>
          </cell>
          <cell r="E171" t="str">
            <v>3.99 - Outras despesas com Material de Consumo</v>
          </cell>
          <cell r="F171">
            <v>18804868000100</v>
          </cell>
          <cell r="G171" t="str">
            <v>SILVANO SOTERO DA SILVA HORTIFRUTI</v>
          </cell>
          <cell r="H171" t="str">
            <v>B</v>
          </cell>
          <cell r="I171" t="str">
            <v>S</v>
          </cell>
          <cell r="J171" t="str">
            <v>000006663</v>
          </cell>
          <cell r="K171" t="str">
            <v>14/07/2020</v>
          </cell>
          <cell r="L171" t="str">
            <v>26200718804868000100550010000066631001212307</v>
          </cell>
          <cell r="M171" t="str">
            <v>26 -  Pernambuco</v>
          </cell>
          <cell r="N171">
            <v>430</v>
          </cell>
        </row>
        <row r="172">
          <cell r="C172" t="str">
            <v>HOSPITAL MIGUEL ARRAES</v>
          </cell>
          <cell r="E172" t="str">
            <v>3.99 - Outras despesas com Material de Consumo</v>
          </cell>
          <cell r="F172">
            <v>18804868000100</v>
          </cell>
          <cell r="G172" t="str">
            <v>SILVANO SOTERO DA SILVA HORTIFRUTI</v>
          </cell>
          <cell r="H172" t="str">
            <v>B</v>
          </cell>
          <cell r="I172" t="str">
            <v>S</v>
          </cell>
          <cell r="J172" t="str">
            <v>000006664</v>
          </cell>
          <cell r="K172" t="str">
            <v>16/07/2020</v>
          </cell>
          <cell r="L172" t="str">
            <v>26200718804868000100550010000066641001212347</v>
          </cell>
          <cell r="M172" t="str">
            <v>26 -  Pernambuco</v>
          </cell>
          <cell r="N172">
            <v>369.5</v>
          </cell>
        </row>
        <row r="173">
          <cell r="C173" t="str">
            <v>HOSPITAL MIGUEL ARRAES</v>
          </cell>
          <cell r="E173" t="str">
            <v>3.99 - Outras despesas com Material de Consumo</v>
          </cell>
          <cell r="F173">
            <v>18804868000100</v>
          </cell>
          <cell r="G173" t="str">
            <v>SILVANO SOTERO DA SILVA HORTIFRUTI</v>
          </cell>
          <cell r="H173" t="str">
            <v>B</v>
          </cell>
          <cell r="I173" t="str">
            <v>S</v>
          </cell>
          <cell r="J173" t="str">
            <v>000006664</v>
          </cell>
          <cell r="K173" t="str">
            <v>16/07/2020</v>
          </cell>
          <cell r="L173" t="str">
            <v>26200718804868000100550010000066641001212347</v>
          </cell>
          <cell r="M173" t="str">
            <v>26 -  Pernambuco</v>
          </cell>
          <cell r="N173">
            <v>240</v>
          </cell>
        </row>
        <row r="174">
          <cell r="C174" t="str">
            <v>HOSPITAL MIGUEL ARRAES</v>
          </cell>
          <cell r="E174" t="str">
            <v>3.99 - Outras despesas com Material de Consumo</v>
          </cell>
          <cell r="F174">
            <v>18804868000100</v>
          </cell>
          <cell r="G174" t="str">
            <v>SILVANO SOTERO DA SILVA HORTIFRUTI</v>
          </cell>
          <cell r="H174" t="str">
            <v>B</v>
          </cell>
          <cell r="I174" t="str">
            <v>S</v>
          </cell>
          <cell r="J174" t="str">
            <v>000006668</v>
          </cell>
          <cell r="K174" t="str">
            <v>19/07/2020</v>
          </cell>
          <cell r="L174" t="str">
            <v>26200718804868000100550010000066681001212460</v>
          </cell>
          <cell r="M174" t="str">
            <v>26 -  Pernambuco</v>
          </cell>
          <cell r="N174">
            <v>293.2</v>
          </cell>
        </row>
        <row r="175">
          <cell r="C175" t="str">
            <v>HOSPITAL MIGUEL ARRAES</v>
          </cell>
          <cell r="E175" t="str">
            <v>3.99 - Outras despesas com Material de Consumo</v>
          </cell>
          <cell r="F175">
            <v>18804868000100</v>
          </cell>
          <cell r="G175" t="str">
            <v>SILVANO SOTERO DA SILVA HORTIFRUTI</v>
          </cell>
          <cell r="H175" t="str">
            <v>B</v>
          </cell>
          <cell r="I175" t="str">
            <v>S</v>
          </cell>
          <cell r="J175" t="str">
            <v>000006668</v>
          </cell>
          <cell r="K175" t="str">
            <v>19/07/2020</v>
          </cell>
          <cell r="L175" t="str">
            <v>26200718804868000100550010000066681001212460</v>
          </cell>
          <cell r="M175" t="str">
            <v>26 -  Pernambuco</v>
          </cell>
          <cell r="N175">
            <v>150</v>
          </cell>
        </row>
        <row r="176">
          <cell r="C176" t="str">
            <v>HOSPITAL MIGUEL ARRAES</v>
          </cell>
          <cell r="E176" t="str">
            <v>3.99 - Outras despesas com Material de Consumo</v>
          </cell>
          <cell r="F176">
            <v>18804868000100</v>
          </cell>
          <cell r="G176" t="str">
            <v>SILVANO SOTERO DA SILVA HORTIFRUTI</v>
          </cell>
          <cell r="H176" t="str">
            <v>B</v>
          </cell>
          <cell r="I176" t="str">
            <v>S</v>
          </cell>
          <cell r="J176" t="str">
            <v>000006674</v>
          </cell>
          <cell r="K176" t="str">
            <v>21/07/2020</v>
          </cell>
          <cell r="L176" t="str">
            <v>26200718804868000100550010000066741001212629</v>
          </cell>
          <cell r="M176" t="str">
            <v>26 -  Pernambuco</v>
          </cell>
          <cell r="N176">
            <v>502</v>
          </cell>
        </row>
        <row r="177">
          <cell r="C177" t="str">
            <v>HOSPITAL MIGUEL ARRAES</v>
          </cell>
          <cell r="E177" t="str">
            <v>3.99 - Outras despesas com Material de Consumo</v>
          </cell>
          <cell r="F177">
            <v>18804868000100</v>
          </cell>
          <cell r="G177" t="str">
            <v>SILVANO SOTERO DA SILVA HORTIFRUTI</v>
          </cell>
          <cell r="H177" t="str">
            <v>B</v>
          </cell>
          <cell r="I177" t="str">
            <v>S</v>
          </cell>
          <cell r="J177" t="str">
            <v>000006674</v>
          </cell>
          <cell r="K177" t="str">
            <v>21/07/2020</v>
          </cell>
          <cell r="L177" t="str">
            <v>26200718804868000100550010000066741001212629</v>
          </cell>
          <cell r="M177" t="str">
            <v>26 -  Pernambuco</v>
          </cell>
          <cell r="N177">
            <v>150</v>
          </cell>
        </row>
        <row r="178">
          <cell r="C178" t="str">
            <v>HOSPITAL MIGUEL ARRAES</v>
          </cell>
          <cell r="E178" t="str">
            <v>3.99 - Outras despesas com Material de Consumo</v>
          </cell>
          <cell r="F178">
            <v>18804868000100</v>
          </cell>
          <cell r="G178" t="str">
            <v>SILVANO SOTERO DA SILVA HORTIFRUTI</v>
          </cell>
          <cell r="H178" t="str">
            <v>B</v>
          </cell>
          <cell r="I178" t="str">
            <v>S</v>
          </cell>
          <cell r="J178" t="str">
            <v>000006678</v>
          </cell>
          <cell r="K178" t="str">
            <v>23/07/2020</v>
          </cell>
          <cell r="L178" t="str">
            <v>26200718804868000100550010000066781001212733</v>
          </cell>
          <cell r="M178" t="str">
            <v>26 -  Pernambuco</v>
          </cell>
          <cell r="N178">
            <v>60</v>
          </cell>
        </row>
        <row r="179">
          <cell r="C179" t="str">
            <v>HOSPITAL MIGUEL ARRAES</v>
          </cell>
          <cell r="E179" t="str">
            <v>3.99 - Outras despesas com Material de Consumo</v>
          </cell>
          <cell r="F179">
            <v>18804868000100</v>
          </cell>
          <cell r="G179" t="str">
            <v>SILVANO SOTERO DA SILVA HORTIFRUTI</v>
          </cell>
          <cell r="H179" t="str">
            <v>B</v>
          </cell>
          <cell r="I179" t="str">
            <v>S</v>
          </cell>
          <cell r="J179" t="str">
            <v>000006678</v>
          </cell>
          <cell r="K179" t="str">
            <v>23/07/2020</v>
          </cell>
          <cell r="L179" t="str">
            <v>26200718804868000100550010000066781001212733</v>
          </cell>
          <cell r="M179" t="str">
            <v>26 -  Pernambuco</v>
          </cell>
          <cell r="N179">
            <v>326.5</v>
          </cell>
        </row>
        <row r="180">
          <cell r="C180" t="str">
            <v>HOSPITAL MIGUEL ARRAES</v>
          </cell>
          <cell r="E180" t="str">
            <v>3.99 - Outras despesas com Material de Consumo</v>
          </cell>
          <cell r="F180">
            <v>18804868000100</v>
          </cell>
          <cell r="G180" t="str">
            <v>SILVANO SOTERO DA SILVA HORTIFRUTI</v>
          </cell>
          <cell r="H180" t="str">
            <v>B</v>
          </cell>
          <cell r="I180" t="str">
            <v>S</v>
          </cell>
          <cell r="J180" t="str">
            <v>000006683</v>
          </cell>
          <cell r="K180" t="str">
            <v>26/07/2020</v>
          </cell>
          <cell r="L180" t="str">
            <v>26200718804868000100550010000066831001212903</v>
          </cell>
          <cell r="M180" t="str">
            <v>26 -  Pernambuco</v>
          </cell>
          <cell r="N180">
            <v>410.7</v>
          </cell>
        </row>
        <row r="181">
          <cell r="C181" t="str">
            <v>HOSPITAL MIGUEL ARRAES</v>
          </cell>
          <cell r="E181" t="str">
            <v>3.99 - Outras despesas com Material de Consumo</v>
          </cell>
          <cell r="F181">
            <v>18804868000100</v>
          </cell>
          <cell r="G181" t="str">
            <v>SILVANO SOTERO DA SILVA HORTIFRUTI</v>
          </cell>
          <cell r="H181" t="str">
            <v>B</v>
          </cell>
          <cell r="I181" t="str">
            <v>S</v>
          </cell>
          <cell r="J181" t="str">
            <v>000006683</v>
          </cell>
          <cell r="K181" t="str">
            <v>26/07/2020</v>
          </cell>
          <cell r="L181" t="str">
            <v>26200718804868000100550010000066831001212903</v>
          </cell>
          <cell r="M181" t="str">
            <v>26 -  Pernambuco</v>
          </cell>
          <cell r="N181">
            <v>180</v>
          </cell>
        </row>
        <row r="182">
          <cell r="C182" t="str">
            <v>HOSPITAL MIGUEL ARRAES</v>
          </cell>
          <cell r="E182" t="str">
            <v>3.99 - Outras despesas com Material de Consumo</v>
          </cell>
          <cell r="F182">
            <v>18804868000100</v>
          </cell>
          <cell r="G182" t="str">
            <v>SILVANO SOTERO DA SILVA HORTIFRUTI</v>
          </cell>
          <cell r="H182" t="str">
            <v>B</v>
          </cell>
          <cell r="I182" t="str">
            <v>S</v>
          </cell>
          <cell r="J182" t="str">
            <v>000006687</v>
          </cell>
          <cell r="K182" t="str">
            <v>28/07/2020</v>
          </cell>
          <cell r="L182" t="str">
            <v>26200718804868000100550010000066871001213046</v>
          </cell>
          <cell r="M182" t="str">
            <v>26 -  Pernambuco</v>
          </cell>
          <cell r="N182">
            <v>243</v>
          </cell>
        </row>
        <row r="183">
          <cell r="C183" t="str">
            <v>HOSPITAL MIGUEL ARRAES</v>
          </cell>
          <cell r="E183" t="str">
            <v>3.99 - Outras despesas com Material de Consumo</v>
          </cell>
          <cell r="F183">
            <v>18804868000100</v>
          </cell>
          <cell r="G183" t="str">
            <v>SILVANO SOTERO DA SILVA HORTIFRUTI</v>
          </cell>
          <cell r="H183" t="str">
            <v>B</v>
          </cell>
          <cell r="I183" t="str">
            <v>S</v>
          </cell>
          <cell r="J183" t="str">
            <v>000006687</v>
          </cell>
          <cell r="K183" t="str">
            <v>28/07/2020</v>
          </cell>
          <cell r="L183" t="str">
            <v>26200718804868000100550010000066871001213046</v>
          </cell>
          <cell r="M183" t="str">
            <v>26 -  Pernambuco</v>
          </cell>
          <cell r="N183">
            <v>150</v>
          </cell>
        </row>
        <row r="184">
          <cell r="C184" t="str">
            <v>HOSPITAL MIGUEL ARRAES</v>
          </cell>
          <cell r="E184" t="str">
            <v>3.99 - Outras despesas com Material de Consumo</v>
          </cell>
          <cell r="F184">
            <v>18804868000100</v>
          </cell>
          <cell r="G184" t="str">
            <v>SILVANO SOTERO DA SILVA HORTIFRUTI</v>
          </cell>
          <cell r="H184" t="str">
            <v>B</v>
          </cell>
          <cell r="I184" t="str">
            <v>S</v>
          </cell>
          <cell r="J184" t="str">
            <v>000006689</v>
          </cell>
          <cell r="K184" t="str">
            <v>30/07/2020</v>
          </cell>
          <cell r="L184" t="str">
            <v>26200718804868000100550010000066891001213083</v>
          </cell>
          <cell r="M184" t="str">
            <v>26 -  Pernambuco</v>
          </cell>
          <cell r="N184">
            <v>335.5</v>
          </cell>
        </row>
        <row r="185">
          <cell r="C185" t="str">
            <v>HOSPITAL MIGUEL ARRAES</v>
          </cell>
          <cell r="E185" t="str">
            <v>3.99 - Outras despesas com Material de Consumo</v>
          </cell>
          <cell r="F185">
            <v>18804868000100</v>
          </cell>
          <cell r="G185" t="str">
            <v>SILVANO SOTERO DA SILVA HORTIFRUTI</v>
          </cell>
          <cell r="H185" t="str">
            <v>B</v>
          </cell>
          <cell r="I185" t="str">
            <v>S</v>
          </cell>
          <cell r="J185" t="str">
            <v>000006689</v>
          </cell>
          <cell r="K185" t="str">
            <v>30/07/2020</v>
          </cell>
          <cell r="L185" t="str">
            <v>26200718804868000100550010000066891001213083</v>
          </cell>
          <cell r="M185" t="str">
            <v>26 -  Pernambuco</v>
          </cell>
          <cell r="N185">
            <v>270</v>
          </cell>
        </row>
        <row r="186">
          <cell r="C186" t="str">
            <v>HOSPITAL MIGUEL ARRAES</v>
          </cell>
          <cell r="E186" t="str">
            <v>3.99 - Outras despesas com Material de Consumo</v>
          </cell>
          <cell r="F186">
            <v>18993815000184</v>
          </cell>
          <cell r="G186" t="str">
            <v>HILTON VIEIRA COSTA</v>
          </cell>
          <cell r="H186" t="str">
            <v>B</v>
          </cell>
          <cell r="I186" t="str">
            <v>S</v>
          </cell>
          <cell r="J186" t="str">
            <v>623</v>
          </cell>
          <cell r="K186" t="str">
            <v>30/07/2020</v>
          </cell>
          <cell r="L186" t="str">
            <v>26200718993815000184550010000006231143203269</v>
          </cell>
          <cell r="M186" t="str">
            <v>26 -  Pernambuco</v>
          </cell>
          <cell r="N186">
            <v>327.60000000000002</v>
          </cell>
        </row>
        <row r="187">
          <cell r="C187" t="str">
            <v>HOSPITAL MIGUEL ARRAES</v>
          </cell>
          <cell r="E187" t="str">
            <v>3.12 - Material Hospitalar</v>
          </cell>
          <cell r="F187">
            <v>19448864000107</v>
          </cell>
          <cell r="G187" t="str">
            <v>LAPAROVIEW COM SERV MAT MED HOSP LTDA</v>
          </cell>
          <cell r="H187" t="str">
            <v>B</v>
          </cell>
          <cell r="I187" t="str">
            <v>S</v>
          </cell>
          <cell r="J187" t="str">
            <v>000003985</v>
          </cell>
          <cell r="K187" t="str">
            <v>08/07/2020</v>
          </cell>
          <cell r="L187" t="str">
            <v>26200719448864000107550010000039851911830336</v>
          </cell>
          <cell r="M187" t="str">
            <v>26 -  Pernambuco</v>
          </cell>
          <cell r="N187">
            <v>3855</v>
          </cell>
        </row>
        <row r="188">
          <cell r="C188" t="str">
            <v>HOSPITAL MIGUEL ARRAES</v>
          </cell>
          <cell r="E188" t="str">
            <v>3.99 - Outras despesas com Material de Consumo</v>
          </cell>
          <cell r="F188">
            <v>20606171000176</v>
          </cell>
          <cell r="G188" t="str">
            <v>MULTICOM DISTRIBUIDORA DE PRODUTOS</v>
          </cell>
          <cell r="H188" t="str">
            <v>B</v>
          </cell>
          <cell r="I188" t="str">
            <v>S</v>
          </cell>
          <cell r="J188" t="str">
            <v>000000330</v>
          </cell>
          <cell r="K188" t="str">
            <v>02/07/2020</v>
          </cell>
          <cell r="L188" t="str">
            <v>26200720606171000176550010000003301002000098</v>
          </cell>
          <cell r="M188" t="str">
            <v>26 -  Pernambuco</v>
          </cell>
          <cell r="N188">
            <v>1200</v>
          </cell>
        </row>
        <row r="189">
          <cell r="C189" t="str">
            <v>HOSPITAL MIGUEL ARRAES</v>
          </cell>
          <cell r="E189" t="str">
            <v>3.7 - Material de Limpeza e Produtos de Hgienização</v>
          </cell>
          <cell r="F189">
            <v>20606171000176</v>
          </cell>
          <cell r="G189" t="str">
            <v>MULTICOM DISTRIBUIDORA DE PRODUTOS</v>
          </cell>
          <cell r="H189" t="str">
            <v>B</v>
          </cell>
          <cell r="I189" t="str">
            <v>S</v>
          </cell>
          <cell r="J189" t="str">
            <v>000000330</v>
          </cell>
          <cell r="K189" t="str">
            <v>02/07/2020</v>
          </cell>
          <cell r="L189" t="str">
            <v>26200720606171000176550010000003301002000098</v>
          </cell>
          <cell r="M189" t="str">
            <v>26 -  Pernambuco</v>
          </cell>
          <cell r="N189">
            <v>2400</v>
          </cell>
        </row>
        <row r="190">
          <cell r="C190" t="str">
            <v>HOSPITAL MIGUEL ARRAES</v>
          </cell>
          <cell r="E190" t="str">
            <v>3.7 - Material de Limpeza e Produtos de Hgienização</v>
          </cell>
          <cell r="F190">
            <v>21596736000144</v>
          </cell>
          <cell r="G190" t="str">
            <v>ULTRAMEGA DISTRIBUIDORA HOSPITALAR  LTD</v>
          </cell>
          <cell r="H190" t="str">
            <v>B</v>
          </cell>
          <cell r="I190" t="str">
            <v>S</v>
          </cell>
          <cell r="J190" t="str">
            <v>00103109</v>
          </cell>
          <cell r="K190" t="str">
            <v>06/07/2020</v>
          </cell>
          <cell r="L190" t="str">
            <v>26200721596736000144550010001031091001054832</v>
          </cell>
          <cell r="M190" t="str">
            <v>26 -  Pernambuco</v>
          </cell>
          <cell r="N190">
            <v>707.62</v>
          </cell>
        </row>
        <row r="191">
          <cell r="C191" t="str">
            <v>HOSPITAL MIGUEL ARRAES</v>
          </cell>
          <cell r="E191" t="str">
            <v>3.99 - Outras despesas com Material de Consumo</v>
          </cell>
          <cell r="F191">
            <v>22327504000153</v>
          </cell>
          <cell r="G191" t="str">
            <v>MD MATIAS SILVAMATERIAIS ELETRICOS DE AL</v>
          </cell>
          <cell r="H191" t="str">
            <v>B</v>
          </cell>
          <cell r="I191" t="str">
            <v>S</v>
          </cell>
          <cell r="J191" t="str">
            <v>000001555</v>
          </cell>
          <cell r="K191" t="str">
            <v>30/06/2020</v>
          </cell>
          <cell r="L191" t="str">
            <v>26200622327504000153550010000015551322421569</v>
          </cell>
          <cell r="M191" t="str">
            <v>26 -  Pernambuco</v>
          </cell>
          <cell r="N191">
            <v>201</v>
          </cell>
        </row>
        <row r="192">
          <cell r="C192" t="str">
            <v>HOSPITAL MIGUEL ARRAES</v>
          </cell>
          <cell r="E192" t="str">
            <v>3.99 - Outras despesas com Material de Consumo</v>
          </cell>
          <cell r="F192">
            <v>22327504000153</v>
          </cell>
          <cell r="G192" t="str">
            <v>MD MATIAS SILVAMATERIAIS ELETRICOS DE AL</v>
          </cell>
          <cell r="H192" t="str">
            <v>B</v>
          </cell>
          <cell r="I192" t="str">
            <v>S</v>
          </cell>
          <cell r="J192" t="str">
            <v>1554</v>
          </cell>
          <cell r="K192" t="str">
            <v>30/06/2020</v>
          </cell>
          <cell r="L192" t="str">
            <v>26200622327504000153550010000015541910291480</v>
          </cell>
          <cell r="M192" t="str">
            <v>26 -  Pernambuco</v>
          </cell>
          <cell r="N192">
            <v>703.65</v>
          </cell>
        </row>
        <row r="193">
          <cell r="C193" t="str">
            <v>HOSPITAL MIGUEL ARRAES</v>
          </cell>
          <cell r="E193" t="str">
            <v>3.99 - Outras despesas com Material de Consumo</v>
          </cell>
          <cell r="F193">
            <v>22327504000153</v>
          </cell>
          <cell r="G193" t="str">
            <v>MD MATIAS SILVAMATERIAIS ELETRICOS DE AL</v>
          </cell>
          <cell r="H193" t="str">
            <v>B</v>
          </cell>
          <cell r="I193" t="str">
            <v>S</v>
          </cell>
          <cell r="J193" t="str">
            <v>1562</v>
          </cell>
          <cell r="K193" t="str">
            <v>08/07/2020</v>
          </cell>
          <cell r="L193" t="str">
            <v>26200722327504000153550010000015621111548672</v>
          </cell>
          <cell r="M193" t="str">
            <v>26 -  Pernambuco</v>
          </cell>
          <cell r="N193">
            <v>310</v>
          </cell>
        </row>
        <row r="194">
          <cell r="C194" t="str">
            <v>HOSPITAL MIGUEL ARRAES</v>
          </cell>
          <cell r="E194" t="str">
            <v>3.99 - Outras despesas com Material de Consumo</v>
          </cell>
          <cell r="F194">
            <v>22327504000153</v>
          </cell>
          <cell r="G194" t="str">
            <v>MD MATIAS SILVAMATERIAIS ELETRICOS DE AL</v>
          </cell>
          <cell r="H194" t="str">
            <v>B</v>
          </cell>
          <cell r="I194" t="str">
            <v>S</v>
          </cell>
          <cell r="J194" t="str">
            <v>1564</v>
          </cell>
          <cell r="K194" t="str">
            <v>09/07/2020</v>
          </cell>
          <cell r="L194" t="str">
            <v>26230722327504020100550010000021641178040900</v>
          </cell>
          <cell r="M194" t="str">
            <v>26 -  Pernambuco</v>
          </cell>
          <cell r="N194">
            <v>148.55000000000001</v>
          </cell>
        </row>
        <row r="195">
          <cell r="C195" t="str">
            <v>HOSPITAL MIGUEL ARRAES</v>
          </cell>
          <cell r="E195" t="str">
            <v>3.99 - Outras despesas com Material de Consumo</v>
          </cell>
          <cell r="F195">
            <v>22327504000153</v>
          </cell>
          <cell r="G195" t="str">
            <v>MD MATIAS SILVAMATERIAIS ELETRICOS DE AL</v>
          </cell>
          <cell r="H195" t="str">
            <v>B</v>
          </cell>
          <cell r="I195" t="str">
            <v>S</v>
          </cell>
          <cell r="J195" t="str">
            <v>1569</v>
          </cell>
          <cell r="K195" t="str">
            <v>20/07/2020</v>
          </cell>
          <cell r="L195" t="str">
            <v>26200722327504000153550010000015691525714993</v>
          </cell>
          <cell r="M195" t="str">
            <v>26 -  Pernambuco</v>
          </cell>
          <cell r="N195">
            <v>94</v>
          </cell>
        </row>
        <row r="196">
          <cell r="C196" t="str">
            <v>HOSPITAL MIGUEL ARRAES</v>
          </cell>
          <cell r="E196" t="str">
            <v>3.99 - Outras despesas com Material de Consumo</v>
          </cell>
          <cell r="F196">
            <v>22327504000153</v>
          </cell>
          <cell r="G196" t="str">
            <v>MD MATIAS SILVAMATERIAIS ELETRICOS DE AL</v>
          </cell>
          <cell r="H196" t="str">
            <v>B</v>
          </cell>
          <cell r="I196" t="str">
            <v>S</v>
          </cell>
          <cell r="J196" t="str">
            <v>1569</v>
          </cell>
          <cell r="K196" t="str">
            <v>20/07/2020</v>
          </cell>
          <cell r="L196" t="str">
            <v>26200722327504000153550010000015691525714993</v>
          </cell>
          <cell r="M196" t="str">
            <v>26 -  Pernambuco</v>
          </cell>
          <cell r="N196">
            <v>465</v>
          </cell>
        </row>
        <row r="197">
          <cell r="C197" t="str">
            <v>HOSPITAL MIGUEL ARRAES</v>
          </cell>
          <cell r="E197" t="str">
            <v>3.99 - Outras despesas com Material de Consumo</v>
          </cell>
          <cell r="F197">
            <v>22327504000153</v>
          </cell>
          <cell r="G197" t="str">
            <v>MD MATIAS SILVAMATERIAIS ELETRICOS DE AL</v>
          </cell>
          <cell r="H197" t="str">
            <v>B</v>
          </cell>
          <cell r="I197" t="str">
            <v>S</v>
          </cell>
          <cell r="J197" t="str">
            <v>1578</v>
          </cell>
          <cell r="K197" t="str">
            <v>29/07/2020</v>
          </cell>
          <cell r="L197" t="str">
            <v>26200722327504000153550010000015781052871085</v>
          </cell>
          <cell r="M197" t="str">
            <v>26 -  Pernambuco</v>
          </cell>
          <cell r="N197">
            <v>245</v>
          </cell>
        </row>
        <row r="198">
          <cell r="C198" t="str">
            <v>HOSPITAL MIGUEL ARRAES</v>
          </cell>
          <cell r="E198" t="str">
            <v>3.99 - Outras despesas com Material de Consumo</v>
          </cell>
          <cell r="F198">
            <v>22423890000187</v>
          </cell>
          <cell r="G198" t="str">
            <v>MATERIAIS HOSPITALARES E ELETRICOS ESP</v>
          </cell>
          <cell r="H198" t="str">
            <v>B</v>
          </cell>
          <cell r="I198" t="str">
            <v>S</v>
          </cell>
          <cell r="J198" t="str">
            <v>0000007708</v>
          </cell>
          <cell r="K198" t="str">
            <v>19/06/2020</v>
          </cell>
          <cell r="L198" t="str">
            <v>35200622423890000187550010000077081880807064</v>
          </cell>
          <cell r="M198" t="str">
            <v>35 -  São Paulo</v>
          </cell>
          <cell r="N198">
            <v>4238.3999999999996</v>
          </cell>
        </row>
        <row r="199">
          <cell r="C199" t="str">
            <v>HOSPITAL MIGUEL ARRAES</v>
          </cell>
          <cell r="E199" t="str">
            <v>3.99 - Outras despesas com Material de Consumo</v>
          </cell>
          <cell r="F199">
            <v>22423890000187</v>
          </cell>
          <cell r="G199" t="str">
            <v>MATERIAIS HOSPITALARES E ELETRICOS ESP</v>
          </cell>
          <cell r="H199" t="str">
            <v>B</v>
          </cell>
          <cell r="I199" t="str">
            <v>S</v>
          </cell>
          <cell r="J199" t="str">
            <v>0000007709</v>
          </cell>
          <cell r="K199" t="str">
            <v>19/06/2020</v>
          </cell>
          <cell r="L199" t="str">
            <v>35200622423890000187550010000077091362443518</v>
          </cell>
          <cell r="M199" t="str">
            <v>35 -  São Paulo</v>
          </cell>
          <cell r="N199">
            <v>1245</v>
          </cell>
        </row>
        <row r="200">
          <cell r="C200" t="str">
            <v>HOSPITAL MIGUEL ARRAES</v>
          </cell>
          <cell r="E200" t="str">
            <v>3.99 - Outras despesas com Material de Consumo</v>
          </cell>
          <cell r="F200">
            <v>22423890000187</v>
          </cell>
          <cell r="G200" t="str">
            <v>MATERIAIS HOSPITALARES E ELETRICOS ESP</v>
          </cell>
          <cell r="H200" t="str">
            <v>B</v>
          </cell>
          <cell r="I200" t="str">
            <v>S</v>
          </cell>
          <cell r="J200" t="str">
            <v>0000007709</v>
          </cell>
          <cell r="K200" t="str">
            <v>19/06/2020</v>
          </cell>
          <cell r="L200" t="str">
            <v>35200622423890000187550010000077091362443518</v>
          </cell>
          <cell r="M200" t="str">
            <v>35 -  São Paulo</v>
          </cell>
          <cell r="N200">
            <v>2490</v>
          </cell>
        </row>
        <row r="201">
          <cell r="C201" t="str">
            <v>HOSPITAL MIGUEL ARRAES</v>
          </cell>
          <cell r="E201" t="str">
            <v>5.11 - Fornecimento de Alimentação</v>
          </cell>
          <cell r="F201">
            <v>22940455000120</v>
          </cell>
          <cell r="G201" t="str">
            <v>MOURA E MELO COMERCIO E SERVICOS LTDA ME</v>
          </cell>
          <cell r="H201" t="str">
            <v>B</v>
          </cell>
          <cell r="I201" t="str">
            <v>S</v>
          </cell>
          <cell r="J201" t="str">
            <v>000009328</v>
          </cell>
          <cell r="K201" t="str">
            <v>10/07/2020</v>
          </cell>
          <cell r="L201" t="str">
            <v>26200722940455000120550010000093281796998347</v>
          </cell>
          <cell r="M201" t="str">
            <v>26 -  Pernambuco</v>
          </cell>
          <cell r="N201">
            <v>313.88</v>
          </cell>
        </row>
        <row r="202">
          <cell r="C202" t="str">
            <v>HOSPITAL MIGUEL ARRAES</v>
          </cell>
          <cell r="E202" t="str">
            <v>3.4 - Material Farmacológico</v>
          </cell>
          <cell r="F202">
            <v>22940455000120</v>
          </cell>
          <cell r="G202" t="str">
            <v>MOURA E MELO COMERCIO E SERVICOS LTDA ME</v>
          </cell>
          <cell r="H202" t="str">
            <v>B</v>
          </cell>
          <cell r="I202" t="str">
            <v>S</v>
          </cell>
          <cell r="J202" t="str">
            <v>000009344</v>
          </cell>
          <cell r="K202" t="str">
            <v>13/07/2020</v>
          </cell>
          <cell r="L202" t="str">
            <v>26200722940455000120550010000093441796211910</v>
          </cell>
          <cell r="M202" t="str">
            <v>26 -  Pernambuco</v>
          </cell>
          <cell r="N202">
            <v>3780</v>
          </cell>
        </row>
        <row r="203">
          <cell r="C203" t="str">
            <v>HOSPITAL MIGUEL ARRAES</v>
          </cell>
          <cell r="E203" t="str">
            <v>3.4 - Material Farmacológico</v>
          </cell>
          <cell r="F203">
            <v>22940455000120</v>
          </cell>
          <cell r="G203" t="str">
            <v>MOURA E MELO COMERCIO E SERVICOS LTDA ME</v>
          </cell>
          <cell r="H203" t="str">
            <v>B</v>
          </cell>
          <cell r="I203" t="str">
            <v>S</v>
          </cell>
          <cell r="J203" t="str">
            <v>000009345</v>
          </cell>
          <cell r="K203" t="str">
            <v>13/07/2020</v>
          </cell>
          <cell r="L203" t="str">
            <v>26200722940455000120550010000093451796277446</v>
          </cell>
          <cell r="M203" t="str">
            <v>26 -  Pernambuco</v>
          </cell>
          <cell r="N203">
            <v>4420</v>
          </cell>
        </row>
        <row r="204">
          <cell r="C204" t="str">
            <v>HOSPITAL MIGUEL ARRAES</v>
          </cell>
          <cell r="E204" t="str">
            <v>3.4 - Material Farmacológico</v>
          </cell>
          <cell r="F204">
            <v>22940455000120</v>
          </cell>
          <cell r="G204" t="str">
            <v>MOURA E MELO COMERCIO E SERVICOS LTDA ME</v>
          </cell>
          <cell r="H204" t="str">
            <v>B</v>
          </cell>
          <cell r="I204" t="str">
            <v>S</v>
          </cell>
          <cell r="J204" t="str">
            <v>000009346</v>
          </cell>
          <cell r="K204" t="str">
            <v>13/07/2020</v>
          </cell>
          <cell r="L204" t="str">
            <v>26200722940455000120550010000093461796342989</v>
          </cell>
          <cell r="M204" t="str">
            <v>26 -  Pernambuco</v>
          </cell>
          <cell r="N204">
            <v>3820</v>
          </cell>
        </row>
        <row r="205">
          <cell r="C205" t="str">
            <v>HOSPITAL MIGUEL ARRAES</v>
          </cell>
          <cell r="E205" t="str">
            <v>3.4 - Material Farmacológico</v>
          </cell>
          <cell r="F205">
            <v>22940455000120</v>
          </cell>
          <cell r="G205" t="str">
            <v>MOURA E MELO COMERCIO E SERVICOS LTDA ME</v>
          </cell>
          <cell r="H205" t="str">
            <v>B</v>
          </cell>
          <cell r="I205" t="str">
            <v>S</v>
          </cell>
          <cell r="J205" t="str">
            <v>000009347</v>
          </cell>
          <cell r="K205" t="str">
            <v>13/07/2020</v>
          </cell>
          <cell r="L205" t="str">
            <v>26200722940455000120550010000093471796408510</v>
          </cell>
          <cell r="M205" t="str">
            <v>26 -  Pernambuco</v>
          </cell>
          <cell r="N205">
            <v>1760</v>
          </cell>
        </row>
        <row r="206">
          <cell r="C206" t="str">
            <v>HOSPITAL MIGUEL ARRAES</v>
          </cell>
          <cell r="E206" t="str">
            <v>3.4 - Material Farmacológico</v>
          </cell>
          <cell r="F206">
            <v>22940455000120</v>
          </cell>
          <cell r="G206" t="str">
            <v>MOURA E MELO COMERCIO E SERVICOS LTDA ME</v>
          </cell>
          <cell r="H206" t="str">
            <v>B</v>
          </cell>
          <cell r="I206" t="str">
            <v>S</v>
          </cell>
          <cell r="J206" t="str">
            <v>000009348</v>
          </cell>
          <cell r="K206" t="str">
            <v>13/07/2020</v>
          </cell>
          <cell r="L206" t="str">
            <v>26200722940455000120550010000093481796998340</v>
          </cell>
          <cell r="M206" t="str">
            <v>26 -  Pernambuco</v>
          </cell>
          <cell r="N206">
            <v>4100</v>
          </cell>
        </row>
        <row r="207">
          <cell r="C207" t="str">
            <v>HOSPITAL MIGUEL ARRAES</v>
          </cell>
          <cell r="E207" t="str">
            <v>5.11 - Fornecimento de Alimentação</v>
          </cell>
          <cell r="F207">
            <v>23523598000107</v>
          </cell>
          <cell r="G207" t="str">
            <v>BARROS E BARROS HOSPITALAR LTDA EPP</v>
          </cell>
          <cell r="H207" t="str">
            <v>B</v>
          </cell>
          <cell r="I207" t="str">
            <v>S</v>
          </cell>
          <cell r="J207" t="str">
            <v>000001941</v>
          </cell>
          <cell r="K207" t="str">
            <v>03/07/2020</v>
          </cell>
          <cell r="L207" t="str">
            <v>26200723523598000107550010000019411026151758</v>
          </cell>
          <cell r="M207" t="str">
            <v>26 -  Pernambuco</v>
          </cell>
          <cell r="N207">
            <v>4690</v>
          </cell>
        </row>
        <row r="208">
          <cell r="C208" t="str">
            <v>HOSPITAL MIGUEL ARRAES</v>
          </cell>
          <cell r="E208" t="str">
            <v xml:space="preserve">3.10 - Material para Manutenção de Bens Móveis </v>
          </cell>
          <cell r="F208">
            <v>23755654000120</v>
          </cell>
          <cell r="G208" t="str">
            <v>MARIA LETICIA FERREIRA GOMES DE AZEVEDO</v>
          </cell>
          <cell r="H208" t="str">
            <v>B</v>
          </cell>
          <cell r="I208" t="str">
            <v>S</v>
          </cell>
          <cell r="J208" t="str">
            <v>357</v>
          </cell>
          <cell r="K208" t="str">
            <v>10/07/2020</v>
          </cell>
          <cell r="L208" t="str">
            <v>26200723755654000120550010000003571333387523</v>
          </cell>
          <cell r="M208" t="str">
            <v>26 -  Pernambuco</v>
          </cell>
          <cell r="N208">
            <v>125</v>
          </cell>
        </row>
        <row r="209">
          <cell r="C209" t="str">
            <v>HOSPITAL MIGUEL ARRAES</v>
          </cell>
          <cell r="E209" t="str">
            <v>3.6 - Material de Expediente</v>
          </cell>
          <cell r="F209">
            <v>23755654000120</v>
          </cell>
          <cell r="G209" t="str">
            <v>MARIA LETICIA FERREIRA GOMES DE AZEVEDO</v>
          </cell>
          <cell r="H209" t="str">
            <v>B</v>
          </cell>
          <cell r="I209" t="str">
            <v>S</v>
          </cell>
          <cell r="J209" t="str">
            <v>371</v>
          </cell>
          <cell r="K209" t="str">
            <v>27/07/2020</v>
          </cell>
          <cell r="L209" t="str">
            <v>26200723755654000120550010000003711554643831</v>
          </cell>
          <cell r="M209" t="str">
            <v>26 -  Pernambuco</v>
          </cell>
          <cell r="N209">
            <v>117.6</v>
          </cell>
        </row>
        <row r="210">
          <cell r="C210" t="str">
            <v>HOSPITAL MIGUEL ARRAES</v>
          </cell>
          <cell r="E210" t="str">
            <v>3.99 - Outras despesas com Material de Consumo</v>
          </cell>
          <cell r="F210">
            <v>24073694000155</v>
          </cell>
          <cell r="G210" t="str">
            <v>CIL COMERCIO DE INFORMATICA LTDA</v>
          </cell>
          <cell r="H210" t="str">
            <v>B</v>
          </cell>
          <cell r="I210" t="str">
            <v>S</v>
          </cell>
          <cell r="J210" t="str">
            <v>000532388</v>
          </cell>
          <cell r="K210" t="str">
            <v>13/07/2020</v>
          </cell>
          <cell r="L210" t="str">
            <v>26200724073694000155550010005323881016032877</v>
          </cell>
          <cell r="M210" t="str">
            <v>26 -  Pernambuco</v>
          </cell>
          <cell r="N210">
            <v>392.7</v>
          </cell>
        </row>
        <row r="211">
          <cell r="C211" t="str">
            <v>HOSPITAL MIGUEL ARRAES</v>
          </cell>
          <cell r="E211" t="str">
            <v>3.99 - Outras despesas com Material de Consumo</v>
          </cell>
          <cell r="F211">
            <v>24150377000195</v>
          </cell>
          <cell r="G211" t="str">
            <v>KARNE &amp; KEIJO LOGISTICA INTEGRADA LTDA</v>
          </cell>
          <cell r="H211" t="str">
            <v>B</v>
          </cell>
          <cell r="I211" t="str">
            <v>S</v>
          </cell>
          <cell r="J211" t="str">
            <v>003895712</v>
          </cell>
          <cell r="K211" t="str">
            <v>01/07/2020</v>
          </cell>
          <cell r="L211" t="str">
            <v>26200724150377000195550010038957121150313390</v>
          </cell>
          <cell r="M211" t="str">
            <v>26 -  Pernambuco</v>
          </cell>
          <cell r="N211">
            <v>690</v>
          </cell>
        </row>
        <row r="212">
          <cell r="C212" t="str">
            <v>HOSPITAL MIGUEL ARRAES</v>
          </cell>
          <cell r="E212" t="str">
            <v>3.99 - Outras despesas com Material de Consumo</v>
          </cell>
          <cell r="F212">
            <v>24150377000195</v>
          </cell>
          <cell r="G212" t="str">
            <v>KARNE &amp; KEIJO LOGISTICA INTEGRADA LTDA</v>
          </cell>
          <cell r="H212" t="str">
            <v>B</v>
          </cell>
          <cell r="I212" t="str">
            <v>S</v>
          </cell>
          <cell r="J212" t="str">
            <v>003895713</v>
          </cell>
          <cell r="K212" t="str">
            <v>01/07/2020</v>
          </cell>
          <cell r="L212" t="str">
            <v>26200724150377000195550010038957131241472919</v>
          </cell>
          <cell r="M212" t="str">
            <v>26 -  Pernambuco</v>
          </cell>
          <cell r="N212">
            <v>1713.65</v>
          </cell>
        </row>
        <row r="213">
          <cell r="C213" t="str">
            <v>HOSPITAL MIGUEL ARRAES</v>
          </cell>
          <cell r="E213" t="str">
            <v>3.99 - Outras despesas com Material de Consumo</v>
          </cell>
          <cell r="F213">
            <v>24351355000193</v>
          </cell>
          <cell r="G213" t="str">
            <v>TACITO DE BRITO PEDROSA - ME</v>
          </cell>
          <cell r="H213" t="str">
            <v>B</v>
          </cell>
          <cell r="I213" t="str">
            <v>S</v>
          </cell>
          <cell r="J213" t="str">
            <v>000004892</v>
          </cell>
          <cell r="K213" t="str">
            <v>02/07/2020</v>
          </cell>
          <cell r="L213" t="str">
            <v>26200724351355000193550010000048921947710856</v>
          </cell>
          <cell r="M213" t="str">
            <v>26 -  Pernambuco</v>
          </cell>
          <cell r="N213">
            <v>420.44</v>
          </cell>
        </row>
        <row r="214">
          <cell r="C214" t="str">
            <v>HOSPITAL MIGUEL ARRAES</v>
          </cell>
          <cell r="E214" t="str">
            <v>3.99 - Outras despesas com Material de Consumo</v>
          </cell>
          <cell r="F214">
            <v>24351355000193</v>
          </cell>
          <cell r="G214" t="str">
            <v>TACITO DE BRITO PEDROSA - ME</v>
          </cell>
          <cell r="H214" t="str">
            <v>B</v>
          </cell>
          <cell r="I214" t="str">
            <v>S</v>
          </cell>
          <cell r="J214" t="str">
            <v>000004902</v>
          </cell>
          <cell r="K214" t="str">
            <v>09/07/2020</v>
          </cell>
          <cell r="L214" t="str">
            <v>26200724351355000193550010000049021929399328</v>
          </cell>
          <cell r="M214" t="str">
            <v>26 -  Pernambuco</v>
          </cell>
          <cell r="N214">
            <v>452.18</v>
          </cell>
        </row>
        <row r="215">
          <cell r="C215" t="str">
            <v>HOSPITAL MIGUEL ARRAES</v>
          </cell>
          <cell r="E215" t="str">
            <v>3.99 - Outras despesas com Material de Consumo</v>
          </cell>
          <cell r="F215">
            <v>24351355000193</v>
          </cell>
          <cell r="G215" t="str">
            <v>TACITO DE BRITO PEDROSA - ME</v>
          </cell>
          <cell r="H215" t="str">
            <v>B</v>
          </cell>
          <cell r="I215" t="str">
            <v>S</v>
          </cell>
          <cell r="J215" t="str">
            <v>000004907</v>
          </cell>
          <cell r="K215" t="str">
            <v>19/07/2020</v>
          </cell>
          <cell r="L215" t="str">
            <v>26200724351355000193550010000049071104856387</v>
          </cell>
          <cell r="M215" t="str">
            <v>26 -  Pernambuco</v>
          </cell>
          <cell r="N215">
            <v>473.81</v>
          </cell>
        </row>
        <row r="216">
          <cell r="C216" t="str">
            <v>HOSPITAL MIGUEL ARRAES</v>
          </cell>
          <cell r="E216" t="str">
            <v>3.99 - Outras despesas com Material de Consumo</v>
          </cell>
          <cell r="F216">
            <v>24351355000193</v>
          </cell>
          <cell r="G216" t="str">
            <v>TACITO DE BRITO PEDROSA - ME</v>
          </cell>
          <cell r="H216" t="str">
            <v>B</v>
          </cell>
          <cell r="I216" t="str">
            <v>S</v>
          </cell>
          <cell r="J216" t="str">
            <v>000004917</v>
          </cell>
          <cell r="K216" t="str">
            <v>23/07/2020</v>
          </cell>
          <cell r="L216" t="str">
            <v>26200724351355000193550010000049171490442894</v>
          </cell>
          <cell r="M216" t="str">
            <v>26 -  Pernambuco</v>
          </cell>
          <cell r="N216">
            <v>365.88</v>
          </cell>
        </row>
        <row r="217">
          <cell r="C217" t="str">
            <v>HOSPITAL MIGUEL ARRAES</v>
          </cell>
          <cell r="E217" t="str">
            <v>3.99 - Outras despesas com Material de Consumo</v>
          </cell>
          <cell r="F217">
            <v>24351355000193</v>
          </cell>
          <cell r="G217" t="str">
            <v>TACITO DE BRITO PEDROSA - ME</v>
          </cell>
          <cell r="H217" t="str">
            <v>B</v>
          </cell>
          <cell r="I217" t="str">
            <v>S</v>
          </cell>
          <cell r="J217" t="str">
            <v>000004921</v>
          </cell>
          <cell r="K217" t="str">
            <v>29/07/2020</v>
          </cell>
          <cell r="L217" t="str">
            <v>26200724351355000193550010000049211555642674</v>
          </cell>
          <cell r="M217" t="str">
            <v>26 -  Pernambuco</v>
          </cell>
          <cell r="N217">
            <v>334.63</v>
          </cell>
        </row>
        <row r="218">
          <cell r="C218" t="str">
            <v>HOSPITAL MIGUEL ARRAES</v>
          </cell>
          <cell r="E218" t="str">
            <v>3.2 - Gás e Outros Materiais Engarrafados</v>
          </cell>
          <cell r="F218">
            <v>24380578002041</v>
          </cell>
          <cell r="G218" t="str">
            <v>WHITE MARTINS GASES INDUSTRIAIS DO NORDE</v>
          </cell>
          <cell r="H218" t="str">
            <v>B</v>
          </cell>
          <cell r="I218" t="str">
            <v>S</v>
          </cell>
          <cell r="J218" t="str">
            <v>56107</v>
          </cell>
          <cell r="K218" t="str">
            <v>01/07/2020</v>
          </cell>
          <cell r="L218" t="str">
            <v>26200724380578002041550440000561071796230765</v>
          </cell>
          <cell r="M218" t="str">
            <v>26 -  Pernambuco</v>
          </cell>
          <cell r="N218">
            <v>74.17</v>
          </cell>
        </row>
        <row r="219">
          <cell r="C219" t="str">
            <v>HOSPITAL MIGUEL ARRAES</v>
          </cell>
          <cell r="E219" t="str">
            <v>3.2 - Gás e Outros Materiais Engarrafados</v>
          </cell>
          <cell r="F219">
            <v>24380578002041</v>
          </cell>
          <cell r="G219" t="str">
            <v>WHITE MARTINS GASES INDUSTRIAIS DO NORDE</v>
          </cell>
          <cell r="H219" t="str">
            <v>B</v>
          </cell>
          <cell r="I219" t="str">
            <v>S</v>
          </cell>
          <cell r="J219" t="str">
            <v>56128</v>
          </cell>
          <cell r="K219" t="str">
            <v>02/07/2020</v>
          </cell>
          <cell r="L219" t="str">
            <v>26200724380578002041550440000561281796371210</v>
          </cell>
          <cell r="M219" t="str">
            <v>26 -  Pernambuco</v>
          </cell>
          <cell r="N219">
            <v>37.08</v>
          </cell>
        </row>
        <row r="220">
          <cell r="C220" t="str">
            <v>HOSPITAL MIGUEL ARRAES</v>
          </cell>
          <cell r="E220" t="str">
            <v>3.2 - Gás e Outros Materiais Engarrafados</v>
          </cell>
          <cell r="F220">
            <v>24380578002041</v>
          </cell>
          <cell r="G220" t="str">
            <v>WHITE MARTINS GASES INDUSTRIAIS DO NORDE</v>
          </cell>
          <cell r="H220" t="str">
            <v>B</v>
          </cell>
          <cell r="I220" t="str">
            <v>S</v>
          </cell>
          <cell r="J220" t="str">
            <v>56140</v>
          </cell>
          <cell r="K220" t="str">
            <v>03/07/2020</v>
          </cell>
          <cell r="L220" t="str">
            <v>26200724380578002041550440000561401796490613</v>
          </cell>
          <cell r="M220" t="str">
            <v>26 -  Pernambuco</v>
          </cell>
          <cell r="N220">
            <v>111.25</v>
          </cell>
        </row>
        <row r="221">
          <cell r="C221" t="str">
            <v>HOSPITAL MIGUEL ARRAES</v>
          </cell>
          <cell r="E221" t="str">
            <v>3.2 - Gás e Outros Materiais Engarrafados</v>
          </cell>
          <cell r="F221">
            <v>24380578002041</v>
          </cell>
          <cell r="G221" t="str">
            <v>WHITE MARTINS GASES INDUSTRIAIS DO NORDE</v>
          </cell>
          <cell r="H221" t="str">
            <v>B</v>
          </cell>
          <cell r="I221" t="str">
            <v>S</v>
          </cell>
          <cell r="J221" t="str">
            <v>56165</v>
          </cell>
          <cell r="K221" t="str">
            <v>04/07/2020</v>
          </cell>
          <cell r="L221" t="str">
            <v>26200724380578002041550440000561651796625658</v>
          </cell>
          <cell r="M221" t="str">
            <v>26 -  Pernambuco</v>
          </cell>
          <cell r="N221">
            <v>74.17</v>
          </cell>
        </row>
        <row r="222">
          <cell r="C222" t="str">
            <v>HOSPITAL MIGUEL ARRAES</v>
          </cell>
          <cell r="E222" t="str">
            <v>3.2 - Gás e Outros Materiais Engarrafados</v>
          </cell>
          <cell r="F222">
            <v>24380578002041</v>
          </cell>
          <cell r="G222" t="str">
            <v>WHITE MARTINS GASES INDUSTRIAIS DO NORDE</v>
          </cell>
          <cell r="H222" t="str">
            <v>B</v>
          </cell>
          <cell r="I222" t="str">
            <v>S</v>
          </cell>
          <cell r="J222" t="str">
            <v>56173</v>
          </cell>
          <cell r="K222" t="str">
            <v>06/07/2020</v>
          </cell>
          <cell r="L222" t="str">
            <v>26200724380578002041550440000561731796655664</v>
          </cell>
          <cell r="M222" t="str">
            <v>26 -  Pernambuco</v>
          </cell>
          <cell r="N222">
            <v>148.35</v>
          </cell>
        </row>
        <row r="223">
          <cell r="C223" t="str">
            <v>HOSPITAL MIGUEL ARRAES</v>
          </cell>
          <cell r="E223" t="str">
            <v>3.2 - Gás e Outros Materiais Engarrafados</v>
          </cell>
          <cell r="F223">
            <v>24380578002041</v>
          </cell>
          <cell r="G223" t="str">
            <v>WHITE MARTINS GASES INDUSTRIAIS DO NORDE</v>
          </cell>
          <cell r="H223" t="str">
            <v>B</v>
          </cell>
          <cell r="I223" t="str">
            <v>S</v>
          </cell>
          <cell r="J223" t="str">
            <v>56188</v>
          </cell>
          <cell r="K223" t="str">
            <v>07/07/2020</v>
          </cell>
          <cell r="L223" t="str">
            <v>26200724380578002041550440000561881796808889</v>
          </cell>
          <cell r="M223" t="str">
            <v>26 -  Pernambuco</v>
          </cell>
          <cell r="N223">
            <v>148.35</v>
          </cell>
        </row>
        <row r="224">
          <cell r="C224" t="str">
            <v>HOSPITAL MIGUEL ARRAES</v>
          </cell>
          <cell r="E224" t="str">
            <v>3.2 - Gás e Outros Materiais Engarrafados</v>
          </cell>
          <cell r="F224">
            <v>24380578002041</v>
          </cell>
          <cell r="G224" t="str">
            <v>WHITE MARTINS GASES INDUSTRIAIS DO NORDE</v>
          </cell>
          <cell r="H224" t="str">
            <v>B</v>
          </cell>
          <cell r="I224" t="str">
            <v>S</v>
          </cell>
          <cell r="J224" t="str">
            <v>56206</v>
          </cell>
          <cell r="K224" t="str">
            <v>08/07/2020</v>
          </cell>
          <cell r="L224" t="str">
            <v>26200724380578002041550440000562061797135772</v>
          </cell>
          <cell r="M224" t="str">
            <v>26 -  Pernambuco</v>
          </cell>
          <cell r="N224">
            <v>37.08</v>
          </cell>
        </row>
        <row r="225">
          <cell r="C225" t="str">
            <v>HOSPITAL MIGUEL ARRAES</v>
          </cell>
          <cell r="E225" t="str">
            <v>3.2 - Gás e Outros Materiais Engarrafados</v>
          </cell>
          <cell r="F225">
            <v>24380578002041</v>
          </cell>
          <cell r="G225" t="str">
            <v>WHITE MARTINS GASES INDUSTRIAIS DO NORDE</v>
          </cell>
          <cell r="H225" t="str">
            <v>B</v>
          </cell>
          <cell r="I225" t="str">
            <v>S</v>
          </cell>
          <cell r="J225" t="str">
            <v>56222</v>
          </cell>
          <cell r="K225" t="str">
            <v>09/07/2020</v>
          </cell>
          <cell r="L225" t="str">
            <v>26200724380578002041550440000562221797253744</v>
          </cell>
          <cell r="M225" t="str">
            <v>26 -  Pernambuco</v>
          </cell>
          <cell r="N225">
            <v>148.35</v>
          </cell>
        </row>
        <row r="226">
          <cell r="C226" t="str">
            <v>HOSPITAL MIGUEL ARRAES</v>
          </cell>
          <cell r="E226" t="str">
            <v>3.2 - Gás e Outros Materiais Engarrafados</v>
          </cell>
          <cell r="F226">
            <v>24380578002041</v>
          </cell>
          <cell r="G226" t="str">
            <v>WHITE MARTINS GASES INDUSTRIAIS DO NORDE</v>
          </cell>
          <cell r="H226" t="str">
            <v>B</v>
          </cell>
          <cell r="I226" t="str">
            <v>S</v>
          </cell>
          <cell r="J226" t="str">
            <v>56231</v>
          </cell>
          <cell r="K226" t="str">
            <v>10/07/2020</v>
          </cell>
          <cell r="L226" t="str">
            <v>26200724380578002041550440000562311797409913</v>
          </cell>
          <cell r="M226" t="str">
            <v>26 -  Pernambuco</v>
          </cell>
          <cell r="N226">
            <v>185.43</v>
          </cell>
        </row>
        <row r="227">
          <cell r="C227" t="str">
            <v>HOSPITAL MIGUEL ARRAES</v>
          </cell>
          <cell r="E227" t="str">
            <v>3.2 - Gás e Outros Materiais Engarrafados</v>
          </cell>
          <cell r="F227">
            <v>24380578002041</v>
          </cell>
          <cell r="G227" t="str">
            <v>WHITE MARTINS GASES INDUSTRIAIS DO NORDE</v>
          </cell>
          <cell r="H227" t="str">
            <v>B</v>
          </cell>
          <cell r="I227" t="str">
            <v>S</v>
          </cell>
          <cell r="J227" t="str">
            <v>56240</v>
          </cell>
          <cell r="K227" t="str">
            <v>11/07/2020</v>
          </cell>
          <cell r="L227" t="str">
            <v>26200724380578002041550440000562401797545336</v>
          </cell>
          <cell r="M227" t="str">
            <v>26 -  Pernambuco</v>
          </cell>
          <cell r="N227">
            <v>259.60000000000002</v>
          </cell>
        </row>
        <row r="228">
          <cell r="C228" t="str">
            <v>HOSPITAL MIGUEL ARRAES</v>
          </cell>
          <cell r="E228" t="str">
            <v>3.2 - Gás e Outros Materiais Engarrafados</v>
          </cell>
          <cell r="F228">
            <v>24380578002041</v>
          </cell>
          <cell r="G228" t="str">
            <v>WHITE MARTINS GASES INDUSTRIAIS DO NORDE</v>
          </cell>
          <cell r="H228" t="str">
            <v>B</v>
          </cell>
          <cell r="I228" t="str">
            <v>S</v>
          </cell>
          <cell r="J228" t="str">
            <v>56248</v>
          </cell>
          <cell r="K228" t="str">
            <v>13/07/2020</v>
          </cell>
          <cell r="L228" t="str">
            <v>26200724380578002041550440000562481797584160</v>
          </cell>
          <cell r="M228" t="str">
            <v>26 -  Pernambuco</v>
          </cell>
          <cell r="N228">
            <v>111.25</v>
          </cell>
        </row>
        <row r="229">
          <cell r="C229" t="str">
            <v>HOSPITAL MIGUEL ARRAES</v>
          </cell>
          <cell r="E229" t="str">
            <v>3.2 - Gás e Outros Materiais Engarrafados</v>
          </cell>
          <cell r="F229">
            <v>24380578002041</v>
          </cell>
          <cell r="G229" t="str">
            <v>WHITE MARTINS GASES INDUSTRIAIS DO NORDE</v>
          </cell>
          <cell r="H229" t="str">
            <v>B</v>
          </cell>
          <cell r="I229" t="str">
            <v>S</v>
          </cell>
          <cell r="J229" t="str">
            <v>56262</v>
          </cell>
          <cell r="K229" t="str">
            <v>14/07/2020</v>
          </cell>
          <cell r="L229" t="str">
            <v>26200724380578002041550440000562621797759198</v>
          </cell>
          <cell r="M229" t="str">
            <v>26 -  Pernambuco</v>
          </cell>
          <cell r="N229">
            <v>259.60000000000002</v>
          </cell>
        </row>
        <row r="230">
          <cell r="C230" t="str">
            <v>HOSPITAL MIGUEL ARRAES</v>
          </cell>
          <cell r="E230" t="str">
            <v>3.2 - Gás e Outros Materiais Engarrafados</v>
          </cell>
          <cell r="F230">
            <v>24380578002041</v>
          </cell>
          <cell r="G230" t="str">
            <v>WHITE MARTINS GASES INDUSTRIAIS DO NORDE</v>
          </cell>
          <cell r="H230" t="str">
            <v>B</v>
          </cell>
          <cell r="I230" t="str">
            <v>S</v>
          </cell>
          <cell r="J230" t="str">
            <v>56278</v>
          </cell>
          <cell r="K230" t="str">
            <v>15/07/2020</v>
          </cell>
          <cell r="L230" t="str">
            <v>26200724380578002041550440000562781797887242</v>
          </cell>
          <cell r="M230" t="str">
            <v>26 -  Pernambuco</v>
          </cell>
          <cell r="N230">
            <v>111.25</v>
          </cell>
        </row>
        <row r="231">
          <cell r="C231" t="str">
            <v>HOSPITAL MIGUEL ARRAES</v>
          </cell>
          <cell r="E231" t="str">
            <v>3.2 - Gás e Outros Materiais Engarrafados</v>
          </cell>
          <cell r="F231">
            <v>24380578002041</v>
          </cell>
          <cell r="G231" t="str">
            <v>WHITE MARTINS GASES INDUSTRIAIS DO NORDE</v>
          </cell>
          <cell r="H231" t="str">
            <v>B</v>
          </cell>
          <cell r="I231" t="str">
            <v>S</v>
          </cell>
          <cell r="J231" t="str">
            <v>56292</v>
          </cell>
          <cell r="K231" t="str">
            <v>16/07/2020</v>
          </cell>
          <cell r="L231" t="str">
            <v>26200724380578002041550440000562921798038701</v>
          </cell>
          <cell r="M231" t="str">
            <v>26 -  Pernambuco</v>
          </cell>
          <cell r="N231">
            <v>74.17</v>
          </cell>
        </row>
        <row r="232">
          <cell r="C232" t="str">
            <v>HOSPITAL MIGUEL ARRAES</v>
          </cell>
          <cell r="E232" t="str">
            <v>3.2 - Gás e Outros Materiais Engarrafados</v>
          </cell>
          <cell r="F232">
            <v>24380578002041</v>
          </cell>
          <cell r="G232" t="str">
            <v>WHITE MARTINS GASES INDUSTRIAIS DO NORDE</v>
          </cell>
          <cell r="H232" t="str">
            <v>B</v>
          </cell>
          <cell r="I232" t="str">
            <v>S</v>
          </cell>
          <cell r="J232" t="str">
            <v>56312</v>
          </cell>
          <cell r="K232" t="str">
            <v>18/07/2020</v>
          </cell>
          <cell r="L232" t="str">
            <v>26200724380578002041550440000563121798342332</v>
          </cell>
          <cell r="M232" t="str">
            <v>26 -  Pernambuco</v>
          </cell>
          <cell r="N232">
            <v>37.08</v>
          </cell>
        </row>
        <row r="233">
          <cell r="C233" t="str">
            <v>HOSPITAL MIGUEL ARRAES</v>
          </cell>
          <cell r="E233" t="str">
            <v>3.2 - Gás e Outros Materiais Engarrafados</v>
          </cell>
          <cell r="F233">
            <v>24380578002041</v>
          </cell>
          <cell r="G233" t="str">
            <v>WHITE MARTINS GASES INDUSTRIAIS DO NORDE</v>
          </cell>
          <cell r="H233" t="str">
            <v>B</v>
          </cell>
          <cell r="I233" t="str">
            <v>S</v>
          </cell>
          <cell r="J233" t="str">
            <v>56324</v>
          </cell>
          <cell r="K233" t="str">
            <v>20/07/2020</v>
          </cell>
          <cell r="L233" t="str">
            <v>26200724380578002041550440000563241798437962</v>
          </cell>
          <cell r="M233" t="str">
            <v>26 -  Pernambuco</v>
          </cell>
          <cell r="N233">
            <v>37.08</v>
          </cell>
        </row>
        <row r="234">
          <cell r="C234" t="str">
            <v>HOSPITAL MIGUEL ARRAES</v>
          </cell>
          <cell r="E234" t="str">
            <v>3.2 - Gás e Outros Materiais Engarrafados</v>
          </cell>
          <cell r="F234">
            <v>24380578002041</v>
          </cell>
          <cell r="G234" t="str">
            <v>WHITE MARTINS GASES INDUSTRIAIS DO NORDE</v>
          </cell>
          <cell r="H234" t="str">
            <v>B</v>
          </cell>
          <cell r="I234" t="str">
            <v>S</v>
          </cell>
          <cell r="J234" t="str">
            <v>56336</v>
          </cell>
          <cell r="K234" t="str">
            <v>21/07/2020</v>
          </cell>
          <cell r="L234" t="str">
            <v>26200724380578002041550440000563361798536759</v>
          </cell>
          <cell r="M234" t="str">
            <v>26 -  Pernambuco</v>
          </cell>
          <cell r="N234">
            <v>111.25</v>
          </cell>
        </row>
        <row r="235">
          <cell r="C235" t="str">
            <v>HOSPITAL MIGUEL ARRAES</v>
          </cell>
          <cell r="E235" t="str">
            <v>3.2 - Gás e Outros Materiais Engarrafados</v>
          </cell>
          <cell r="F235">
            <v>24380578002041</v>
          </cell>
          <cell r="G235" t="str">
            <v>WHITE MARTINS GASES INDUSTRIAIS DO NORDE</v>
          </cell>
          <cell r="H235" t="str">
            <v>B</v>
          </cell>
          <cell r="I235" t="str">
            <v>S</v>
          </cell>
          <cell r="J235" t="str">
            <v>56362</v>
          </cell>
          <cell r="K235" t="str">
            <v>23/07/2020</v>
          </cell>
          <cell r="L235" t="str">
            <v>26200724380578002041550440000563621798837201</v>
          </cell>
          <cell r="M235" t="str">
            <v>26 -  Pernambuco</v>
          </cell>
          <cell r="N235">
            <v>111.25</v>
          </cell>
        </row>
        <row r="236">
          <cell r="C236" t="str">
            <v>HOSPITAL MIGUEL ARRAES</v>
          </cell>
          <cell r="E236" t="str">
            <v>3.2 - Gás e Outros Materiais Engarrafados</v>
          </cell>
          <cell r="F236">
            <v>24380578002041</v>
          </cell>
          <cell r="G236" t="str">
            <v>WHITE MARTINS GASES INDUSTRIAIS DO NORDE</v>
          </cell>
          <cell r="H236" t="str">
            <v>B</v>
          </cell>
          <cell r="I236" t="str">
            <v>S</v>
          </cell>
          <cell r="J236" t="str">
            <v>56387</v>
          </cell>
          <cell r="K236" t="str">
            <v>25/07/2020</v>
          </cell>
          <cell r="L236" t="str">
            <v>26200724380578002041550440000563871799181244</v>
          </cell>
          <cell r="M236" t="str">
            <v>26 -  Pernambuco</v>
          </cell>
          <cell r="N236">
            <v>148.35</v>
          </cell>
        </row>
        <row r="237">
          <cell r="C237" t="str">
            <v>HOSPITAL MIGUEL ARRAES</v>
          </cell>
          <cell r="E237" t="str">
            <v>3.2 - Gás e Outros Materiais Engarrafados</v>
          </cell>
          <cell r="F237">
            <v>24380578002041</v>
          </cell>
          <cell r="G237" t="str">
            <v>WHITE MARTINS GASES INDUSTRIAIS DO NORDE</v>
          </cell>
          <cell r="H237" t="str">
            <v>B</v>
          </cell>
          <cell r="I237" t="str">
            <v>S</v>
          </cell>
          <cell r="J237" t="str">
            <v>56394</v>
          </cell>
          <cell r="K237" t="str">
            <v>27/07/2020</v>
          </cell>
          <cell r="L237" t="str">
            <v>26200724380578002041550440000563941799224495</v>
          </cell>
          <cell r="M237" t="str">
            <v>26 -  Pernambuco</v>
          </cell>
          <cell r="N237">
            <v>259.60000000000002</v>
          </cell>
        </row>
        <row r="238">
          <cell r="C238" t="str">
            <v>HOSPITAL MIGUEL ARRAES</v>
          </cell>
          <cell r="E238" t="str">
            <v>3.2 - Gás e Outros Materiais Engarrafados</v>
          </cell>
          <cell r="F238">
            <v>24380578002041</v>
          </cell>
          <cell r="G238" t="str">
            <v>WHITE MARTINS GASES INDUSTRIAIS DO NORDE</v>
          </cell>
          <cell r="H238" t="str">
            <v>B</v>
          </cell>
          <cell r="I238" t="str">
            <v>S</v>
          </cell>
          <cell r="J238" t="str">
            <v>56406</v>
          </cell>
          <cell r="K238" t="str">
            <v>28/07/2020</v>
          </cell>
          <cell r="L238" t="str">
            <v>26200724380578002041550440000564061799390452</v>
          </cell>
          <cell r="M238" t="str">
            <v>26 -  Pernambuco</v>
          </cell>
          <cell r="N238">
            <v>222.51</v>
          </cell>
        </row>
        <row r="239">
          <cell r="C239" t="str">
            <v>HOSPITAL MIGUEL ARRAES</v>
          </cell>
          <cell r="E239" t="str">
            <v>3.2 - Gás e Outros Materiais Engarrafados</v>
          </cell>
          <cell r="F239">
            <v>24380578002041</v>
          </cell>
          <cell r="G239" t="str">
            <v>WHITE MARTINS GASES INDUSTRIAIS DO NORDE</v>
          </cell>
          <cell r="H239" t="str">
            <v>B</v>
          </cell>
          <cell r="I239" t="str">
            <v>S</v>
          </cell>
          <cell r="J239" t="str">
            <v>56419</v>
          </cell>
          <cell r="K239" t="str">
            <v>29/07/2020</v>
          </cell>
          <cell r="L239" t="str">
            <v>26200724380578002041550440000564191799535335</v>
          </cell>
          <cell r="M239" t="str">
            <v>26 -  Pernambuco</v>
          </cell>
          <cell r="N239">
            <v>148.35</v>
          </cell>
        </row>
        <row r="240">
          <cell r="C240" t="str">
            <v>HOSPITAL MIGUEL ARRAES</v>
          </cell>
          <cell r="E240" t="str">
            <v>3.2 - Gás e Outros Materiais Engarrafados</v>
          </cell>
          <cell r="F240">
            <v>24380578002041</v>
          </cell>
          <cell r="G240" t="str">
            <v>WHITE MARTINS GASES INDUSTRIAIS DO NORDE</v>
          </cell>
          <cell r="H240" t="str">
            <v>B</v>
          </cell>
          <cell r="I240" t="str">
            <v>S</v>
          </cell>
          <cell r="J240" t="str">
            <v>56431</v>
          </cell>
          <cell r="K240" t="str">
            <v>30/07/2020</v>
          </cell>
          <cell r="L240" t="str">
            <v>26200724380578002041550440000564311799680453</v>
          </cell>
          <cell r="M240" t="str">
            <v>26 -  Pernambuco</v>
          </cell>
          <cell r="N240">
            <v>148.35</v>
          </cell>
        </row>
        <row r="241">
          <cell r="C241" t="str">
            <v>HOSPITAL MIGUEL ARRAES</v>
          </cell>
          <cell r="E241" t="str">
            <v>3.2 - Gás e Outros Materiais Engarrafados</v>
          </cell>
          <cell r="F241">
            <v>24380578002203</v>
          </cell>
          <cell r="G241" t="str">
            <v>WHITE MARTINS GASES INDUST DO NORDEST SA</v>
          </cell>
          <cell r="H241" t="str">
            <v>B</v>
          </cell>
          <cell r="I241" t="str">
            <v>S</v>
          </cell>
          <cell r="J241" t="str">
            <v>1213</v>
          </cell>
          <cell r="K241" t="str">
            <v>01/07/2020</v>
          </cell>
          <cell r="L241" t="str">
            <v>26200724380578002203550750000012131796353689</v>
          </cell>
          <cell r="M241" t="str">
            <v>26 -  Pernambuco</v>
          </cell>
          <cell r="N241">
            <v>5220.4399999999996</v>
          </cell>
        </row>
        <row r="242">
          <cell r="C242" t="str">
            <v>HOSPITAL MIGUEL ARRAES</v>
          </cell>
          <cell r="E242" t="str">
            <v>3.2 - Gás e Outros Materiais Engarrafados</v>
          </cell>
          <cell r="F242">
            <v>24380578002203</v>
          </cell>
          <cell r="G242" t="str">
            <v>WHITE MARTINS GASES INDUST DO NORDEST SA</v>
          </cell>
          <cell r="H242" t="str">
            <v>B</v>
          </cell>
          <cell r="I242" t="str">
            <v>S</v>
          </cell>
          <cell r="J242" t="str">
            <v>1600</v>
          </cell>
          <cell r="K242" t="str">
            <v>25/07/2020</v>
          </cell>
          <cell r="L242" t="str">
            <v>26200724380578002203550110000016001799196695</v>
          </cell>
          <cell r="M242" t="str">
            <v>26 -  Pernambuco</v>
          </cell>
          <cell r="N242">
            <v>5582.7</v>
          </cell>
        </row>
        <row r="243">
          <cell r="C243" t="str">
            <v>HOSPITAL MIGUEL ARRAES</v>
          </cell>
          <cell r="E243" t="str">
            <v>3.2 - Gás e Outros Materiais Engarrafados</v>
          </cell>
          <cell r="F243">
            <v>24380578002203</v>
          </cell>
          <cell r="G243" t="str">
            <v>WHITE MARTINS GASES INDUST DO NORDEST SA</v>
          </cell>
          <cell r="H243" t="str">
            <v>B</v>
          </cell>
          <cell r="I243" t="str">
            <v>S</v>
          </cell>
          <cell r="J243" t="str">
            <v>2941</v>
          </cell>
          <cell r="K243" t="str">
            <v>12/07/2020</v>
          </cell>
          <cell r="L243" t="str">
            <v>26200724380578002203550130000029411797564847</v>
          </cell>
          <cell r="M243" t="str">
            <v>26 -  Pernambuco</v>
          </cell>
          <cell r="N243">
            <v>4859.59</v>
          </cell>
        </row>
        <row r="244">
          <cell r="C244" t="str">
            <v>HOSPITAL MIGUEL ARRAES</v>
          </cell>
          <cell r="E244" t="str">
            <v>3.7 - Material de Limpeza e Produtos de Hgienização</v>
          </cell>
          <cell r="F244">
            <v>24436602000154</v>
          </cell>
          <cell r="G244" t="str">
            <v>ART CIRURGICA LTDA</v>
          </cell>
          <cell r="H244" t="str">
            <v>B</v>
          </cell>
          <cell r="I244" t="str">
            <v>S</v>
          </cell>
          <cell r="J244" t="str">
            <v>80781</v>
          </cell>
          <cell r="K244" t="str">
            <v>10/07/2020</v>
          </cell>
          <cell r="L244" t="str">
            <v>26200724436602000154550010000807811111807817</v>
          </cell>
          <cell r="M244" t="str">
            <v>26 -  Pernambuco</v>
          </cell>
          <cell r="N244">
            <v>1400</v>
          </cell>
        </row>
        <row r="245">
          <cell r="C245" t="str">
            <v>HOSPITAL MIGUEL ARRAES</v>
          </cell>
          <cell r="E245" t="str">
            <v>3.7 - Material de Limpeza e Produtos de Hgienização</v>
          </cell>
          <cell r="F245">
            <v>24632451000100</v>
          </cell>
          <cell r="G245" t="str">
            <v>FRUSTACI COMERCIAL EIRELI EPP</v>
          </cell>
          <cell r="H245" t="str">
            <v>B</v>
          </cell>
          <cell r="I245" t="str">
            <v>S</v>
          </cell>
          <cell r="J245" t="str">
            <v>004238</v>
          </cell>
          <cell r="K245" t="str">
            <v>01/07/2020</v>
          </cell>
          <cell r="L245" t="str">
            <v>35200624632451000100550010000042381553309957</v>
          </cell>
          <cell r="M245" t="str">
            <v>35 -  São Paulo</v>
          </cell>
          <cell r="N245">
            <v>2676.55</v>
          </cell>
        </row>
        <row r="246">
          <cell r="C246" t="str">
            <v>HOSPITAL MIGUEL ARRAES</v>
          </cell>
          <cell r="E246" t="str">
            <v>3.99 - Outras despesas com Material de Consumo</v>
          </cell>
          <cell r="F246">
            <v>24632451000100</v>
          </cell>
          <cell r="G246" t="str">
            <v>FRUSTACI COMERCIAL EIRELI EPP</v>
          </cell>
          <cell r="H246" t="str">
            <v>B</v>
          </cell>
          <cell r="I246" t="str">
            <v>S</v>
          </cell>
          <cell r="J246" t="str">
            <v>004238</v>
          </cell>
          <cell r="K246" t="str">
            <v>01/07/2020</v>
          </cell>
          <cell r="L246" t="str">
            <v>35200624632451000100550010000042381553309957</v>
          </cell>
          <cell r="M246" t="str">
            <v>35 -  São Paulo</v>
          </cell>
          <cell r="N246">
            <v>1191.1199999999999</v>
          </cell>
        </row>
        <row r="247">
          <cell r="C247" t="str">
            <v>HOSPITAL MIGUEL ARRAES</v>
          </cell>
          <cell r="E247" t="str">
            <v>3.12 - Material Hospitalar</v>
          </cell>
          <cell r="F247">
            <v>25130763000188</v>
          </cell>
          <cell r="G247" t="str">
            <v>TELIA DE ALBUQUERQUE PESSOA</v>
          </cell>
          <cell r="H247" t="str">
            <v>B</v>
          </cell>
          <cell r="I247" t="str">
            <v>S</v>
          </cell>
          <cell r="J247" t="str">
            <v>000000185</v>
          </cell>
          <cell r="K247" t="str">
            <v>30/07/2020</v>
          </cell>
          <cell r="L247" t="str">
            <v>26200725130763000188550010000001851000051305</v>
          </cell>
          <cell r="M247" t="str">
            <v>26 -  Pernambuco</v>
          </cell>
          <cell r="N247">
            <v>284.5</v>
          </cell>
        </row>
        <row r="248">
          <cell r="C248" t="str">
            <v>HOSPITAL MIGUEL ARRAES</v>
          </cell>
          <cell r="E248" t="str">
            <v>3.99 - Outras despesas com Material de Consumo</v>
          </cell>
          <cell r="F248">
            <v>25529293000120</v>
          </cell>
          <cell r="G248" t="str">
            <v>TAYNA NASCIMENTO DE MELO</v>
          </cell>
          <cell r="H248" t="str">
            <v>B</v>
          </cell>
          <cell r="I248" t="str">
            <v>S</v>
          </cell>
          <cell r="J248" t="str">
            <v>000008853</v>
          </cell>
          <cell r="K248" t="str">
            <v>03/07/2020</v>
          </cell>
          <cell r="L248" t="str">
            <v>26200725529293000120550010000088531175234440</v>
          </cell>
          <cell r="M248" t="str">
            <v>26 -  Pernambuco</v>
          </cell>
          <cell r="N248">
            <v>610.79999999999995</v>
          </cell>
        </row>
        <row r="249">
          <cell r="C249" t="str">
            <v>HOSPITAL MIGUEL ARRAES</v>
          </cell>
          <cell r="E249" t="str">
            <v>3.99 - Outras despesas com Material de Consumo</v>
          </cell>
          <cell r="F249">
            <v>25529293000120</v>
          </cell>
          <cell r="G249" t="str">
            <v>TAYNA NASCIMENTO DE MELO</v>
          </cell>
          <cell r="H249" t="str">
            <v>B</v>
          </cell>
          <cell r="I249" t="str">
            <v>S</v>
          </cell>
          <cell r="J249" t="str">
            <v>000008898</v>
          </cell>
          <cell r="K249" t="str">
            <v>10/07/2020</v>
          </cell>
          <cell r="L249" t="str">
            <v>26200725529293000120550010000088981269333532</v>
          </cell>
          <cell r="M249" t="str">
            <v>26 -  Pernambuco</v>
          </cell>
          <cell r="N249">
            <v>641.70000000000005</v>
          </cell>
        </row>
        <row r="250">
          <cell r="C250" t="str">
            <v>HOSPITAL MIGUEL ARRAES</v>
          </cell>
          <cell r="E250" t="str">
            <v>3.99 - Outras despesas com Material de Consumo</v>
          </cell>
          <cell r="F250">
            <v>25529293000120</v>
          </cell>
          <cell r="G250" t="str">
            <v>TAYNA NASCIMENTO DE MELO</v>
          </cell>
          <cell r="H250" t="str">
            <v>B</v>
          </cell>
          <cell r="I250" t="str">
            <v>S</v>
          </cell>
          <cell r="J250" t="str">
            <v>000008942</v>
          </cell>
          <cell r="K250" t="str">
            <v>17/07/2020</v>
          </cell>
          <cell r="L250" t="str">
            <v>26200725529293000120550010000089421356286176</v>
          </cell>
          <cell r="M250" t="str">
            <v>26 -  Pernambuco</v>
          </cell>
          <cell r="N250">
            <v>636.70000000000005</v>
          </cell>
        </row>
        <row r="251">
          <cell r="C251" t="str">
            <v>HOSPITAL MIGUEL ARRAES</v>
          </cell>
          <cell r="E251" t="str">
            <v>3.99 - Outras despesas com Material de Consumo</v>
          </cell>
          <cell r="F251">
            <v>25529293000120</v>
          </cell>
          <cell r="G251" t="str">
            <v>TAYNA NASCIMENTO DE MELO</v>
          </cell>
          <cell r="H251" t="str">
            <v>B</v>
          </cell>
          <cell r="I251" t="str">
            <v>S</v>
          </cell>
          <cell r="J251" t="str">
            <v>000008998</v>
          </cell>
          <cell r="K251" t="str">
            <v>24/07/2020</v>
          </cell>
          <cell r="L251" t="str">
            <v>26200725529293000120550010000089981495590490</v>
          </cell>
          <cell r="M251" t="str">
            <v>26 -  Pernambuco</v>
          </cell>
          <cell r="N251">
            <v>576.6</v>
          </cell>
        </row>
        <row r="252">
          <cell r="C252" t="str">
            <v>HOSPITAL MIGUEL ARRAES</v>
          </cell>
          <cell r="E252" t="str">
            <v>3.99 - Outras despesas com Material de Consumo</v>
          </cell>
          <cell r="F252">
            <v>25529293000120</v>
          </cell>
          <cell r="G252" t="str">
            <v>TAYNA NASCIMENTO DE MELO</v>
          </cell>
          <cell r="H252" t="str">
            <v>B</v>
          </cell>
          <cell r="I252" t="str">
            <v>S</v>
          </cell>
          <cell r="J252" t="str">
            <v>000009041</v>
          </cell>
          <cell r="K252" t="str">
            <v>31/07/2020</v>
          </cell>
          <cell r="L252" t="str">
            <v>26200725529293000120550010000090411142920182</v>
          </cell>
          <cell r="M252" t="str">
            <v>26 -  Pernambuco</v>
          </cell>
          <cell r="N252">
            <v>730.7</v>
          </cell>
        </row>
        <row r="253">
          <cell r="C253" t="str">
            <v>HOSPITAL MIGUEL ARRAES</v>
          </cell>
          <cell r="E253" t="str">
            <v>3.99 - Outras despesas com Material de Consumo</v>
          </cell>
          <cell r="F253">
            <v>26964120000100</v>
          </cell>
          <cell r="G253" t="str">
            <v>F C PUNDRICH</v>
          </cell>
          <cell r="H253" t="str">
            <v>B</v>
          </cell>
          <cell r="I253" t="str">
            <v>S</v>
          </cell>
          <cell r="J253" t="str">
            <v>012845</v>
          </cell>
          <cell r="K253" t="str">
            <v>07/07/2020</v>
          </cell>
          <cell r="L253" t="str">
            <v>26200726964120000100550020000128451080174255</v>
          </cell>
          <cell r="M253" t="str">
            <v>26 -  Pernambuco</v>
          </cell>
          <cell r="N253">
            <v>130.19999999999999</v>
          </cell>
        </row>
        <row r="254">
          <cell r="C254" t="str">
            <v>HOSPITAL MIGUEL ARRAES</v>
          </cell>
          <cell r="E254" t="str">
            <v>3.99 - Outras despesas com Material de Consumo</v>
          </cell>
          <cell r="F254">
            <v>26964120000100</v>
          </cell>
          <cell r="G254" t="str">
            <v>F C PUNDRICH</v>
          </cell>
          <cell r="H254" t="str">
            <v>B</v>
          </cell>
          <cell r="I254" t="str">
            <v>S</v>
          </cell>
          <cell r="J254" t="str">
            <v>012845</v>
          </cell>
          <cell r="K254" t="str">
            <v>07/07/2020</v>
          </cell>
          <cell r="L254" t="str">
            <v>26200726964120000100550020000128451080174255</v>
          </cell>
          <cell r="M254" t="str">
            <v>26 -  Pernambuco</v>
          </cell>
          <cell r="N254">
            <v>43.89</v>
          </cell>
        </row>
        <row r="255">
          <cell r="C255" t="str">
            <v>HOSPITAL MIGUEL ARRAES</v>
          </cell>
          <cell r="E255" t="str">
            <v>3.99 - Outras despesas com Material de Consumo</v>
          </cell>
          <cell r="F255">
            <v>30105759000108</v>
          </cell>
          <cell r="G255" t="str">
            <v>JOAB LAURENTINO DOS SANTOS 58531831415</v>
          </cell>
          <cell r="H255" t="str">
            <v>B</v>
          </cell>
          <cell r="I255" t="str">
            <v>S</v>
          </cell>
          <cell r="J255" t="str">
            <v>000000009</v>
          </cell>
          <cell r="K255" t="str">
            <v>27/07/2020</v>
          </cell>
          <cell r="L255" t="str">
            <v>26200730105759000108550010000000091702098789</v>
          </cell>
          <cell r="M255" t="str">
            <v>26 -  Pernambuco</v>
          </cell>
          <cell r="N255">
            <v>125</v>
          </cell>
        </row>
        <row r="256">
          <cell r="C256" t="str">
            <v>HOSPITAL MIGUEL ARRAES</v>
          </cell>
          <cell r="E256" t="str">
            <v>3.99 - Outras despesas com Material de Consumo</v>
          </cell>
          <cell r="F256">
            <v>30743270000153</v>
          </cell>
          <cell r="G256" t="str">
            <v>TRIUNFO COMERCIO DE ALIMENTOS PAPEIS</v>
          </cell>
          <cell r="H256" t="str">
            <v>B</v>
          </cell>
          <cell r="I256" t="str">
            <v>S</v>
          </cell>
          <cell r="J256" t="str">
            <v>000002727</v>
          </cell>
          <cell r="K256" t="str">
            <v>03/07/2020</v>
          </cell>
          <cell r="L256" t="str">
            <v>26200730743270000153550010000027271001737116</v>
          </cell>
          <cell r="M256" t="str">
            <v>26 -  Pernambuco</v>
          </cell>
          <cell r="N256">
            <v>6741.4</v>
          </cell>
        </row>
        <row r="257">
          <cell r="C257" t="str">
            <v>HOSPITAL MIGUEL ARRAES</v>
          </cell>
          <cell r="E257" t="str">
            <v>3.12 - Material Hospitalar</v>
          </cell>
          <cell r="F257">
            <v>30848237000198</v>
          </cell>
          <cell r="G257" t="str">
            <v>PH COMERCIO DE PRODUTOS MED HOSPITALARES</v>
          </cell>
          <cell r="H257" t="str">
            <v>B</v>
          </cell>
          <cell r="I257" t="str">
            <v>S</v>
          </cell>
          <cell r="J257" t="str">
            <v>000003802</v>
          </cell>
          <cell r="K257" t="str">
            <v>20/07/2020</v>
          </cell>
          <cell r="L257" t="str">
            <v>26200730848237000198550010000038021126639670</v>
          </cell>
          <cell r="M257" t="str">
            <v>26 -  Pernambuco</v>
          </cell>
          <cell r="N257">
            <v>2442</v>
          </cell>
        </row>
        <row r="258">
          <cell r="C258" t="str">
            <v>HOSPITAL MIGUEL ARRAES</v>
          </cell>
          <cell r="E258" t="str">
            <v>3.99 - Outras despesas com Material de Consumo</v>
          </cell>
          <cell r="F258">
            <v>31201848000102</v>
          </cell>
          <cell r="G258" t="str">
            <v>IMPACTO COM FERRAGENS MAN REP MAQUINAS</v>
          </cell>
          <cell r="H258" t="str">
            <v>B</v>
          </cell>
          <cell r="I258" t="str">
            <v>S</v>
          </cell>
          <cell r="J258" t="str">
            <v>000000104</v>
          </cell>
          <cell r="K258" t="str">
            <v>06/07/2020</v>
          </cell>
          <cell r="L258" t="str">
            <v>26200731201848000102550010000001041038946453</v>
          </cell>
          <cell r="M258" t="str">
            <v>26 -  Pernambuco</v>
          </cell>
          <cell r="N258">
            <v>180</v>
          </cell>
        </row>
        <row r="259">
          <cell r="C259" t="str">
            <v>HOSPITAL MIGUEL ARRAES</v>
          </cell>
          <cell r="E259" t="str">
            <v>3.12 - Material Hospitalar</v>
          </cell>
          <cell r="F259">
            <v>31673254001095</v>
          </cell>
          <cell r="G259" t="str">
            <v>LABORATORIOS B BRAUN S A</v>
          </cell>
          <cell r="H259" t="str">
            <v>B</v>
          </cell>
          <cell r="I259" t="str">
            <v>S</v>
          </cell>
          <cell r="J259" t="str">
            <v>469987</v>
          </cell>
          <cell r="K259" t="str">
            <v>30/07/2020</v>
          </cell>
          <cell r="L259" t="str">
            <v>33200731673254001095550000004699871874383820</v>
          </cell>
          <cell r="M259" t="str">
            <v>33 -  Rio de Janeiro</v>
          </cell>
          <cell r="N259">
            <v>4108.3999999999996</v>
          </cell>
        </row>
        <row r="260">
          <cell r="C260" t="str">
            <v>HOSPITAL MIGUEL ARRAES</v>
          </cell>
          <cell r="E260" t="str">
            <v xml:space="preserve">3.8 - Uniformes, Tecidos e Aviamentos </v>
          </cell>
          <cell r="F260">
            <v>32040335000120</v>
          </cell>
          <cell r="G260" t="str">
            <v>JL COMERCIO SIST PREV CONTRA INCENDIO</v>
          </cell>
          <cell r="H260" t="str">
            <v>B</v>
          </cell>
          <cell r="I260" t="str">
            <v>S</v>
          </cell>
          <cell r="J260" t="str">
            <v>000000045</v>
          </cell>
          <cell r="K260" t="str">
            <v>01/07/2020</v>
          </cell>
          <cell r="L260" t="str">
            <v>26200732040335000120550300000000451009934958</v>
          </cell>
          <cell r="M260" t="str">
            <v>26 -  Pernambuco</v>
          </cell>
          <cell r="N260">
            <v>125</v>
          </cell>
        </row>
        <row r="261">
          <cell r="C261" t="str">
            <v>HOSPITAL MIGUEL ARRAES</v>
          </cell>
          <cell r="E261" t="str">
            <v>3.99 - Outras despesas com Material de Consumo</v>
          </cell>
          <cell r="F261">
            <v>33358815000104</v>
          </cell>
          <cell r="G261" t="str">
            <v>M R BEZERRA COM DE PROD ELETRICOS</v>
          </cell>
          <cell r="H261" t="str">
            <v>B</v>
          </cell>
          <cell r="I261" t="str">
            <v>S</v>
          </cell>
          <cell r="J261" t="str">
            <v>000000391</v>
          </cell>
          <cell r="K261" t="str">
            <v>02/07/2020</v>
          </cell>
          <cell r="L261" t="str">
            <v>26200733358815000104550010000003911542671014</v>
          </cell>
          <cell r="M261" t="str">
            <v>26 -  Pernambuco</v>
          </cell>
          <cell r="N261">
            <v>150</v>
          </cell>
        </row>
        <row r="262">
          <cell r="C262" t="str">
            <v>HOSPITAL MIGUEL ARRAES</v>
          </cell>
          <cell r="E262" t="str">
            <v>3.6 - Material de Expediente</v>
          </cell>
          <cell r="F262">
            <v>33358815000104</v>
          </cell>
          <cell r="G262" t="str">
            <v>M R BEZERRA COM DE PROD ELETRICOS</v>
          </cell>
          <cell r="H262" t="str">
            <v>B</v>
          </cell>
          <cell r="I262" t="str">
            <v>S</v>
          </cell>
          <cell r="J262" t="str">
            <v>000000413</v>
          </cell>
          <cell r="K262" t="str">
            <v>16/07/2020</v>
          </cell>
          <cell r="L262" t="str">
            <v>26200733358815000104550010000004131108168781</v>
          </cell>
          <cell r="M262" t="str">
            <v>26 -  Pernambuco</v>
          </cell>
          <cell r="N262">
            <v>39.799999999999997</v>
          </cell>
        </row>
        <row r="263">
          <cell r="C263" t="str">
            <v>HOSPITAL MIGUEL ARRAES</v>
          </cell>
          <cell r="E263" t="str">
            <v>3.99 - Outras despesas com Material de Consumo</v>
          </cell>
          <cell r="F263">
            <v>33358815000104</v>
          </cell>
          <cell r="G263" t="str">
            <v>M R BEZERRA COM DE PROD ELETRICOS</v>
          </cell>
          <cell r="H263" t="str">
            <v>B</v>
          </cell>
          <cell r="I263" t="str">
            <v>S</v>
          </cell>
          <cell r="J263" t="str">
            <v>000000413</v>
          </cell>
          <cell r="K263" t="str">
            <v>16/07/2020</v>
          </cell>
          <cell r="L263" t="str">
            <v>26200733358815000104550010000004131108168781</v>
          </cell>
          <cell r="M263" t="str">
            <v>26 -  Pernambuco</v>
          </cell>
          <cell r="N263">
            <v>201.5</v>
          </cell>
        </row>
        <row r="264">
          <cell r="C264" t="str">
            <v>HOSPITAL MIGUEL ARRAES</v>
          </cell>
          <cell r="E264" t="str">
            <v>3.99 - Outras despesas com Material de Consumo</v>
          </cell>
          <cell r="F264">
            <v>33358815000104</v>
          </cell>
          <cell r="G264" t="str">
            <v>M R BEZERRA COM DE PROD ELETRICOS</v>
          </cell>
          <cell r="H264" t="str">
            <v>B</v>
          </cell>
          <cell r="I264" t="str">
            <v>S</v>
          </cell>
          <cell r="J264" t="str">
            <v>000000417</v>
          </cell>
          <cell r="K264" t="str">
            <v>20/07/2020</v>
          </cell>
          <cell r="L264" t="str">
            <v>26200733358815000104550010000004171552382439</v>
          </cell>
          <cell r="M264" t="str">
            <v>26 -  Pernambuco</v>
          </cell>
          <cell r="N264">
            <v>94.6</v>
          </cell>
        </row>
        <row r="265">
          <cell r="C265" t="str">
            <v>HOSPITAL MIGUEL ARRAES</v>
          </cell>
          <cell r="E265" t="str">
            <v>3.6 - Material de Expediente</v>
          </cell>
          <cell r="F265">
            <v>33743179000126</v>
          </cell>
          <cell r="G265" t="str">
            <v>CSL MATERIAL DE HIGIENE E PAPELARIA LTDA</v>
          </cell>
          <cell r="H265" t="str">
            <v>B</v>
          </cell>
          <cell r="I265" t="str">
            <v>S</v>
          </cell>
          <cell r="J265" t="str">
            <v>000001006</v>
          </cell>
          <cell r="K265" t="str">
            <v>01/07/2020</v>
          </cell>
          <cell r="L265" t="str">
            <v>26200733743179000126550010000010061157751006</v>
          </cell>
          <cell r="M265" t="str">
            <v>26 -  Pernambuco</v>
          </cell>
          <cell r="N265">
            <v>822</v>
          </cell>
        </row>
        <row r="266">
          <cell r="C266" t="str">
            <v>HOSPITAL MIGUEL ARRAES</v>
          </cell>
          <cell r="E266" t="str">
            <v>3.99 - Outras despesas com Material de Consumo</v>
          </cell>
          <cell r="F266">
            <v>34763848000194</v>
          </cell>
          <cell r="G266" t="str">
            <v>TASSIANA SILVA DE ARAUJO FARDAMENTOS</v>
          </cell>
          <cell r="H266" t="str">
            <v>B</v>
          </cell>
          <cell r="I266" t="str">
            <v>S</v>
          </cell>
          <cell r="J266" t="str">
            <v>000105</v>
          </cell>
          <cell r="K266" t="str">
            <v>14/07/2020</v>
          </cell>
          <cell r="L266" t="str">
            <v>26200734763848000194550010000001051926243567</v>
          </cell>
          <cell r="M266" t="str">
            <v>26 -  Pernambuco</v>
          </cell>
          <cell r="N266">
            <v>7200</v>
          </cell>
        </row>
        <row r="267">
          <cell r="C267" t="str">
            <v>HOSPITAL MIGUEL ARRAES</v>
          </cell>
          <cell r="E267" t="str">
            <v>3.99 - Outras despesas com Material de Consumo</v>
          </cell>
          <cell r="F267">
            <v>34763848000194</v>
          </cell>
          <cell r="G267" t="str">
            <v>TASSIANA SILVA DE ARAUJO FARDAMENTOS</v>
          </cell>
          <cell r="H267" t="str">
            <v>B</v>
          </cell>
          <cell r="I267" t="str">
            <v>S</v>
          </cell>
          <cell r="J267" t="str">
            <v>98</v>
          </cell>
          <cell r="K267" t="str">
            <v>09/07/2020</v>
          </cell>
          <cell r="L267" t="str">
            <v>26200734763848000194550010000000981435855353</v>
          </cell>
          <cell r="M267" t="str">
            <v>26 -  Pernambuco</v>
          </cell>
          <cell r="N267">
            <v>1191.96</v>
          </cell>
        </row>
        <row r="268">
          <cell r="C268" t="str">
            <v>HOSPITAL MIGUEL ARRAES</v>
          </cell>
          <cell r="E268" t="str">
            <v xml:space="preserve">3.8 - Uniformes, Tecidos e Aviamentos </v>
          </cell>
          <cell r="F268">
            <v>34763848000194</v>
          </cell>
          <cell r="G268" t="str">
            <v>TASSIANA SILVA DE ARAUJO FARDAMENTOS</v>
          </cell>
          <cell r="H268" t="str">
            <v>B</v>
          </cell>
          <cell r="I268" t="str">
            <v>S</v>
          </cell>
          <cell r="J268" t="str">
            <v>98</v>
          </cell>
          <cell r="K268" t="str">
            <v>09/07/2020</v>
          </cell>
          <cell r="L268" t="str">
            <v>26200734763848000194550010000000981435855353</v>
          </cell>
          <cell r="M268" t="str">
            <v>26 -  Pernambuco</v>
          </cell>
          <cell r="N268">
            <v>2249.6999999999998</v>
          </cell>
        </row>
        <row r="269">
          <cell r="C269" t="str">
            <v>HOSPITAL MIGUEL ARRAES</v>
          </cell>
          <cell r="E269" t="str">
            <v>3.99 - Outras despesas com Material de Consumo</v>
          </cell>
          <cell r="F269">
            <v>36419880000182</v>
          </cell>
          <cell r="G269" t="str">
            <v>OLIVEIRA COMERCIO DE ROLAMENTOS LTDA</v>
          </cell>
          <cell r="H269" t="str">
            <v>B</v>
          </cell>
          <cell r="I269" t="str">
            <v>S</v>
          </cell>
          <cell r="J269" t="str">
            <v>000000080</v>
          </cell>
          <cell r="K269" t="str">
            <v>24/07/2020</v>
          </cell>
          <cell r="L269" t="str">
            <v>26200736419880000182550010000000801000009807</v>
          </cell>
          <cell r="M269" t="str">
            <v>26 -  Pernambuco</v>
          </cell>
          <cell r="N269">
            <v>110</v>
          </cell>
        </row>
        <row r="270">
          <cell r="C270" t="str">
            <v>HOSPITAL MIGUEL ARRAES</v>
          </cell>
          <cell r="E270" t="str">
            <v>3.99 - Outras despesas com Material de Consumo</v>
          </cell>
          <cell r="F270">
            <v>41014523000174</v>
          </cell>
          <cell r="G270" t="str">
            <v>CASA DOS PARAFUSOS</v>
          </cell>
          <cell r="H270" t="str">
            <v>B</v>
          </cell>
          <cell r="I270" t="str">
            <v>S</v>
          </cell>
          <cell r="J270" t="str">
            <v>000102532</v>
          </cell>
          <cell r="K270" t="str">
            <v>29/07/2020</v>
          </cell>
          <cell r="L270" t="str">
            <v>26200741014523000174550020001025321001453488</v>
          </cell>
          <cell r="M270" t="str">
            <v>26 -  Pernambuco</v>
          </cell>
          <cell r="N270">
            <v>24</v>
          </cell>
        </row>
        <row r="271">
          <cell r="C271" t="str">
            <v>HOSPITAL MIGUEL ARRAES</v>
          </cell>
          <cell r="E271" t="str">
            <v>3.12 - Material Hospitalar</v>
          </cell>
          <cell r="F271">
            <v>41102195000168</v>
          </cell>
          <cell r="G271" t="str">
            <v>PRODUTOS MEDICOS CIRUR. E HOSPITALARES</v>
          </cell>
          <cell r="H271" t="str">
            <v>B</v>
          </cell>
          <cell r="I271" t="str">
            <v>S</v>
          </cell>
          <cell r="J271" t="str">
            <v>82625</v>
          </cell>
          <cell r="K271" t="str">
            <v>22/07/2020</v>
          </cell>
          <cell r="L271" t="str">
            <v>26200741102195000168550000000826251144019361</v>
          </cell>
          <cell r="M271" t="str">
            <v>26 -  Pernambuco</v>
          </cell>
          <cell r="N271">
            <v>390</v>
          </cell>
        </row>
        <row r="272">
          <cell r="C272" t="str">
            <v>HOSPITAL MIGUEL ARRAES</v>
          </cell>
          <cell r="E272" t="str">
            <v>3.13 - Materiais e Materiais Ortopédicos e Corretivos (OPME)</v>
          </cell>
          <cell r="F272">
            <v>41249434000107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000081879</v>
          </cell>
          <cell r="K272" t="str">
            <v>30/06/2020</v>
          </cell>
          <cell r="L272" t="str">
            <v>26200641249434000107550010000818791015847338</v>
          </cell>
          <cell r="M272" t="str">
            <v>26 -  Pernambuco</v>
          </cell>
          <cell r="N272">
            <v>1800</v>
          </cell>
        </row>
        <row r="273">
          <cell r="C273" t="str">
            <v>HOSPITAL MIGUEL ARRAES</v>
          </cell>
          <cell r="E273" t="str">
            <v>3.13 - Materiais e Materiais Ortopédicos e Corretivos (OPME)</v>
          </cell>
          <cell r="F273">
            <v>41249434000107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000081881</v>
          </cell>
          <cell r="K273" t="str">
            <v>30/06/2020</v>
          </cell>
          <cell r="L273" t="str">
            <v>26200641249434000107550010000818811323427230</v>
          </cell>
          <cell r="M273" t="str">
            <v>26 -  Pernambuco</v>
          </cell>
          <cell r="N273">
            <v>1800</v>
          </cell>
        </row>
        <row r="274">
          <cell r="C274" t="str">
            <v>HOSPITAL MIGUEL ARRAES</v>
          </cell>
          <cell r="E274" t="str">
            <v>3.13 - Materiais e Materiais Ortopédicos e Corretivos (OPME)</v>
          </cell>
          <cell r="F274">
            <v>41249434000107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000081915</v>
          </cell>
          <cell r="K274" t="str">
            <v>01/07/2020</v>
          </cell>
          <cell r="L274" t="str">
            <v>26200741249434000107550010000819151586117252</v>
          </cell>
          <cell r="M274" t="str">
            <v>26 -  Pernambuco</v>
          </cell>
          <cell r="N274">
            <v>2069.36</v>
          </cell>
        </row>
        <row r="275">
          <cell r="C275" t="str">
            <v>HOSPITAL MIGUEL ARRAES</v>
          </cell>
          <cell r="E275" t="str">
            <v>3.13 - Materiais e Materiais Ortopédicos e Corretivos (OPME)</v>
          </cell>
          <cell r="F275">
            <v>41249434000107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000081933</v>
          </cell>
          <cell r="K275" t="str">
            <v>02/07/2020</v>
          </cell>
          <cell r="L275" t="str">
            <v>26200741249434000107550010000819331271188984</v>
          </cell>
          <cell r="M275" t="str">
            <v>26 -  Pernambuco</v>
          </cell>
          <cell r="N275">
            <v>1419.95</v>
          </cell>
        </row>
        <row r="276">
          <cell r="C276" t="str">
            <v>HOSPITAL MIGUEL ARRAES</v>
          </cell>
          <cell r="E276" t="str">
            <v>3.13 - Materiais e Materiais Ortopédicos e Corretivos (OPME)</v>
          </cell>
          <cell r="F276">
            <v>41249434000107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000081934</v>
          </cell>
          <cell r="K276" t="str">
            <v>02/07/2020</v>
          </cell>
          <cell r="L276" t="str">
            <v>26200741249434000107550010000819341558579153</v>
          </cell>
          <cell r="M276" t="str">
            <v>26 -  Pernambuco</v>
          </cell>
          <cell r="N276">
            <v>516.02</v>
          </cell>
        </row>
        <row r="277">
          <cell r="C277" t="str">
            <v>HOSPITAL MIGUEL ARRAES</v>
          </cell>
          <cell r="E277" t="str">
            <v>3.13 - Materiais e Materiais Ortopédicos e Corretivos (OPME)</v>
          </cell>
          <cell r="F277">
            <v>41249434000107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000081935</v>
          </cell>
          <cell r="K277" t="str">
            <v>02/07/2020</v>
          </cell>
          <cell r="L277" t="str">
            <v>26200741249434000107550010000819351114563561</v>
          </cell>
          <cell r="M277" t="str">
            <v>26 -  Pernambuco</v>
          </cell>
          <cell r="N277">
            <v>480.48</v>
          </cell>
        </row>
        <row r="278">
          <cell r="C278" t="str">
            <v>HOSPITAL MIGUEL ARRAES</v>
          </cell>
          <cell r="E278" t="str">
            <v>3.13 - Materiais e Materiais Ortopédicos e Corretivos (OPME)</v>
          </cell>
          <cell r="F278">
            <v>41249434000107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000081936</v>
          </cell>
          <cell r="K278" t="str">
            <v>02/07/2020</v>
          </cell>
          <cell r="L278" t="str">
            <v>26200741249434000107550010000819361386221510</v>
          </cell>
          <cell r="M278" t="str">
            <v>26 -  Pernambuco</v>
          </cell>
          <cell r="N278">
            <v>183.81</v>
          </cell>
        </row>
        <row r="279">
          <cell r="C279" t="str">
            <v>HOSPITAL MIGUEL ARRAES</v>
          </cell>
          <cell r="E279" t="str">
            <v>3.13 - Materiais e Materiais Ortopédicos e Corretivos (OPME)</v>
          </cell>
          <cell r="F279">
            <v>41249434000107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000081937</v>
          </cell>
          <cell r="K279" t="str">
            <v>02/07/2020</v>
          </cell>
          <cell r="L279" t="str">
            <v>26200741249434000107550010000819371452103254</v>
          </cell>
          <cell r="M279" t="str">
            <v>26 -  Pernambuco</v>
          </cell>
          <cell r="N279">
            <v>1096.3900000000001</v>
          </cell>
        </row>
        <row r="280">
          <cell r="C280" t="str">
            <v>HOSPITAL MIGUEL ARRAES</v>
          </cell>
          <cell r="E280" t="str">
            <v>3.13 - Materiais e Materiais Ortopédicos e Corretivos (OPME)</v>
          </cell>
          <cell r="F280">
            <v>41249434000107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000081938</v>
          </cell>
          <cell r="K280" t="str">
            <v>02/07/2020</v>
          </cell>
          <cell r="L280" t="str">
            <v>26200741249434000107550010000819381711664360</v>
          </cell>
          <cell r="M280" t="str">
            <v>26 -  Pernambuco</v>
          </cell>
          <cell r="N280">
            <v>761.91</v>
          </cell>
        </row>
        <row r="281">
          <cell r="C281" t="str">
            <v>HOSPITAL MIGUEL ARRAES</v>
          </cell>
          <cell r="E281" t="str">
            <v>3.13 - Materiais e Materiais Ortopédicos e Corretivos (OPME)</v>
          </cell>
          <cell r="F281">
            <v>41249434000107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000081939</v>
          </cell>
          <cell r="K281" t="str">
            <v>02/07/2020</v>
          </cell>
          <cell r="L281" t="str">
            <v>26200741249434000107550010000819391761668811</v>
          </cell>
          <cell r="M281" t="str">
            <v>26 -  Pernambuco</v>
          </cell>
          <cell r="N281">
            <v>1096.3900000000001</v>
          </cell>
        </row>
        <row r="282">
          <cell r="C282" t="str">
            <v>HOSPITAL MIGUEL ARRAES</v>
          </cell>
          <cell r="E282" t="str">
            <v>3.13 - Materiais e Materiais Ortopédicos e Corretivos (OPME)</v>
          </cell>
          <cell r="F282">
            <v>41249434000107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000081940</v>
          </cell>
          <cell r="K282" t="str">
            <v>02/07/2020</v>
          </cell>
          <cell r="L282" t="str">
            <v>26200741249434000107550010000819401875797425</v>
          </cell>
          <cell r="M282" t="str">
            <v>26 -  Pernambuco</v>
          </cell>
          <cell r="N282">
            <v>346</v>
          </cell>
        </row>
        <row r="283">
          <cell r="C283" t="str">
            <v>HOSPITAL MIGUEL ARRAES</v>
          </cell>
          <cell r="E283" t="str">
            <v>3.13 - Materiais e Materiais Ortopédicos e Corretivos (OPME)</v>
          </cell>
          <cell r="F283">
            <v>41249434000107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000081941</v>
          </cell>
          <cell r="K283" t="str">
            <v>02/07/2020</v>
          </cell>
          <cell r="L283" t="str">
            <v>26200741249434000107550010000819411905027727</v>
          </cell>
          <cell r="M283" t="str">
            <v>26 -  Pernambuco</v>
          </cell>
          <cell r="N283">
            <v>270.87</v>
          </cell>
        </row>
        <row r="284">
          <cell r="C284" t="str">
            <v>HOSPITAL MIGUEL ARRAES</v>
          </cell>
          <cell r="E284" t="str">
            <v>3.13 - Materiais e Materiais Ortopédicos e Corretivos (OPME)</v>
          </cell>
          <cell r="F284">
            <v>41249434000107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000081942</v>
          </cell>
          <cell r="K284" t="str">
            <v>02/07/2020</v>
          </cell>
          <cell r="L284" t="str">
            <v>26200741249434000107550010000819421849823516</v>
          </cell>
          <cell r="M284" t="str">
            <v>26 -  Pernambuco</v>
          </cell>
          <cell r="N284">
            <v>905.9</v>
          </cell>
        </row>
        <row r="285">
          <cell r="C285" t="str">
            <v>HOSPITAL MIGUEL ARRAES</v>
          </cell>
          <cell r="E285" t="str">
            <v>3.13 - Materiais e Materiais Ortopédicos e Corretivos (OPME)</v>
          </cell>
          <cell r="F285">
            <v>41249434000107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000081943</v>
          </cell>
          <cell r="K285" t="str">
            <v>02/07/2020</v>
          </cell>
          <cell r="L285" t="str">
            <v>26200741249434000107550010000819431576203363</v>
          </cell>
          <cell r="M285" t="str">
            <v>26 -  Pernambuco</v>
          </cell>
          <cell r="N285">
            <v>1096.3900000000001</v>
          </cell>
        </row>
        <row r="286">
          <cell r="C286" t="str">
            <v>HOSPITAL MIGUEL ARRAES</v>
          </cell>
          <cell r="E286" t="str">
            <v>3.13 - Materiais e Materiais Ortopédicos e Corretivos (OPME)</v>
          </cell>
          <cell r="F286">
            <v>41249434000107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000081944</v>
          </cell>
          <cell r="K286" t="str">
            <v>02/07/2020</v>
          </cell>
          <cell r="L286" t="str">
            <v>26200741249434000107550010000819441222297400</v>
          </cell>
          <cell r="M286" t="str">
            <v>26 -  Pernambuco</v>
          </cell>
          <cell r="N286">
            <v>936.58</v>
          </cell>
        </row>
        <row r="287">
          <cell r="C287" t="str">
            <v>HOSPITAL MIGUEL ARRAES</v>
          </cell>
          <cell r="E287" t="str">
            <v>3.13 - Materiais e Materiais Ortopédicos e Corretivos (OPME)</v>
          </cell>
          <cell r="F287">
            <v>41249434000107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000081945</v>
          </cell>
          <cell r="K287" t="str">
            <v>02/07/2020</v>
          </cell>
          <cell r="L287" t="str">
            <v>26200741249434000107550010000819451820074320</v>
          </cell>
          <cell r="M287" t="str">
            <v>26 -  Pernambuco</v>
          </cell>
          <cell r="N287">
            <v>275.48</v>
          </cell>
        </row>
        <row r="288">
          <cell r="C288" t="str">
            <v>HOSPITAL MIGUEL ARRAES</v>
          </cell>
          <cell r="E288" t="str">
            <v>3.13 - Materiais e Materiais Ortopédicos e Corretivos (OPME)</v>
          </cell>
          <cell r="F288">
            <v>41249434000107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000081946</v>
          </cell>
          <cell r="K288" t="str">
            <v>02/07/2020</v>
          </cell>
          <cell r="L288" t="str">
            <v>26200741249434000107550010000819461112993589</v>
          </cell>
          <cell r="M288" t="str">
            <v>26 -  Pernambuco</v>
          </cell>
          <cell r="N288">
            <v>764.34</v>
          </cell>
        </row>
        <row r="289">
          <cell r="C289" t="str">
            <v>HOSPITAL MIGUEL ARRAES</v>
          </cell>
          <cell r="E289" t="str">
            <v>3.13 - Materiais e Materiais Ortopédicos e Corretivos (OPME)</v>
          </cell>
          <cell r="F289">
            <v>41249434000107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000081947</v>
          </cell>
          <cell r="K289" t="str">
            <v>02/07/2020</v>
          </cell>
          <cell r="L289" t="str">
            <v>26200741249434000107550010000819471239931010</v>
          </cell>
          <cell r="M289" t="str">
            <v>26 -  Pernambuco</v>
          </cell>
          <cell r="N289">
            <v>302.5</v>
          </cell>
        </row>
        <row r="290">
          <cell r="C290" t="str">
            <v>HOSPITAL MIGUEL ARRAES</v>
          </cell>
          <cell r="E290" t="str">
            <v>3.13 - Materiais e Materiais Ortopédicos e Corretivos (OPME)</v>
          </cell>
          <cell r="F290">
            <v>41249434000107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000081948</v>
          </cell>
          <cell r="K290" t="str">
            <v>02/07/2020</v>
          </cell>
          <cell r="L290" t="str">
            <v>26200741249434000107550010000819481575540338</v>
          </cell>
          <cell r="M290" t="str">
            <v>26 -  Pernambuco</v>
          </cell>
          <cell r="N290">
            <v>154.38</v>
          </cell>
        </row>
        <row r="291">
          <cell r="C291" t="str">
            <v>HOSPITAL MIGUEL ARRAES</v>
          </cell>
          <cell r="E291" t="str">
            <v>3.13 - Materiais e Materiais Ortopédicos e Corretivos (OPME)</v>
          </cell>
          <cell r="F291">
            <v>41249434000107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000081949</v>
          </cell>
          <cell r="K291" t="str">
            <v>02/07/2020</v>
          </cell>
          <cell r="L291" t="str">
            <v>26200741249434000107550010000819491511684670</v>
          </cell>
          <cell r="M291" t="str">
            <v>26 -  Pernambuco</v>
          </cell>
          <cell r="N291">
            <v>148.4</v>
          </cell>
        </row>
        <row r="292">
          <cell r="C292" t="str">
            <v>HOSPITAL MIGUEL ARRAES</v>
          </cell>
          <cell r="E292" t="str">
            <v>3.13 - Materiais e Materiais Ortopédicos e Corretivos (OPME)</v>
          </cell>
          <cell r="F292">
            <v>41249434000107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000081950</v>
          </cell>
          <cell r="K292" t="str">
            <v>02/07/2020</v>
          </cell>
          <cell r="L292" t="str">
            <v>26200741249434000107550010000819501243640488</v>
          </cell>
          <cell r="M292" t="str">
            <v>26 -  Pernambuco</v>
          </cell>
          <cell r="N292">
            <v>122.8</v>
          </cell>
        </row>
        <row r="293">
          <cell r="C293" t="str">
            <v>HOSPITAL MIGUEL ARRAES</v>
          </cell>
          <cell r="E293" t="str">
            <v>3.13 - Materiais e Materiais Ortopédicos e Corretivos (OPME)</v>
          </cell>
          <cell r="F293">
            <v>41249434000107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000081951</v>
          </cell>
          <cell r="K293" t="str">
            <v>02/07/2020</v>
          </cell>
          <cell r="L293" t="str">
            <v>26200741249434000107550010000819511894888965</v>
          </cell>
          <cell r="M293" t="str">
            <v>26 -  Pernambuco</v>
          </cell>
          <cell r="N293">
            <v>275.48</v>
          </cell>
        </row>
        <row r="294">
          <cell r="C294" t="str">
            <v>HOSPITAL MIGUEL ARRAES</v>
          </cell>
          <cell r="E294" t="str">
            <v>3.13 - Materiais e Materiais Ortopédicos e Corretivos (OPME)</v>
          </cell>
          <cell r="F294">
            <v>41249434000107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000081952</v>
          </cell>
          <cell r="K294" t="str">
            <v>02/07/2020</v>
          </cell>
          <cell r="L294" t="str">
            <v>26200741249434000107550010000819521580924427</v>
          </cell>
          <cell r="M294" t="str">
            <v>26 -  Pernambuco</v>
          </cell>
          <cell r="N294">
            <v>240.14</v>
          </cell>
        </row>
        <row r="295">
          <cell r="C295" t="str">
            <v>HOSPITAL MIGUEL ARRAES</v>
          </cell>
          <cell r="E295" t="str">
            <v>3.13 - Materiais e Materiais Ortopédicos e Corretivos (OPME)</v>
          </cell>
          <cell r="F295">
            <v>41249434000107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000081953</v>
          </cell>
          <cell r="K295" t="str">
            <v>02/07/2020</v>
          </cell>
          <cell r="L295" t="str">
            <v>26200741249434000107550010000819531046691766</v>
          </cell>
          <cell r="M295" t="str">
            <v>26 -  Pernambuco</v>
          </cell>
          <cell r="N295">
            <v>2008.77</v>
          </cell>
        </row>
        <row r="296">
          <cell r="C296" t="str">
            <v>HOSPITAL MIGUEL ARRAES</v>
          </cell>
          <cell r="E296" t="str">
            <v>3.13 - Materiais e Materiais Ortopédicos e Corretivos (OPME)</v>
          </cell>
          <cell r="F296">
            <v>41249434000107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000082005</v>
          </cell>
          <cell r="K296" t="str">
            <v>08/07/2020</v>
          </cell>
          <cell r="L296" t="str">
            <v>26200741249434000107550010000820051632916409</v>
          </cell>
          <cell r="M296" t="str">
            <v>26 -  Pernambuco</v>
          </cell>
          <cell r="N296">
            <v>1800</v>
          </cell>
        </row>
        <row r="297">
          <cell r="C297" t="str">
            <v>HOSPITAL MIGUEL ARRAES</v>
          </cell>
          <cell r="E297" t="str">
            <v>3.13 - Materiais e Materiais Ortopédicos e Corretivos (OPME)</v>
          </cell>
          <cell r="F297">
            <v>41249434000107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000082006</v>
          </cell>
          <cell r="K297" t="str">
            <v>08/07/2020</v>
          </cell>
          <cell r="L297" t="str">
            <v>26200741249434000107550010000820061641975002</v>
          </cell>
          <cell r="M297" t="str">
            <v>26 -  Pernambuco</v>
          </cell>
          <cell r="N297">
            <v>1800</v>
          </cell>
        </row>
        <row r="298">
          <cell r="C298" t="str">
            <v>HOSPITAL MIGUEL ARRAES</v>
          </cell>
          <cell r="E298" t="str">
            <v>3.13 - Materiais e Materiais Ortopédicos e Corretivos (OPME)</v>
          </cell>
          <cell r="F298">
            <v>41249434000107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000082007</v>
          </cell>
          <cell r="K298" t="str">
            <v>08/07/2020</v>
          </cell>
          <cell r="L298" t="str">
            <v>26200741249434000107550010000820071703110635</v>
          </cell>
          <cell r="M298" t="str">
            <v>26 -  Pernambuco</v>
          </cell>
          <cell r="N298">
            <v>1800</v>
          </cell>
        </row>
        <row r="299">
          <cell r="C299" t="str">
            <v>HOSPITAL MIGUEL ARRAES</v>
          </cell>
          <cell r="E299" t="str">
            <v>3.13 - Materiais e Materiais Ortopédicos e Corretivos (OPME)</v>
          </cell>
          <cell r="F299">
            <v>41249434000107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000082017</v>
          </cell>
          <cell r="K299" t="str">
            <v>09/07/2020</v>
          </cell>
          <cell r="L299" t="str">
            <v>26200741249434000107550010000820171968598390</v>
          </cell>
          <cell r="M299" t="str">
            <v>26 -  Pernambuco</v>
          </cell>
          <cell r="N299">
            <v>154.38</v>
          </cell>
        </row>
        <row r="300">
          <cell r="C300" t="str">
            <v>HOSPITAL MIGUEL ARRAES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000082018</v>
          </cell>
          <cell r="K300" t="str">
            <v>09/07/2020</v>
          </cell>
          <cell r="L300" t="str">
            <v>26200741249434000107550010000820181027601915</v>
          </cell>
          <cell r="M300" t="str">
            <v>26 -  Pernambuco</v>
          </cell>
          <cell r="N300">
            <v>1277.7</v>
          </cell>
        </row>
        <row r="301">
          <cell r="C301" t="str">
            <v>HOSPITAL MIGUEL ARRAES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000082019</v>
          </cell>
          <cell r="K301" t="str">
            <v>09/07/2020</v>
          </cell>
          <cell r="L301" t="str">
            <v>26200741249434000107550010000820191084383694</v>
          </cell>
          <cell r="M301" t="str">
            <v>26 -  Pernambuco</v>
          </cell>
          <cell r="N301">
            <v>483.71</v>
          </cell>
        </row>
        <row r="302">
          <cell r="C302" t="str">
            <v>HOSPITAL MIGUEL ARRAES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000082020</v>
          </cell>
          <cell r="K302" t="str">
            <v>09/07/2020</v>
          </cell>
          <cell r="L302" t="str">
            <v>26200741249434000107550010000820201395826050</v>
          </cell>
          <cell r="M302" t="str">
            <v>26 -  Pernambuco</v>
          </cell>
          <cell r="N302">
            <v>1277.7</v>
          </cell>
        </row>
        <row r="303">
          <cell r="C303" t="str">
            <v>HOSPITAL MIGUEL ARRAES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000082021</v>
          </cell>
          <cell r="K303" t="str">
            <v>09/07/2020</v>
          </cell>
          <cell r="L303" t="str">
            <v>26200741249434000107550010000820211801682470</v>
          </cell>
          <cell r="M303" t="str">
            <v>26 -  Pernambuco</v>
          </cell>
          <cell r="N303">
            <v>1249.25</v>
          </cell>
        </row>
        <row r="304">
          <cell r="C304" t="str">
            <v>HOSPITAL MIGUEL ARRAES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000082022</v>
          </cell>
          <cell r="K304" t="str">
            <v>09/07/2020</v>
          </cell>
          <cell r="L304" t="str">
            <v>26200741249434000107550010000820221821700692</v>
          </cell>
          <cell r="M304" t="str">
            <v>26 -  Pernambuco</v>
          </cell>
          <cell r="N304">
            <v>1141.78</v>
          </cell>
        </row>
        <row r="305">
          <cell r="C305" t="str">
            <v>HOSPITAL MIGUEL ARRAES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000082023</v>
          </cell>
          <cell r="K305" t="str">
            <v>09/07/2020</v>
          </cell>
          <cell r="L305" t="str">
            <v>26200741249434000107550010000820231721279070</v>
          </cell>
          <cell r="M305" t="str">
            <v>26 -  Pernambuco</v>
          </cell>
          <cell r="N305">
            <v>296.8</v>
          </cell>
        </row>
        <row r="306">
          <cell r="C306" t="str">
            <v>HOSPITAL MIGUEL ARRAES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000082024</v>
          </cell>
          <cell r="K306" t="str">
            <v>09/07/2020</v>
          </cell>
          <cell r="L306" t="str">
            <v>26200741249434000107550010000820241030992692</v>
          </cell>
          <cell r="M306" t="str">
            <v>26 -  Pernambuco</v>
          </cell>
          <cell r="N306">
            <v>205.84</v>
          </cell>
        </row>
        <row r="307">
          <cell r="C307" t="str">
            <v>HOSPITAL MIGUEL ARRAES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000082025</v>
          </cell>
          <cell r="K307" t="str">
            <v>09/07/2020</v>
          </cell>
          <cell r="L307" t="str">
            <v>26200741249434000107550010000820251170943098</v>
          </cell>
          <cell r="M307" t="str">
            <v>26 -  Pernambuco</v>
          </cell>
          <cell r="N307">
            <v>30.68</v>
          </cell>
        </row>
        <row r="308">
          <cell r="C308" t="str">
            <v>HOSPITAL MIGUEL ARRAES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000082026</v>
          </cell>
          <cell r="K308" t="str">
            <v>09/07/2020</v>
          </cell>
          <cell r="L308" t="str">
            <v>26200741249434000107550010000820261190608003</v>
          </cell>
          <cell r="M308" t="str">
            <v>26 -  Pernambuco</v>
          </cell>
          <cell r="N308">
            <v>989.15</v>
          </cell>
        </row>
        <row r="309">
          <cell r="C309" t="str">
            <v>HOSPITAL MIGUEL ARRAES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000082027</v>
          </cell>
          <cell r="K309" t="str">
            <v>09/07/2020</v>
          </cell>
          <cell r="L309" t="str">
            <v>26200741249434000107550010000820271644807321</v>
          </cell>
          <cell r="M309" t="str">
            <v>26 -  Pernambuco</v>
          </cell>
          <cell r="N309">
            <v>1332.27</v>
          </cell>
        </row>
        <row r="310">
          <cell r="C310" t="str">
            <v>HOSPITAL MIGUEL ARRAES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000082028</v>
          </cell>
          <cell r="K310" t="str">
            <v>09/07/2020</v>
          </cell>
          <cell r="L310" t="str">
            <v>26200741249434000107550010000820281612607480</v>
          </cell>
          <cell r="M310" t="str">
            <v>26 -  Pernambuco</v>
          </cell>
          <cell r="N310">
            <v>936.58</v>
          </cell>
        </row>
        <row r="311">
          <cell r="C311" t="str">
            <v>HOSPITAL MIGUEL ARRAES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000082029</v>
          </cell>
          <cell r="K311" t="str">
            <v>09/07/2020</v>
          </cell>
          <cell r="L311" t="str">
            <v>26200741249434000107550010000820291242245714</v>
          </cell>
          <cell r="M311" t="str">
            <v>26 -  Pernambuco</v>
          </cell>
          <cell r="N311">
            <v>1277.7</v>
          </cell>
        </row>
        <row r="312">
          <cell r="C312" t="str">
            <v>HOSPITAL MIGUEL ARRAES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000082030</v>
          </cell>
          <cell r="K312" t="str">
            <v>09/07/2020</v>
          </cell>
          <cell r="L312" t="str">
            <v>26200741249434000107550010000820301440659435</v>
          </cell>
          <cell r="M312" t="str">
            <v>26 -  Pernambuco</v>
          </cell>
          <cell r="N312">
            <v>121.18</v>
          </cell>
        </row>
        <row r="313">
          <cell r="C313" t="str">
            <v>HOSPITAL MIGUEL ARRAES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000082031</v>
          </cell>
          <cell r="K313" t="str">
            <v>09/07/2020</v>
          </cell>
          <cell r="L313" t="str">
            <v>26200741249434000107550010000820311558513326</v>
          </cell>
          <cell r="M313" t="str">
            <v>26 -  Pernambuco</v>
          </cell>
          <cell r="N313">
            <v>121.18</v>
          </cell>
        </row>
        <row r="314">
          <cell r="C314" t="str">
            <v>HOSPITAL MIGUEL ARRAES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000082032</v>
          </cell>
          <cell r="K314" t="str">
            <v>09/07/2020</v>
          </cell>
          <cell r="L314" t="str">
            <v>26200741249434000107550010000820321530036296</v>
          </cell>
          <cell r="M314" t="str">
            <v>26 -  Pernambuco</v>
          </cell>
          <cell r="N314">
            <v>989.15</v>
          </cell>
        </row>
        <row r="315">
          <cell r="C315" t="str">
            <v>HOSPITAL MIGUEL ARRAES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000082033</v>
          </cell>
          <cell r="K315" t="str">
            <v>09/07/2020</v>
          </cell>
          <cell r="L315" t="str">
            <v>26200741249434000107550010000820331634180382</v>
          </cell>
          <cell r="M315" t="str">
            <v>26 -  Pernambuco</v>
          </cell>
          <cell r="N315">
            <v>1277.7</v>
          </cell>
        </row>
        <row r="316">
          <cell r="C316" t="str">
            <v>HOSPITAL MIGUEL ARRAES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000082034</v>
          </cell>
          <cell r="K316" t="str">
            <v>09/07/2020</v>
          </cell>
          <cell r="L316" t="str">
            <v>26200741249434000107550010000820341075034034</v>
          </cell>
          <cell r="M316" t="str">
            <v>26 -  Pernambuco</v>
          </cell>
          <cell r="N316">
            <v>2008.77</v>
          </cell>
        </row>
        <row r="317">
          <cell r="C317" t="str">
            <v>HOSPITAL MIGUEL ARRAES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000082035</v>
          </cell>
          <cell r="K317" t="str">
            <v>09/07/2020</v>
          </cell>
          <cell r="L317" t="str">
            <v>26200741249434000107550010000820351015846340</v>
          </cell>
          <cell r="M317" t="str">
            <v>26 -  Pernambuco</v>
          </cell>
          <cell r="N317">
            <v>239.92</v>
          </cell>
        </row>
        <row r="318">
          <cell r="C318" t="str">
            <v>HOSPITAL MIGUEL ARRAES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000082036</v>
          </cell>
          <cell r="K318" t="str">
            <v>09/07/2020</v>
          </cell>
          <cell r="L318" t="str">
            <v>26200741249434000107550010000820361413908563</v>
          </cell>
          <cell r="M318" t="str">
            <v>26 -  Pernambuco</v>
          </cell>
          <cell r="N318">
            <v>70.760000000000005</v>
          </cell>
        </row>
        <row r="319">
          <cell r="C319" t="str">
            <v>HOSPITAL MIGUEL ARRAES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000082037</v>
          </cell>
          <cell r="K319" t="str">
            <v>09/07/2020</v>
          </cell>
          <cell r="L319" t="str">
            <v>26200741249434000107550010000820371341478735</v>
          </cell>
          <cell r="M319" t="str">
            <v>26 -  Pernambuco</v>
          </cell>
          <cell r="N319">
            <v>1277.7</v>
          </cell>
        </row>
        <row r="320">
          <cell r="C320" t="str">
            <v>HOSPITAL MIGUEL ARRAES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000082038</v>
          </cell>
          <cell r="K320" t="str">
            <v>09/07/2020</v>
          </cell>
          <cell r="L320" t="str">
            <v>26200741249434000107550010000820381011723962</v>
          </cell>
          <cell r="M320" t="str">
            <v>26 -  Pernambuco</v>
          </cell>
          <cell r="N320">
            <v>296.8</v>
          </cell>
        </row>
        <row r="321">
          <cell r="C321" t="str">
            <v>HOSPITAL MIGUEL ARRAES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000082039</v>
          </cell>
          <cell r="K321" t="str">
            <v>09/07/2020</v>
          </cell>
          <cell r="L321" t="str">
            <v>26200741249434000107550010000820391561417713</v>
          </cell>
          <cell r="M321" t="str">
            <v>26 -  Pernambuco</v>
          </cell>
          <cell r="N321">
            <v>121.18</v>
          </cell>
        </row>
        <row r="322">
          <cell r="C322" t="str">
            <v>HOSPITAL MIGUEL ARRAES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000082040</v>
          </cell>
          <cell r="K322" t="str">
            <v>09/07/2020</v>
          </cell>
          <cell r="L322" t="str">
            <v>26200741249434000107550010000820401089511660</v>
          </cell>
          <cell r="M322" t="str">
            <v>26 -  Pernambuco</v>
          </cell>
          <cell r="N322">
            <v>1277.7</v>
          </cell>
        </row>
        <row r="323">
          <cell r="C323" t="str">
            <v>HOSPITAL MIGUEL ARRAES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000082041</v>
          </cell>
          <cell r="K323" t="str">
            <v>09/07/2020</v>
          </cell>
          <cell r="L323" t="str">
            <v>26200741249434000107550010000820411884946341</v>
          </cell>
          <cell r="M323" t="str">
            <v>26 -  Pernambuco</v>
          </cell>
          <cell r="N323">
            <v>28.45</v>
          </cell>
        </row>
        <row r="324">
          <cell r="C324" t="str">
            <v>HOSPITAL MIGUEL ARRAES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000082042</v>
          </cell>
          <cell r="K324" t="str">
            <v>09/07/2020</v>
          </cell>
          <cell r="L324" t="str">
            <v>26200741249434000107550010000820421377792731</v>
          </cell>
          <cell r="M324" t="str">
            <v>26 -  Pernambuco</v>
          </cell>
          <cell r="N324">
            <v>936.58</v>
          </cell>
        </row>
        <row r="325">
          <cell r="C325" t="str">
            <v>HOSPITAL MIGUEL ARRAES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000082043</v>
          </cell>
          <cell r="K325" t="str">
            <v>09/07/2020</v>
          </cell>
          <cell r="L325" t="str">
            <v>26200741249434000107550010000820431862579430</v>
          </cell>
          <cell r="M325" t="str">
            <v>26 -  Pernambuco</v>
          </cell>
          <cell r="N325">
            <v>183.81</v>
          </cell>
        </row>
        <row r="326">
          <cell r="C326" t="str">
            <v>HOSPITAL MIGUEL ARRAES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000082044</v>
          </cell>
          <cell r="K326" t="str">
            <v>09/07/2020</v>
          </cell>
          <cell r="L326" t="str">
            <v>26200741249434000107550010000820441110832805</v>
          </cell>
          <cell r="M326" t="str">
            <v>26 -  Pernambuco</v>
          </cell>
          <cell r="N326">
            <v>1875.53</v>
          </cell>
        </row>
        <row r="327">
          <cell r="C327" t="str">
            <v>HOSPITAL MIGUEL ARRAES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000082089</v>
          </cell>
          <cell r="K327" t="str">
            <v>14/07/2020</v>
          </cell>
          <cell r="L327" t="str">
            <v>26200741249434000107550010000820891779663967</v>
          </cell>
          <cell r="M327" t="str">
            <v>26 -  Pernambuco</v>
          </cell>
          <cell r="N327">
            <v>121.18</v>
          </cell>
        </row>
        <row r="328">
          <cell r="C328" t="str">
            <v>HOSPITAL MIGUEL ARRAES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000082090</v>
          </cell>
          <cell r="K328" t="str">
            <v>14/07/2020</v>
          </cell>
          <cell r="L328" t="str">
            <v>26200741249434000107550010000820901651345021</v>
          </cell>
          <cell r="M328" t="str">
            <v>26 -  Pernambuco</v>
          </cell>
          <cell r="N328">
            <v>1338.29</v>
          </cell>
        </row>
        <row r="329">
          <cell r="C329" t="str">
            <v>HOSPITAL MIGUEL ARRAES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000082091</v>
          </cell>
          <cell r="K329" t="str">
            <v>14/07/2020</v>
          </cell>
          <cell r="L329" t="str">
            <v>26200741249434000107550010000820911756235142</v>
          </cell>
          <cell r="M329" t="str">
            <v>26 -  Pernambuco</v>
          </cell>
          <cell r="N329">
            <v>761.91</v>
          </cell>
        </row>
        <row r="330">
          <cell r="C330" t="str">
            <v>HOSPITAL MIGUEL ARRAES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000082092</v>
          </cell>
          <cell r="K330" t="str">
            <v>14/07/2020</v>
          </cell>
          <cell r="L330" t="str">
            <v>26200741249434000107550010000820921832158414</v>
          </cell>
          <cell r="M330" t="str">
            <v>26 -  Pernambuco</v>
          </cell>
          <cell r="N330">
            <v>1277.7</v>
          </cell>
        </row>
        <row r="331">
          <cell r="C331" t="str">
            <v>HOSPITAL MIGUEL ARRAES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000082093</v>
          </cell>
          <cell r="K331" t="str">
            <v>14/07/2020</v>
          </cell>
          <cell r="L331" t="str">
            <v>26200741249434000107550010000820931100603859</v>
          </cell>
          <cell r="M331" t="str">
            <v>26 -  Pernambuco</v>
          </cell>
          <cell r="N331">
            <v>148.4</v>
          </cell>
        </row>
        <row r="332">
          <cell r="C332" t="str">
            <v>HOSPITAL MIGUEL ARRAES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000082094</v>
          </cell>
          <cell r="K332" t="str">
            <v>14/07/2020</v>
          </cell>
          <cell r="L332" t="str">
            <v>26200741249434000107550010000820941208489183</v>
          </cell>
          <cell r="M332" t="str">
            <v>26 -  Pernambuco</v>
          </cell>
          <cell r="N332">
            <v>368.32</v>
          </cell>
        </row>
        <row r="333">
          <cell r="C333" t="str">
            <v>HOSPITAL MIGUEL ARRAES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000082095</v>
          </cell>
          <cell r="K333" t="str">
            <v>14/07/2020</v>
          </cell>
          <cell r="L333" t="str">
            <v>26200741249434000107550010000820951704346295</v>
          </cell>
          <cell r="M333" t="str">
            <v>26 -  Pernambuco</v>
          </cell>
          <cell r="N333">
            <v>764.34</v>
          </cell>
        </row>
        <row r="334">
          <cell r="C334" t="str">
            <v>HOSPITAL MIGUEL ARRAES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000082096</v>
          </cell>
          <cell r="K334" t="str">
            <v>14/07/2020</v>
          </cell>
          <cell r="L334" t="str">
            <v>26200741249434000107550010000820961823283693</v>
          </cell>
          <cell r="M334" t="str">
            <v>26 -  Pernambuco</v>
          </cell>
          <cell r="N334">
            <v>203.82</v>
          </cell>
        </row>
        <row r="335">
          <cell r="C335" t="str">
            <v>HOSPITAL MIGUEL ARRAES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000082097</v>
          </cell>
          <cell r="K335" t="str">
            <v>14/07/2020</v>
          </cell>
          <cell r="L335" t="str">
            <v>26200741249434000107550010000820971345759575</v>
          </cell>
          <cell r="M335" t="str">
            <v>26 -  Pernambuco</v>
          </cell>
          <cell r="N335">
            <v>905.9</v>
          </cell>
        </row>
        <row r="336">
          <cell r="C336" t="str">
            <v>HOSPITAL MIGUEL ARRAES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000082098</v>
          </cell>
          <cell r="K336" t="str">
            <v>14/07/2020</v>
          </cell>
          <cell r="L336" t="str">
            <v>26200741249434000107550010000820981775366290</v>
          </cell>
          <cell r="M336" t="str">
            <v>26 -  Pernambuco</v>
          </cell>
          <cell r="N336">
            <v>148.4</v>
          </cell>
        </row>
        <row r="337">
          <cell r="C337" t="str">
            <v>HOSPITAL MIGUEL ARRAES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000082099</v>
          </cell>
          <cell r="K337" t="str">
            <v>14/07/2020</v>
          </cell>
          <cell r="L337" t="str">
            <v>26200741249434000107550010000820991038126006</v>
          </cell>
          <cell r="M337" t="str">
            <v>26 -  Pernambuco</v>
          </cell>
          <cell r="N337">
            <v>148.4</v>
          </cell>
        </row>
        <row r="338">
          <cell r="C338" t="str">
            <v>HOSPITAL MIGUEL ARRAES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000082100</v>
          </cell>
          <cell r="K338" t="str">
            <v>14/07/2020</v>
          </cell>
          <cell r="L338" t="str">
            <v>26200741249434000107550010000821001221141321</v>
          </cell>
          <cell r="M338" t="str">
            <v>26 -  Pernambuco</v>
          </cell>
          <cell r="N338">
            <v>989.15</v>
          </cell>
        </row>
        <row r="339">
          <cell r="C339" t="str">
            <v>HOSPITAL MIGUEL ARRAES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000082101</v>
          </cell>
          <cell r="K339" t="str">
            <v>14/07/2020</v>
          </cell>
          <cell r="L339" t="str">
            <v>26200741249434000107550010000821011359537604</v>
          </cell>
          <cell r="M339" t="str">
            <v>26 -  Pernambuco</v>
          </cell>
          <cell r="N339">
            <v>989.15</v>
          </cell>
        </row>
        <row r="340">
          <cell r="C340" t="str">
            <v>HOSPITAL MIGUEL ARRAES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000082102</v>
          </cell>
          <cell r="K340" t="str">
            <v>14/07/2020</v>
          </cell>
          <cell r="L340" t="str">
            <v>26200741249434000107550010000821021004145188</v>
          </cell>
          <cell r="M340" t="str">
            <v>26 -  Pernambuco</v>
          </cell>
          <cell r="N340">
            <v>221.94</v>
          </cell>
        </row>
        <row r="341">
          <cell r="C341" t="str">
            <v>HOSPITAL MIGUEL ARRAES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000082131</v>
          </cell>
          <cell r="K341" t="str">
            <v>15/07/2020</v>
          </cell>
          <cell r="L341" t="str">
            <v>26200741249434000107550010000821311741090442</v>
          </cell>
          <cell r="M341" t="str">
            <v>26 -  Pernambuco</v>
          </cell>
          <cell r="N341">
            <v>3600</v>
          </cell>
        </row>
        <row r="342">
          <cell r="C342" t="str">
            <v>HOSPITAL MIGUEL ARRAES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000082185</v>
          </cell>
          <cell r="K342" t="str">
            <v>21/07/2020</v>
          </cell>
          <cell r="L342" t="str">
            <v>26200741249434000107550010000821851008663895</v>
          </cell>
          <cell r="M342" t="str">
            <v>26 -  Pernambuco</v>
          </cell>
          <cell r="N342">
            <v>1096.3900000000001</v>
          </cell>
        </row>
        <row r="343">
          <cell r="C343" t="str">
            <v>HOSPITAL MIGUEL ARRAES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000082186</v>
          </cell>
          <cell r="K343" t="str">
            <v>21/07/2020</v>
          </cell>
          <cell r="L343" t="str">
            <v>26200741249434000107550010000821861846899983</v>
          </cell>
          <cell r="M343" t="str">
            <v>26 -  Pernambuco</v>
          </cell>
          <cell r="N343">
            <v>1277.7</v>
          </cell>
        </row>
        <row r="344">
          <cell r="C344" t="str">
            <v>HOSPITAL MIGUEL ARRAES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000082187</v>
          </cell>
          <cell r="K344" t="str">
            <v>21/07/2020</v>
          </cell>
          <cell r="L344" t="str">
            <v>26200741249434000107550010000821871577496327</v>
          </cell>
          <cell r="M344" t="str">
            <v>26 -  Pernambuco</v>
          </cell>
          <cell r="N344">
            <v>183.81</v>
          </cell>
        </row>
        <row r="345">
          <cell r="C345" t="str">
            <v>HOSPITAL MIGUEL ARRAES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000082188</v>
          </cell>
          <cell r="K345" t="str">
            <v>21/07/2020</v>
          </cell>
          <cell r="L345" t="str">
            <v>26200741249434000107550010000821881514815198</v>
          </cell>
          <cell r="M345" t="str">
            <v>26 -  Pernambuco</v>
          </cell>
          <cell r="N345">
            <v>989.15</v>
          </cell>
        </row>
        <row r="346">
          <cell r="C346" t="str">
            <v>HOSPITAL MIGUEL ARRAES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000082189</v>
          </cell>
          <cell r="K346" t="str">
            <v>21/07/2020</v>
          </cell>
          <cell r="L346" t="str">
            <v>26200741249434000107550010000821891214054326</v>
          </cell>
          <cell r="M346" t="str">
            <v>26 -  Pernambuco</v>
          </cell>
          <cell r="N346">
            <v>326</v>
          </cell>
        </row>
        <row r="347">
          <cell r="C347" t="str">
            <v>HOSPITAL MIGUEL ARRAES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000082190</v>
          </cell>
          <cell r="K347" t="str">
            <v>21/07/2020</v>
          </cell>
          <cell r="L347" t="str">
            <v>26200741249434000107550010000821901904826540</v>
          </cell>
          <cell r="M347" t="str">
            <v>26 -  Pernambuco</v>
          </cell>
          <cell r="N347">
            <v>183.81</v>
          </cell>
        </row>
        <row r="348">
          <cell r="C348" t="str">
            <v>HOSPITAL MIGUEL ARRAES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000082191</v>
          </cell>
          <cell r="K348" t="str">
            <v>21/07/2020</v>
          </cell>
          <cell r="L348" t="str">
            <v>26200741249434000107550010000821911332240292</v>
          </cell>
          <cell r="M348" t="str">
            <v>26 -  Pernambuco</v>
          </cell>
          <cell r="N348">
            <v>299.89999999999998</v>
          </cell>
        </row>
        <row r="349">
          <cell r="C349" t="str">
            <v>HOSPITAL MIGUEL ARRAES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000082192</v>
          </cell>
          <cell r="K349" t="str">
            <v>21/07/2020</v>
          </cell>
          <cell r="L349" t="str">
            <v>26200741249434000107550010000821921208622283</v>
          </cell>
          <cell r="M349" t="str">
            <v>26 -  Pernambuco</v>
          </cell>
          <cell r="N349">
            <v>989.15</v>
          </cell>
        </row>
        <row r="350">
          <cell r="C350" t="str">
            <v>HOSPITAL MIGUEL ARRAES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000082193</v>
          </cell>
          <cell r="K350" t="str">
            <v>21/07/2020</v>
          </cell>
          <cell r="L350" t="str">
            <v>26200741249434000107550010000821931341466219</v>
          </cell>
          <cell r="M350" t="str">
            <v>26 -  Pernambuco</v>
          </cell>
          <cell r="N350">
            <v>905.9</v>
          </cell>
        </row>
        <row r="351">
          <cell r="C351" t="str">
            <v>HOSPITAL MIGUEL ARRAES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000082194</v>
          </cell>
          <cell r="K351" t="str">
            <v>21/07/2020</v>
          </cell>
          <cell r="L351" t="str">
            <v>26200741249434000107550010000821941401800052</v>
          </cell>
          <cell r="M351" t="str">
            <v>26 -  Pernambuco</v>
          </cell>
          <cell r="N351">
            <v>1277.7</v>
          </cell>
        </row>
        <row r="352">
          <cell r="C352" t="str">
            <v>HOSPITAL MIGUEL ARRAES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000082195</v>
          </cell>
          <cell r="K352" t="str">
            <v>21/07/2020</v>
          </cell>
          <cell r="L352" t="str">
            <v>26200741249434000107550010000821951138719315</v>
          </cell>
          <cell r="M352" t="str">
            <v>26 -  Pernambuco</v>
          </cell>
          <cell r="N352">
            <v>936.58</v>
          </cell>
        </row>
        <row r="353">
          <cell r="C353" t="str">
            <v>HOSPITAL MIGUEL ARRAES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000082196</v>
          </cell>
          <cell r="K353" t="str">
            <v>21/07/2020</v>
          </cell>
          <cell r="L353" t="str">
            <v>26200741249434000107550010000821961607433980</v>
          </cell>
          <cell r="M353" t="str">
            <v>26 -  Pernambuco</v>
          </cell>
          <cell r="N353">
            <v>121.18</v>
          </cell>
        </row>
        <row r="354">
          <cell r="C354" t="str">
            <v>HOSPITAL MIGUEL ARRAES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000082197</v>
          </cell>
          <cell r="K354" t="str">
            <v>21/07/2020</v>
          </cell>
          <cell r="L354" t="str">
            <v>26200741249434000107550010000821971327232957</v>
          </cell>
          <cell r="M354" t="str">
            <v>26 -  Pernambuco</v>
          </cell>
          <cell r="N354">
            <v>1904.33</v>
          </cell>
        </row>
        <row r="355">
          <cell r="C355" t="str">
            <v>HOSPITAL MIGUEL ARRAES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000082198</v>
          </cell>
          <cell r="K355" t="str">
            <v>21/07/2020</v>
          </cell>
          <cell r="L355" t="str">
            <v>26200741249434000107550010000821981505661473</v>
          </cell>
          <cell r="M355" t="str">
            <v>26 -  Pernambuco</v>
          </cell>
          <cell r="N355">
            <v>2008.77</v>
          </cell>
        </row>
        <row r="356">
          <cell r="C356" t="str">
            <v>HOSPITAL MIGUEL ARRAES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000082199</v>
          </cell>
          <cell r="K356" t="str">
            <v>21/07/2020</v>
          </cell>
          <cell r="L356" t="str">
            <v>26200741249434000107550010000821991268256977</v>
          </cell>
          <cell r="M356" t="str">
            <v>26 -  Pernambuco</v>
          </cell>
          <cell r="N356">
            <v>171.79</v>
          </cell>
        </row>
        <row r="357">
          <cell r="C357" t="str">
            <v>HOSPITAL MIGUEL ARRAES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000082200</v>
          </cell>
          <cell r="K357" t="str">
            <v>21/07/2020</v>
          </cell>
          <cell r="L357" t="str">
            <v>26200741249434000107550010000822001294574541</v>
          </cell>
          <cell r="M357" t="str">
            <v>26 -  Pernambuco</v>
          </cell>
          <cell r="N357">
            <v>1017.6</v>
          </cell>
        </row>
        <row r="358">
          <cell r="C358" t="str">
            <v>HOSPITAL MIGUEL ARRAES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000082201</v>
          </cell>
          <cell r="K358" t="str">
            <v>21/07/2020</v>
          </cell>
          <cell r="L358" t="str">
            <v>26200741249434000107550010000822011802297030</v>
          </cell>
          <cell r="M358" t="str">
            <v>26 -  Pernambuco</v>
          </cell>
          <cell r="N358">
            <v>1096.3900000000001</v>
          </cell>
        </row>
        <row r="359">
          <cell r="C359" t="str">
            <v>HOSPITAL MIGUEL ARRAES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000082202</v>
          </cell>
          <cell r="K359" t="str">
            <v>21/07/2020</v>
          </cell>
          <cell r="L359" t="str">
            <v>26200741249434000107550010000822021055373752</v>
          </cell>
          <cell r="M359" t="str">
            <v>26 -  Pernambuco</v>
          </cell>
          <cell r="N359">
            <v>326</v>
          </cell>
        </row>
        <row r="360">
          <cell r="C360" t="str">
            <v>HOSPITAL MIGUEL ARRAES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000082203</v>
          </cell>
          <cell r="K360" t="str">
            <v>21/07/2020</v>
          </cell>
          <cell r="L360" t="str">
            <v>26200741249434000107550010000822031700387581</v>
          </cell>
          <cell r="M360" t="str">
            <v>26 -  Pernambuco</v>
          </cell>
          <cell r="N360">
            <v>55.42</v>
          </cell>
        </row>
        <row r="361">
          <cell r="C361" t="str">
            <v>HOSPITAL MIGUEL ARRAES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000082204</v>
          </cell>
          <cell r="K361" t="str">
            <v>21/07/2020</v>
          </cell>
          <cell r="L361" t="str">
            <v>26200741249434000107550010000822041089421983</v>
          </cell>
          <cell r="M361" t="str">
            <v>26 -  Pernambuco</v>
          </cell>
          <cell r="N361">
            <v>46.02</v>
          </cell>
        </row>
        <row r="362">
          <cell r="C362" t="str">
            <v>HOSPITAL MIGUEL ARRAES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000082205</v>
          </cell>
          <cell r="K362" t="str">
            <v>21/07/2020</v>
          </cell>
          <cell r="L362" t="str">
            <v>26200741249434000107550010000822051525928390</v>
          </cell>
          <cell r="M362" t="str">
            <v>26 -  Pernambuco</v>
          </cell>
          <cell r="N362">
            <v>989.15</v>
          </cell>
        </row>
        <row r="363">
          <cell r="C363" t="str">
            <v>HOSPITAL MIGUEL ARRAES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000082206</v>
          </cell>
          <cell r="K363" t="str">
            <v>21/07/2020</v>
          </cell>
          <cell r="L363" t="str">
            <v>26200741249434000107550010000822061634921050</v>
          </cell>
          <cell r="M363" t="str">
            <v>26 -  Pernambuco</v>
          </cell>
          <cell r="N363">
            <v>796.48</v>
          </cell>
        </row>
        <row r="364">
          <cell r="C364" t="str">
            <v>HOSPITAL MIGUEL ARRAES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000082211</v>
          </cell>
          <cell r="K364" t="str">
            <v>21/07/2020</v>
          </cell>
          <cell r="L364" t="str">
            <v>26200741249434000107550010000822111197649366</v>
          </cell>
          <cell r="M364" t="str">
            <v>26 -  Pernambuco</v>
          </cell>
          <cell r="N364">
            <v>936.58</v>
          </cell>
        </row>
        <row r="365">
          <cell r="C365" t="str">
            <v>HOSPITAL MIGUEL ARRAES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000082212</v>
          </cell>
          <cell r="K365" t="str">
            <v>21/07/2020</v>
          </cell>
          <cell r="L365" t="str">
            <v>26200741249434000107550010000822121065920469</v>
          </cell>
          <cell r="M365" t="str">
            <v>26 -  Pernambuco</v>
          </cell>
          <cell r="N365">
            <v>148.4</v>
          </cell>
        </row>
        <row r="366">
          <cell r="C366" t="str">
            <v>HOSPITAL MIGUEL ARRAES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000082213</v>
          </cell>
          <cell r="K366" t="str">
            <v>21/07/2020</v>
          </cell>
          <cell r="L366" t="str">
            <v>26200741249434000107550010000822131935082604</v>
          </cell>
          <cell r="M366" t="str">
            <v>26 -  Pernambuco</v>
          </cell>
          <cell r="N366">
            <v>1010.56</v>
          </cell>
        </row>
        <row r="367">
          <cell r="C367" t="str">
            <v>HOSPITAL MIGUEL ARRAES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000082214</v>
          </cell>
          <cell r="K367" t="str">
            <v>21/07/2020</v>
          </cell>
          <cell r="L367" t="str">
            <v>26200741249434000107550010000822141437675597</v>
          </cell>
          <cell r="M367" t="str">
            <v>26 -  Pernambuco</v>
          </cell>
          <cell r="N367">
            <v>204</v>
          </cell>
        </row>
        <row r="368">
          <cell r="C368" t="str">
            <v>HOSPITAL MIGUEL ARRAES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000082215</v>
          </cell>
          <cell r="K368" t="str">
            <v>21/07/2020</v>
          </cell>
          <cell r="L368" t="str">
            <v>26200741249434000107550010000822151124617714</v>
          </cell>
          <cell r="M368" t="str">
            <v>26 -  Pernambuco</v>
          </cell>
          <cell r="N368">
            <v>235.88</v>
          </cell>
        </row>
        <row r="369">
          <cell r="C369" t="str">
            <v>HOSPITAL MIGUEL ARRAES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000082216</v>
          </cell>
          <cell r="K369" t="str">
            <v>21/07/2020</v>
          </cell>
          <cell r="L369" t="str">
            <v>26200741249434000107550010000822161195811308</v>
          </cell>
          <cell r="M369" t="str">
            <v>26 -  Pernambuco</v>
          </cell>
          <cell r="N369">
            <v>867.45</v>
          </cell>
        </row>
        <row r="370">
          <cell r="C370" t="str">
            <v>HOSPITAL MIGUEL ARRAES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000082217</v>
          </cell>
          <cell r="K370" t="str">
            <v>21/07/2020</v>
          </cell>
          <cell r="L370" t="str">
            <v>26200741249434000107550010000822171214938670</v>
          </cell>
          <cell r="M370" t="str">
            <v>26 -  Pernambuco</v>
          </cell>
          <cell r="N370">
            <v>183.81</v>
          </cell>
        </row>
        <row r="371">
          <cell r="C371" t="str">
            <v>HOSPITAL MIGUEL ARRAES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000082218</v>
          </cell>
          <cell r="K371" t="str">
            <v>21/07/2020</v>
          </cell>
          <cell r="L371" t="str">
            <v>26200741249434000107550010000822181770847630</v>
          </cell>
          <cell r="M371" t="str">
            <v>26 -  Pernambuco</v>
          </cell>
          <cell r="N371">
            <v>296.8</v>
          </cell>
        </row>
        <row r="372">
          <cell r="C372" t="str">
            <v>HOSPITAL MIGUEL ARRAES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000082219</v>
          </cell>
          <cell r="K372" t="str">
            <v>21/07/2020</v>
          </cell>
          <cell r="L372" t="str">
            <v>26200741249434000107550010000822191087495575</v>
          </cell>
          <cell r="M372" t="str">
            <v>26 -  Pernambuco</v>
          </cell>
          <cell r="N372">
            <v>148.4</v>
          </cell>
        </row>
        <row r="373">
          <cell r="C373" t="str">
            <v>HOSPITAL MIGUEL ARRAES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000082220</v>
          </cell>
          <cell r="K373" t="str">
            <v>21/07/2020</v>
          </cell>
          <cell r="L373" t="str">
            <v>26200741249434000107550010000822201576052227</v>
          </cell>
          <cell r="M373" t="str">
            <v>26 -  Pernambuco</v>
          </cell>
          <cell r="N373">
            <v>197.6</v>
          </cell>
        </row>
        <row r="374">
          <cell r="C374" t="str">
            <v>HOSPITAL MIGUEL ARRAES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000082221</v>
          </cell>
          <cell r="K374" t="str">
            <v>21/07/2020</v>
          </cell>
          <cell r="L374" t="str">
            <v>26200741249434000107550010000822211948749043</v>
          </cell>
          <cell r="M374" t="str">
            <v>26 -  Pernambuco</v>
          </cell>
          <cell r="N374">
            <v>183.81</v>
          </cell>
        </row>
        <row r="375">
          <cell r="C375" t="str">
            <v>HOSPITAL MIGUEL ARRAES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000082222</v>
          </cell>
          <cell r="K375" t="str">
            <v>21/07/2020</v>
          </cell>
          <cell r="L375" t="str">
            <v>26200741249434000107550010000822221835242390</v>
          </cell>
          <cell r="M375" t="str">
            <v>26 -  Pernambuco</v>
          </cell>
          <cell r="N375">
            <v>183.81</v>
          </cell>
        </row>
        <row r="376">
          <cell r="C376" t="str">
            <v>HOSPITAL MIGUEL ARRAES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000082223</v>
          </cell>
          <cell r="K376" t="str">
            <v>21/07/2020</v>
          </cell>
          <cell r="L376" t="str">
            <v>26200741249434000107550010000822231084824899</v>
          </cell>
          <cell r="M376" t="str">
            <v>26 -  Pernambuco</v>
          </cell>
          <cell r="N376">
            <v>989.15</v>
          </cell>
        </row>
        <row r="377">
          <cell r="C377" t="str">
            <v>HOSPITAL MIGUEL ARRAES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000082224</v>
          </cell>
          <cell r="K377" t="str">
            <v>21/07/2020</v>
          </cell>
          <cell r="L377" t="str">
            <v>26200741249434000107550010000822241262223842</v>
          </cell>
          <cell r="M377" t="str">
            <v>26 -  Pernambuco</v>
          </cell>
          <cell r="N377">
            <v>55.42</v>
          </cell>
        </row>
        <row r="378">
          <cell r="C378" t="str">
            <v>HOSPITAL MIGUEL ARRAES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000082225</v>
          </cell>
          <cell r="K378" t="str">
            <v>21/07/2020</v>
          </cell>
          <cell r="L378" t="str">
            <v>26200741249434000107550010000822251225316490</v>
          </cell>
          <cell r="M378" t="str">
            <v>26 -  Pernambuco</v>
          </cell>
          <cell r="N378">
            <v>326</v>
          </cell>
        </row>
        <row r="379">
          <cell r="C379" t="str">
            <v>HOSPITAL MIGUEL ARRAES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000082226</v>
          </cell>
          <cell r="K379" t="str">
            <v>21/07/2020</v>
          </cell>
          <cell r="L379" t="str">
            <v>26200741249434000107550010000822261151561736</v>
          </cell>
          <cell r="M379" t="str">
            <v>26 -  Pernambuco</v>
          </cell>
          <cell r="N379">
            <v>989.15</v>
          </cell>
        </row>
        <row r="380">
          <cell r="C380" t="str">
            <v>HOSPITAL MIGUEL ARRAES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000082227</v>
          </cell>
          <cell r="K380" t="str">
            <v>21/07/2020</v>
          </cell>
          <cell r="L380" t="str">
            <v>26200741249434000107550010000822271099957368</v>
          </cell>
          <cell r="M380" t="str">
            <v>26 -  Pernambuco</v>
          </cell>
          <cell r="N380">
            <v>761.91</v>
          </cell>
        </row>
        <row r="381">
          <cell r="C381" t="str">
            <v>HOSPITAL MIGUEL ARRAES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000082228</v>
          </cell>
          <cell r="K381" t="str">
            <v>21/07/2020</v>
          </cell>
          <cell r="L381" t="str">
            <v>26200741249434000107550010000822281245365447</v>
          </cell>
          <cell r="M381" t="str">
            <v>26 -  Pernambuco</v>
          </cell>
          <cell r="N381">
            <v>1096.3900000000001</v>
          </cell>
        </row>
        <row r="382">
          <cell r="C382" t="str">
            <v>HOSPITAL MIGUEL ARRAES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000082229</v>
          </cell>
          <cell r="K382" t="str">
            <v>21/07/2020</v>
          </cell>
          <cell r="L382" t="str">
            <v>26200741249434000107550010000822291801916373</v>
          </cell>
          <cell r="M382" t="str">
            <v>26 -  Pernambuco</v>
          </cell>
          <cell r="N382">
            <v>274.70999999999998</v>
          </cell>
        </row>
        <row r="383">
          <cell r="C383" t="str">
            <v>HOSPITAL MIGUEL ARRAES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000082230</v>
          </cell>
          <cell r="K383" t="str">
            <v>21/07/2020</v>
          </cell>
          <cell r="L383" t="str">
            <v>26200741249434000107550010000822301896288589</v>
          </cell>
          <cell r="M383" t="str">
            <v>26 -  Pernambuco</v>
          </cell>
          <cell r="N383">
            <v>989.15</v>
          </cell>
        </row>
        <row r="384">
          <cell r="C384" t="str">
            <v>HOSPITAL MIGUEL ARRAES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000082231</v>
          </cell>
          <cell r="K384" t="str">
            <v>21/07/2020</v>
          </cell>
          <cell r="L384" t="str">
            <v>26200741249434000107550010000822311274137266</v>
          </cell>
          <cell r="M384" t="str">
            <v>26 -  Pernambuco</v>
          </cell>
          <cell r="N384">
            <v>1096.3900000000001</v>
          </cell>
        </row>
        <row r="385">
          <cell r="C385" t="str">
            <v>HOSPITAL MIGUEL ARRAES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000082232</v>
          </cell>
          <cell r="K385" t="str">
            <v>21/07/2020</v>
          </cell>
          <cell r="L385" t="str">
            <v>26200741249434000107550010000822321300656650</v>
          </cell>
          <cell r="M385" t="str">
            <v>26 -  Pernambuco</v>
          </cell>
          <cell r="N385">
            <v>947.09</v>
          </cell>
        </row>
        <row r="386">
          <cell r="C386" t="str">
            <v>HOSPITAL MIGUEL ARRAES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000082233</v>
          </cell>
          <cell r="K386" t="str">
            <v>21/07/2020</v>
          </cell>
          <cell r="L386" t="str">
            <v>26200741249434000107550010000822331176943580</v>
          </cell>
          <cell r="M386" t="str">
            <v>26 -  Pernambuco</v>
          </cell>
          <cell r="N386">
            <v>121.18</v>
          </cell>
        </row>
        <row r="387">
          <cell r="C387" t="str">
            <v>HOSPITAL MIGUEL ARRAES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000082235</v>
          </cell>
          <cell r="K387" t="str">
            <v>31/07/2020</v>
          </cell>
          <cell r="L387" t="str">
            <v>26200741249434000107550010000822351012925940</v>
          </cell>
          <cell r="M387" t="str">
            <v>26 -  Pernambuco</v>
          </cell>
          <cell r="N387">
            <v>561.66</v>
          </cell>
        </row>
        <row r="388">
          <cell r="C388" t="str">
            <v>HOSPITAL MIGUEL ARRAES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000082236</v>
          </cell>
          <cell r="K388" t="str">
            <v>21/07/2020</v>
          </cell>
          <cell r="L388" t="str">
            <v>26200741249434000107550010000822361205048175</v>
          </cell>
          <cell r="M388" t="str">
            <v>26 -  Pernambuco</v>
          </cell>
          <cell r="N388">
            <v>686.87</v>
          </cell>
        </row>
        <row r="389">
          <cell r="C389" t="str">
            <v>HOSPITAL MIGUEL ARRAES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000082237</v>
          </cell>
          <cell r="K389" t="str">
            <v>21/07/2020</v>
          </cell>
          <cell r="L389" t="str">
            <v>26200741249434000107550010000822371111092127</v>
          </cell>
          <cell r="M389" t="str">
            <v>26 -  Pernambuco</v>
          </cell>
          <cell r="N389">
            <v>183.81</v>
          </cell>
        </row>
        <row r="390">
          <cell r="C390" t="str">
            <v>HOSPITAL MIGUEL ARRAES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000082238</v>
          </cell>
          <cell r="K390" t="str">
            <v>21/07/2020</v>
          </cell>
          <cell r="L390" t="str">
            <v>26200741249434000107550010000822381589098330</v>
          </cell>
          <cell r="M390" t="str">
            <v>26 -  Pernambuco</v>
          </cell>
          <cell r="N390">
            <v>422.7</v>
          </cell>
        </row>
        <row r="391">
          <cell r="C391" t="str">
            <v>HOSPITAL MIGUEL ARRAES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000082239</v>
          </cell>
          <cell r="K391" t="str">
            <v>21/07/2020</v>
          </cell>
          <cell r="L391" t="str">
            <v>26200741249434000107550010000822391683623645</v>
          </cell>
          <cell r="M391" t="str">
            <v>26 -  Pernambuco</v>
          </cell>
          <cell r="N391">
            <v>275.48</v>
          </cell>
        </row>
        <row r="392">
          <cell r="C392" t="str">
            <v>HOSPITAL MIGUEL ARRAES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000082240</v>
          </cell>
          <cell r="K392" t="str">
            <v>21/07/2020</v>
          </cell>
          <cell r="L392" t="str">
            <v>26200741249434000107550010000822401659534035</v>
          </cell>
          <cell r="M392" t="str">
            <v>26 -  Pernambuco</v>
          </cell>
          <cell r="N392">
            <v>778.37</v>
          </cell>
        </row>
        <row r="393">
          <cell r="C393" t="str">
            <v>HOSPITAL MIGUEL ARRAES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000082242</v>
          </cell>
          <cell r="K393" t="str">
            <v>21/07/2020</v>
          </cell>
          <cell r="L393" t="str">
            <v>26200741249434000107550010000822421830933487</v>
          </cell>
          <cell r="M393" t="str">
            <v>26 -  Pernambuco</v>
          </cell>
          <cell r="N393">
            <v>1277.7</v>
          </cell>
        </row>
        <row r="394">
          <cell r="C394" t="str">
            <v>HOSPITAL MIGUEL ARRAES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000082243</v>
          </cell>
          <cell r="K394" t="str">
            <v>21/07/2020</v>
          </cell>
          <cell r="L394" t="str">
            <v>26200741249434000107550010000822431523135343</v>
          </cell>
          <cell r="M394" t="str">
            <v>26 -  Pernambuco</v>
          </cell>
          <cell r="N394">
            <v>122.8</v>
          </cell>
        </row>
        <row r="395">
          <cell r="C395" t="str">
            <v>HOSPITAL MIGUEL ARRAES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000082244</v>
          </cell>
          <cell r="K395" t="str">
            <v>21/07/2020</v>
          </cell>
          <cell r="L395" t="str">
            <v>26200741249434000107550010000822441812916864</v>
          </cell>
          <cell r="M395" t="str">
            <v>26 -  Pernambuco</v>
          </cell>
          <cell r="N395">
            <v>28.45</v>
          </cell>
        </row>
        <row r="396">
          <cell r="C396" t="str">
            <v>HOSPITAL MIGUEL ARRAES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000082312</v>
          </cell>
          <cell r="K396" t="str">
            <v>22/07/2020</v>
          </cell>
          <cell r="L396" t="str">
            <v>26200741249434000107550010000823121653509730</v>
          </cell>
          <cell r="M396" t="str">
            <v>26 -  Pernambuco</v>
          </cell>
          <cell r="N396">
            <v>1338.29</v>
          </cell>
        </row>
        <row r="397">
          <cell r="C397" t="str">
            <v>HOSPITAL MIGUEL ARRAES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000082315</v>
          </cell>
          <cell r="K397" t="str">
            <v>23/07/2020</v>
          </cell>
          <cell r="L397" t="str">
            <v>26200741249434000107550010000823151617122629</v>
          </cell>
          <cell r="M397" t="str">
            <v>26 -  Pernambuco</v>
          </cell>
          <cell r="N397">
            <v>715.75</v>
          </cell>
        </row>
        <row r="398">
          <cell r="C398" t="str">
            <v>HOSPITAL MIGUEL ARRAES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000082358</v>
          </cell>
          <cell r="K398" t="str">
            <v>24/07/2020</v>
          </cell>
          <cell r="L398" t="str">
            <v>26200741249434000107550010000823581647436122</v>
          </cell>
          <cell r="M398" t="str">
            <v>26 -  Pernambuco</v>
          </cell>
          <cell r="N398">
            <v>1800</v>
          </cell>
        </row>
        <row r="399">
          <cell r="C399" t="str">
            <v>HOSPITAL MIGUEL ARRAES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000082359</v>
          </cell>
          <cell r="K399" t="str">
            <v>24/07/2020</v>
          </cell>
          <cell r="L399" t="str">
            <v>26200741249434000107550010000823591113741060</v>
          </cell>
          <cell r="M399" t="str">
            <v>26 -  Pernambuco</v>
          </cell>
          <cell r="N399">
            <v>3600</v>
          </cell>
        </row>
        <row r="400">
          <cell r="C400" t="str">
            <v>HOSPITAL MIGUEL ARRAES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000082360</v>
          </cell>
          <cell r="K400" t="str">
            <v>24/07/2020</v>
          </cell>
          <cell r="L400" t="str">
            <v>26200741249434000107550010000823601887174040</v>
          </cell>
          <cell r="M400" t="str">
            <v>26 -  Pernambuco</v>
          </cell>
          <cell r="N400">
            <v>1800</v>
          </cell>
        </row>
        <row r="401">
          <cell r="C401" t="str">
            <v>HOSPITAL MIGUEL ARRAES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000082361</v>
          </cell>
          <cell r="K401" t="str">
            <v>24/07/2020</v>
          </cell>
          <cell r="L401" t="str">
            <v>26200741249434000107550010000823611305564157</v>
          </cell>
          <cell r="M401" t="str">
            <v>26 -  Pernambuco</v>
          </cell>
          <cell r="N401">
            <v>1800</v>
          </cell>
        </row>
        <row r="402">
          <cell r="C402" t="str">
            <v>HOSPITAL MIGUEL ARRAES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000082362</v>
          </cell>
          <cell r="K402" t="str">
            <v>24/07/2020</v>
          </cell>
          <cell r="L402" t="str">
            <v>26200741249434000107550010000823621250688140</v>
          </cell>
          <cell r="M402" t="str">
            <v>26 -  Pernambuco</v>
          </cell>
          <cell r="N402">
            <v>2700</v>
          </cell>
        </row>
        <row r="403">
          <cell r="C403" t="str">
            <v>HOSPITAL MIGUEL ARRAES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000082366</v>
          </cell>
          <cell r="K403" t="str">
            <v>27/07/2020</v>
          </cell>
          <cell r="L403" t="str">
            <v>26200741249434000107550010000823661992288029</v>
          </cell>
          <cell r="M403" t="str">
            <v>26 -  Pernambuco</v>
          </cell>
          <cell r="N403">
            <v>872.18</v>
          </cell>
        </row>
        <row r="404">
          <cell r="C404" t="str">
            <v>HOSPITAL MIGUEL ARRAES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000082367</v>
          </cell>
          <cell r="K404" t="str">
            <v>27/07/2020</v>
          </cell>
          <cell r="L404" t="str">
            <v>26200741249434000107550010000823671407615595</v>
          </cell>
          <cell r="M404" t="str">
            <v>26 -  Pernambuco</v>
          </cell>
          <cell r="N404">
            <v>296.8</v>
          </cell>
        </row>
        <row r="405">
          <cell r="C405" t="str">
            <v>HOSPITAL MIGUEL ARRAES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000082380</v>
          </cell>
          <cell r="K405" t="str">
            <v>28/07/2020</v>
          </cell>
          <cell r="L405" t="str">
            <v>26200741249434000107550010000823801770255948</v>
          </cell>
          <cell r="M405" t="str">
            <v>26 -  Pernambuco</v>
          </cell>
          <cell r="N405">
            <v>764.34</v>
          </cell>
        </row>
        <row r="406">
          <cell r="C406" t="str">
            <v>HOSPITAL MIGUEL ARRAES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000082381</v>
          </cell>
          <cell r="K406" t="str">
            <v>28/07/2020</v>
          </cell>
          <cell r="L406" t="str">
            <v>26200741249434000107550010000823811727683990</v>
          </cell>
          <cell r="M406" t="str">
            <v>26 -  Pernambuco</v>
          </cell>
          <cell r="N406">
            <v>572.28</v>
          </cell>
        </row>
        <row r="407">
          <cell r="C407" t="str">
            <v>HOSPITAL MIGUEL ARRAES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000082382</v>
          </cell>
          <cell r="K407" t="str">
            <v>28/07/2020</v>
          </cell>
          <cell r="L407" t="str">
            <v>26200741249434000107550010000823821789522032</v>
          </cell>
          <cell r="M407" t="str">
            <v>26 -  Pernambuco</v>
          </cell>
          <cell r="N407">
            <v>183.81</v>
          </cell>
        </row>
        <row r="408">
          <cell r="C408" t="str">
            <v>HOSPITAL MIGUEL ARRAES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000082383</v>
          </cell>
          <cell r="K408" t="str">
            <v>28/07/2020</v>
          </cell>
          <cell r="L408" t="str">
            <v>26200741249434000107550010000823831398170291</v>
          </cell>
          <cell r="M408" t="str">
            <v>26 -  Pernambuco</v>
          </cell>
          <cell r="N408">
            <v>239.58</v>
          </cell>
        </row>
        <row r="409">
          <cell r="C409" t="str">
            <v>HOSPITAL MIGUEL ARRAES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000082384</v>
          </cell>
          <cell r="K409" t="str">
            <v>28/07/2020</v>
          </cell>
          <cell r="L409" t="str">
            <v>26200741249434000107550010000823841965031886</v>
          </cell>
          <cell r="M409" t="str">
            <v>26 -  Pernambuco</v>
          </cell>
          <cell r="N409">
            <v>183.81</v>
          </cell>
        </row>
        <row r="410">
          <cell r="C410" t="str">
            <v>HOSPITAL MIGUEL ARRAES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000082385</v>
          </cell>
          <cell r="K410" t="str">
            <v>28/07/2020</v>
          </cell>
          <cell r="L410" t="str">
            <v>26200741249434000107550010000823851994550192</v>
          </cell>
          <cell r="M410" t="str">
            <v>26 -  Pernambuco</v>
          </cell>
          <cell r="N410">
            <v>1904.33</v>
          </cell>
        </row>
        <row r="411">
          <cell r="C411" t="str">
            <v>HOSPITAL MIGUEL ARRAES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000082386</v>
          </cell>
          <cell r="K411" t="str">
            <v>28/07/2020</v>
          </cell>
          <cell r="L411" t="str">
            <v>26200741249434000107550010000823861194116282</v>
          </cell>
          <cell r="M411" t="str">
            <v>26 -  Pernambuco</v>
          </cell>
          <cell r="N411">
            <v>302.77999999999997</v>
          </cell>
        </row>
        <row r="412">
          <cell r="C412" t="str">
            <v>HOSPITAL MIGUEL ARRAES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000082387</v>
          </cell>
          <cell r="K412" t="str">
            <v>28/07/2020</v>
          </cell>
          <cell r="L412" t="str">
            <v>26200741249434000107550010000823871307747107</v>
          </cell>
          <cell r="M412" t="str">
            <v>26 -  Pernambuco</v>
          </cell>
          <cell r="N412">
            <v>235.88</v>
          </cell>
        </row>
        <row r="413">
          <cell r="C413" t="str">
            <v>HOSPITAL MIGUEL ARRAES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000082388</v>
          </cell>
          <cell r="K413" t="str">
            <v>28/07/2020</v>
          </cell>
          <cell r="L413" t="str">
            <v>26200741249434000107550010000823881456571040</v>
          </cell>
          <cell r="M413" t="str">
            <v>26 -  Pernambuco</v>
          </cell>
          <cell r="N413">
            <v>183.81</v>
          </cell>
        </row>
        <row r="414">
          <cell r="C414" t="str">
            <v>HOSPITAL MIGUEL ARRAES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000082389</v>
          </cell>
          <cell r="K414" t="str">
            <v>28/07/2020</v>
          </cell>
          <cell r="L414" t="str">
            <v>26200741249434000107550010000823891451709009</v>
          </cell>
          <cell r="M414" t="str">
            <v>26 -  Pernambuco</v>
          </cell>
          <cell r="N414">
            <v>299.89999999999998</v>
          </cell>
        </row>
        <row r="415">
          <cell r="C415" t="str">
            <v>HOSPITAL MIGUEL ARRAES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000082391</v>
          </cell>
          <cell r="K415" t="str">
            <v>28/07/2020</v>
          </cell>
          <cell r="L415" t="str">
            <v>26200741249434000107550010000823911397626854</v>
          </cell>
          <cell r="M415" t="str">
            <v>26 -  Pernambuco</v>
          </cell>
          <cell r="N415">
            <v>761.91</v>
          </cell>
        </row>
        <row r="416">
          <cell r="C416" t="str">
            <v>HOSPITAL MIGUEL ARRAES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000082392</v>
          </cell>
          <cell r="K416" t="str">
            <v>28/07/2020</v>
          </cell>
          <cell r="L416" t="str">
            <v>26200741249434000107550010000823921425309975</v>
          </cell>
          <cell r="M416" t="str">
            <v>26 -  Pernambuco</v>
          </cell>
          <cell r="N416">
            <v>936.58</v>
          </cell>
        </row>
        <row r="417">
          <cell r="C417" t="str">
            <v>HOSPITAL MIGUEL ARRAES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000082393</v>
          </cell>
          <cell r="K417" t="str">
            <v>28/07/2020</v>
          </cell>
          <cell r="L417" t="str">
            <v>26200741249434000107550010000823931720084056</v>
          </cell>
          <cell r="M417" t="str">
            <v>26 -  Pernambuco</v>
          </cell>
          <cell r="N417">
            <v>1964.92</v>
          </cell>
        </row>
        <row r="418">
          <cell r="C418" t="str">
            <v>HOSPITAL MIGUEL ARRAES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000082394</v>
          </cell>
          <cell r="K418" t="str">
            <v>28/07/2020</v>
          </cell>
          <cell r="L418" t="str">
            <v>26200741249434000107550010000823941786158829</v>
          </cell>
          <cell r="M418" t="str">
            <v>26 -  Pernambuco</v>
          </cell>
          <cell r="N418">
            <v>2008.77</v>
          </cell>
        </row>
        <row r="419">
          <cell r="C419" t="str">
            <v>HOSPITAL MIGUEL ARRAES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000082399</v>
          </cell>
          <cell r="K419" t="str">
            <v>29/07/2020</v>
          </cell>
          <cell r="L419" t="str">
            <v>26200741249434000107550010000823991092419063</v>
          </cell>
          <cell r="M419" t="str">
            <v>26 -  Pernambuco</v>
          </cell>
          <cell r="N419">
            <v>367.62</v>
          </cell>
        </row>
        <row r="420">
          <cell r="C420" t="str">
            <v>HOSPITAL MIGUEL ARRAES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000082450</v>
          </cell>
          <cell r="K420" t="str">
            <v>31/07/2020</v>
          </cell>
          <cell r="L420" t="str">
            <v>26200741249434000107550010000824501720319426</v>
          </cell>
          <cell r="M420" t="str">
            <v>26 -  Pernambuco</v>
          </cell>
          <cell r="N420">
            <v>232.04</v>
          </cell>
        </row>
        <row r="421">
          <cell r="C421" t="str">
            <v>HOSPITAL MIGUEL ARRAES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000082451</v>
          </cell>
          <cell r="K421" t="str">
            <v>31/07/2020</v>
          </cell>
          <cell r="L421" t="str">
            <v>26200741249434000107550010000824511108419617</v>
          </cell>
          <cell r="M421" t="str">
            <v>26 -  Pernambuco</v>
          </cell>
          <cell r="N421">
            <v>326</v>
          </cell>
        </row>
        <row r="422">
          <cell r="C422" t="str">
            <v>HOSPITAL MIGUEL ARRAES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000082452</v>
          </cell>
          <cell r="K422" t="str">
            <v>31/07/2020</v>
          </cell>
          <cell r="L422" t="str">
            <v>26200741249434000107550010000824521262502232</v>
          </cell>
          <cell r="M422" t="str">
            <v>26 -  Pernambuco</v>
          </cell>
          <cell r="N422">
            <v>299.89999999999998</v>
          </cell>
        </row>
        <row r="423">
          <cell r="C423" t="str">
            <v>HOSPITAL MIGUEL ARRAES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000082453</v>
          </cell>
          <cell r="K423" t="str">
            <v>31/07/2020</v>
          </cell>
          <cell r="L423" t="str">
            <v>26200741249434000107550010000824531162870601</v>
          </cell>
          <cell r="M423" t="str">
            <v>26 -  Pernambuco</v>
          </cell>
          <cell r="N423">
            <v>154.38</v>
          </cell>
        </row>
        <row r="424">
          <cell r="C424" t="str">
            <v>HOSPITAL MIGUEL ARRAES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000082454</v>
          </cell>
          <cell r="K424" t="str">
            <v>31/07/2020</v>
          </cell>
          <cell r="L424" t="str">
            <v>26200741249434000107550010000824541508241450</v>
          </cell>
          <cell r="M424" t="str">
            <v>26 -  Pernambuco</v>
          </cell>
          <cell r="N424">
            <v>183.81</v>
          </cell>
        </row>
        <row r="425">
          <cell r="C425" t="str">
            <v>HOSPITAL MIGUEL ARRAES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000082455</v>
          </cell>
          <cell r="K425" t="str">
            <v>31/07/2020</v>
          </cell>
          <cell r="L425" t="str">
            <v>26200741249434000107550010000824551556266457</v>
          </cell>
          <cell r="M425" t="str">
            <v>26 -  Pernambuco</v>
          </cell>
          <cell r="N425">
            <v>326</v>
          </cell>
        </row>
        <row r="426">
          <cell r="C426" t="str">
            <v>HOSPITAL MIGUEL ARRAES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000082456</v>
          </cell>
          <cell r="K426" t="str">
            <v>31/07/2020</v>
          </cell>
          <cell r="L426" t="str">
            <v>26200741249434000107550010000824561399333532</v>
          </cell>
          <cell r="M426" t="str">
            <v>26 -  Pernambuco</v>
          </cell>
          <cell r="N426">
            <v>183.81</v>
          </cell>
        </row>
        <row r="427">
          <cell r="C427" t="str">
            <v>HOSPITAL MIGUEL ARRAES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000082457</v>
          </cell>
          <cell r="K427" t="str">
            <v>31/07/2020</v>
          </cell>
          <cell r="L427" t="str">
            <v>26200741249434000107550010000824571796541074</v>
          </cell>
          <cell r="M427" t="str">
            <v>26 -  Pernambuco</v>
          </cell>
          <cell r="N427">
            <v>183.81</v>
          </cell>
        </row>
        <row r="428">
          <cell r="C428" t="str">
            <v>HOSPITAL MIGUEL ARRAES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000082458</v>
          </cell>
          <cell r="K428" t="str">
            <v>31/07/2020</v>
          </cell>
          <cell r="L428" t="str">
            <v>26200741249434000107550010000824581720577105</v>
          </cell>
          <cell r="M428" t="str">
            <v>26 -  Pernambuco</v>
          </cell>
          <cell r="N428">
            <v>275.48</v>
          </cell>
        </row>
        <row r="429">
          <cell r="C429" t="str">
            <v>HOSPITAL MIGUEL ARRAES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000082459</v>
          </cell>
          <cell r="K429" t="str">
            <v>31/07/2020</v>
          </cell>
          <cell r="L429" t="str">
            <v>26200741249434000107550010000824591247973948</v>
          </cell>
          <cell r="M429" t="str">
            <v>26 -  Pernambuco</v>
          </cell>
          <cell r="N429">
            <v>211.87</v>
          </cell>
        </row>
        <row r="430">
          <cell r="C430" t="str">
            <v>HOSPITAL MIGUEL ARRAES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000082460</v>
          </cell>
          <cell r="K430" t="str">
            <v>31/07/2020</v>
          </cell>
          <cell r="L430" t="str">
            <v>26200741249434000107550010000824601649301848</v>
          </cell>
          <cell r="M430" t="str">
            <v>26 -  Pernambuco</v>
          </cell>
          <cell r="N430">
            <v>36.119999999999997</v>
          </cell>
        </row>
        <row r="431">
          <cell r="C431" t="str">
            <v>HOSPITAL MIGUEL ARRAES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000082461</v>
          </cell>
          <cell r="K431" t="str">
            <v>31/07/2020</v>
          </cell>
          <cell r="L431" t="str">
            <v>26200741249434000107550010000824611202978990</v>
          </cell>
          <cell r="M431" t="str">
            <v>26 -  Pernambuco</v>
          </cell>
          <cell r="N431">
            <v>441.22</v>
          </cell>
        </row>
        <row r="432">
          <cell r="C432" t="str">
            <v>HOSPITAL MIGUEL ARRAES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000082462</v>
          </cell>
          <cell r="K432" t="str">
            <v>31/07/2020</v>
          </cell>
          <cell r="L432" t="str">
            <v>26200741249434000107550010000824621080718210</v>
          </cell>
          <cell r="M432" t="str">
            <v>26 -  Pernambuco</v>
          </cell>
          <cell r="N432">
            <v>346</v>
          </cell>
        </row>
        <row r="433">
          <cell r="C433" t="str">
            <v>HOSPITAL MIGUEL ARRAES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000082463</v>
          </cell>
          <cell r="K433" t="str">
            <v>31/07/2020</v>
          </cell>
          <cell r="L433" t="str">
            <v>26200741249434000107550010000824631842480505</v>
          </cell>
          <cell r="M433" t="str">
            <v>26 -  Pernambuco</v>
          </cell>
          <cell r="N433">
            <v>180.58</v>
          </cell>
        </row>
        <row r="434">
          <cell r="C434" t="str">
            <v>HOSPITAL MIGUEL ARRAES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000082464</v>
          </cell>
          <cell r="K434" t="str">
            <v>31/07/2020</v>
          </cell>
          <cell r="L434" t="str">
            <v>26200741249434000107550010000824641441286373</v>
          </cell>
          <cell r="M434" t="str">
            <v>26 -  Pernambuco</v>
          </cell>
          <cell r="N434">
            <v>228.28</v>
          </cell>
        </row>
        <row r="435">
          <cell r="C435" t="str">
            <v>HOSPITAL MIGUEL ARRAES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000082465</v>
          </cell>
          <cell r="K435" t="str">
            <v>31/07/2020</v>
          </cell>
          <cell r="L435" t="str">
            <v>26200741249434000107550010000824651351897389</v>
          </cell>
          <cell r="M435" t="str">
            <v>26 -  Pernambuco</v>
          </cell>
          <cell r="N435">
            <v>55.42</v>
          </cell>
        </row>
        <row r="436">
          <cell r="C436" t="str">
            <v>HOSPITAL MIGUEL ARRAES</v>
          </cell>
          <cell r="E436" t="str">
            <v>3.12 - Material Hospitalar</v>
          </cell>
          <cell r="F436">
            <v>58426628000133</v>
          </cell>
          <cell r="G436" t="str">
            <v>SAMTRONIC INDUSTRIA E COMERCIO LTDA</v>
          </cell>
          <cell r="H436" t="str">
            <v>B</v>
          </cell>
          <cell r="I436" t="str">
            <v>S</v>
          </cell>
          <cell r="J436" t="str">
            <v>000243066</v>
          </cell>
          <cell r="K436" t="str">
            <v>09/07/2020</v>
          </cell>
          <cell r="L436" t="str">
            <v>35200758426628000133550010002430661100057010</v>
          </cell>
          <cell r="M436" t="str">
            <v>35 -  São Paulo</v>
          </cell>
          <cell r="N436">
            <v>16800</v>
          </cell>
        </row>
        <row r="437">
          <cell r="C437" t="str">
            <v>HOSPITAL MIGUEL ARRAES</v>
          </cell>
          <cell r="E437" t="str">
            <v>3.12 - Material Hospitalar</v>
          </cell>
          <cell r="F437">
            <v>58426628000133</v>
          </cell>
          <cell r="G437" t="str">
            <v>SAMTRONIC INDUSTRIA E COMERCIO LTDA</v>
          </cell>
          <cell r="H437" t="str">
            <v>B</v>
          </cell>
          <cell r="I437" t="str">
            <v>S</v>
          </cell>
          <cell r="J437" t="str">
            <v>000244523</v>
          </cell>
          <cell r="K437" t="str">
            <v>24/07/2020</v>
          </cell>
          <cell r="L437" t="str">
            <v>35200758426628000133550010002445231100149555</v>
          </cell>
          <cell r="M437" t="str">
            <v>35 -  São Paulo</v>
          </cell>
          <cell r="N437">
            <v>6720</v>
          </cell>
        </row>
        <row r="438">
          <cell r="C438" t="str">
            <v>HOSPITAL MIGUEL ARRAES</v>
          </cell>
          <cell r="E438" t="str">
            <v>3.12 - Material Hospitalar</v>
          </cell>
          <cell r="F438">
            <v>58426628000133</v>
          </cell>
          <cell r="G438" t="str">
            <v>SAMTRONIC INDUSTRIA E COMERCIO LTDA</v>
          </cell>
          <cell r="H438" t="str">
            <v>B</v>
          </cell>
          <cell r="I438" t="str">
            <v>S</v>
          </cell>
          <cell r="J438" t="str">
            <v>000245340</v>
          </cell>
          <cell r="K438" t="str">
            <v>31/07/2020</v>
          </cell>
          <cell r="L438" t="str">
            <v>35200758426628000133550010002453401100141435</v>
          </cell>
          <cell r="M438" t="str">
            <v>35 -  São Paulo</v>
          </cell>
          <cell r="N438">
            <v>1782</v>
          </cell>
        </row>
        <row r="439">
          <cell r="C439" t="str">
            <v>HOSPITAL MIGUEL ARRAES</v>
          </cell>
          <cell r="E439" t="str">
            <v>3.12 - Material Hospitalar</v>
          </cell>
          <cell r="F439">
            <v>61418042000131</v>
          </cell>
          <cell r="G439" t="str">
            <v>CIRURGICA FERNANDES LTDA</v>
          </cell>
          <cell r="H439" t="str">
            <v>B</v>
          </cell>
          <cell r="I439" t="str">
            <v>S</v>
          </cell>
          <cell r="J439" t="str">
            <v>1232314</v>
          </cell>
          <cell r="K439" t="str">
            <v>03/07/2020</v>
          </cell>
          <cell r="L439" t="str">
            <v>35200761418042000131550040012323141634720508</v>
          </cell>
          <cell r="M439" t="str">
            <v>35 -  São Paulo</v>
          </cell>
          <cell r="N439">
            <v>2740</v>
          </cell>
        </row>
        <row r="440">
          <cell r="C440" t="str">
            <v>HOSPITAL MIGUEL ARRAES</v>
          </cell>
          <cell r="E440" t="str">
            <v>3.12 - Material Hospitalar</v>
          </cell>
          <cell r="F440">
            <v>61418042000131</v>
          </cell>
          <cell r="G440" t="str">
            <v>CIRURGICA FERNANDES LTDA</v>
          </cell>
          <cell r="H440" t="str">
            <v>B</v>
          </cell>
          <cell r="I440" t="str">
            <v>S</v>
          </cell>
          <cell r="J440" t="str">
            <v>1236165</v>
          </cell>
          <cell r="K440" t="str">
            <v>15/07/2020</v>
          </cell>
          <cell r="L440" t="str">
            <v>35200761418042000131550040012361651376621681</v>
          </cell>
          <cell r="M440" t="str">
            <v>35 -  São Paulo</v>
          </cell>
          <cell r="N440">
            <v>4889.2</v>
          </cell>
        </row>
        <row r="441">
          <cell r="C441" t="str">
            <v>HOSPITAL MIGUEL ARRAES</v>
          </cell>
          <cell r="E441" t="str">
            <v>3.99 - Outras despesas com Material de Consumo</v>
          </cell>
          <cell r="F441">
            <v>61665212000182</v>
          </cell>
          <cell r="G441" t="str">
            <v>AEROGLASS BRASILEIRA S. FIBRAS</v>
          </cell>
          <cell r="H441" t="str">
            <v>B</v>
          </cell>
          <cell r="I441" t="str">
            <v>S</v>
          </cell>
          <cell r="J441" t="str">
            <v>000112440</v>
          </cell>
          <cell r="K441" t="str">
            <v>14/07/2020</v>
          </cell>
          <cell r="L441" t="str">
            <v>35200761665212000182550010001124401227833076</v>
          </cell>
          <cell r="M441" t="str">
            <v>35 -  São Paulo</v>
          </cell>
          <cell r="N441">
            <v>24516</v>
          </cell>
        </row>
        <row r="442">
          <cell r="C442" t="str">
            <v>HOSPITAL MIGUEL ARRAES</v>
          </cell>
          <cell r="E442" t="str">
            <v>3.12 - Material Hospitalar</v>
          </cell>
          <cell r="F442">
            <v>66437831000133</v>
          </cell>
          <cell r="G442" t="str">
            <v>HTS TECNOLOGIA EM SAUDE</v>
          </cell>
          <cell r="H442" t="str">
            <v>B</v>
          </cell>
          <cell r="I442" t="str">
            <v>S</v>
          </cell>
          <cell r="J442" t="str">
            <v>106874</v>
          </cell>
          <cell r="K442" t="str">
            <v>26/06/2020</v>
          </cell>
          <cell r="L442" t="str">
            <v>31200666437831000133550010001068741208245932</v>
          </cell>
          <cell r="M442" t="str">
            <v>31 -  Minas Gerais</v>
          </cell>
          <cell r="N442">
            <v>680</v>
          </cell>
        </row>
        <row r="443">
          <cell r="C443" t="str">
            <v>HOSPITAL MIGUEL ARRAES</v>
          </cell>
          <cell r="E443" t="str">
            <v>3.12 - Material Hospitalar</v>
          </cell>
          <cell r="F443">
            <v>66437831000133</v>
          </cell>
          <cell r="G443" t="str">
            <v>HTS TECNOLOGIA EM SAUDE</v>
          </cell>
          <cell r="H443" t="str">
            <v>B</v>
          </cell>
          <cell r="I443" t="str">
            <v>S</v>
          </cell>
          <cell r="J443" t="str">
            <v>107758</v>
          </cell>
          <cell r="K443" t="str">
            <v>14/07/2020</v>
          </cell>
          <cell r="L443" t="str">
            <v>31200766437831000133550010001077581784688678</v>
          </cell>
          <cell r="M443" t="str">
            <v>31 -  Minas Gerais</v>
          </cell>
          <cell r="N443">
            <v>2720</v>
          </cell>
        </row>
        <row r="444">
          <cell r="C444" t="str">
            <v>HOSPITAL MIGUEL ARRAES</v>
          </cell>
          <cell r="E444" t="str">
            <v>3.12 - Material Hospitalar</v>
          </cell>
          <cell r="F444">
            <v>66437831000133</v>
          </cell>
          <cell r="G444" t="str">
            <v>HTS TECNOLOGIA EM SAUDE</v>
          </cell>
          <cell r="H444" t="str">
            <v>B</v>
          </cell>
          <cell r="I444" t="str">
            <v>S</v>
          </cell>
          <cell r="J444" t="str">
            <v>107877</v>
          </cell>
          <cell r="K444" t="str">
            <v>16/07/2020</v>
          </cell>
          <cell r="L444" t="str">
            <v>31200766437831000133550010001078771194659735</v>
          </cell>
          <cell r="M444" t="str">
            <v>31 -  Minas Gerais</v>
          </cell>
          <cell r="N444">
            <v>535</v>
          </cell>
        </row>
        <row r="445">
          <cell r="C445" t="str">
            <v>HOSPITAL MIGUEL ARRAES</v>
          </cell>
          <cell r="E445" t="str">
            <v>3.99 - Outras despesas com Material de Consumo</v>
          </cell>
          <cell r="F445">
            <v>69944973000185</v>
          </cell>
          <cell r="G445" t="str">
            <v>DIADISTRIBUICAO E IMPORTACAO AFOGADOS L</v>
          </cell>
          <cell r="H445" t="str">
            <v>B</v>
          </cell>
          <cell r="I445" t="str">
            <v>S</v>
          </cell>
          <cell r="J445" t="str">
            <v>932220</v>
          </cell>
          <cell r="K445" t="str">
            <v>04/07/2020</v>
          </cell>
          <cell r="L445" t="str">
            <v>26200769944973000185550030009322201113348109</v>
          </cell>
          <cell r="M445" t="str">
            <v>26 -  Pernambuco</v>
          </cell>
          <cell r="N445">
            <v>1636.08</v>
          </cell>
        </row>
        <row r="446">
          <cell r="C446" t="str">
            <v>HOSPITAL MIGUEL ARRAES</v>
          </cell>
          <cell r="E446" t="str">
            <v>3.99 - Outras despesas com Material de Consumo</v>
          </cell>
          <cell r="F446">
            <v>70089974000179</v>
          </cell>
          <cell r="G446" t="str">
            <v>COMERCIAL VITA NORTE LTDA</v>
          </cell>
          <cell r="H446" t="str">
            <v>B</v>
          </cell>
          <cell r="I446" t="str">
            <v>S</v>
          </cell>
          <cell r="J446" t="str">
            <v>3922037</v>
          </cell>
          <cell r="K446" t="str">
            <v>03/07/2020</v>
          </cell>
          <cell r="L446" t="str">
            <v>26200770089974000179550010039220371129561601</v>
          </cell>
          <cell r="M446" t="str">
            <v>26 -  Pernambuco</v>
          </cell>
          <cell r="N446">
            <v>8099.32</v>
          </cell>
        </row>
        <row r="447">
          <cell r="C447" t="str">
            <v>HOSPITAL MIGUEL ARRAES</v>
          </cell>
          <cell r="E447" t="str">
            <v>3.99 - Outras despesas com Material de Consumo</v>
          </cell>
          <cell r="F447">
            <v>70089974000179</v>
          </cell>
          <cell r="G447" t="str">
            <v>COMERCIAL VITA NORTE LTDA</v>
          </cell>
          <cell r="H447" t="str">
            <v>B</v>
          </cell>
          <cell r="I447" t="str">
            <v>S</v>
          </cell>
          <cell r="J447" t="str">
            <v>3935036</v>
          </cell>
          <cell r="K447" t="str">
            <v>16/07/2020</v>
          </cell>
          <cell r="L447" t="str">
            <v>26200770089974000179550010039350361573548612</v>
          </cell>
          <cell r="M447" t="str">
            <v>26 -  Pernambuco</v>
          </cell>
          <cell r="N447">
            <v>492.62</v>
          </cell>
        </row>
        <row r="448">
          <cell r="C448" t="str">
            <v>HOSPITAL MIGUEL ARRAES</v>
          </cell>
          <cell r="E448" t="str">
            <v>3.99 - Outras despesas com Material de Consumo</v>
          </cell>
          <cell r="F448">
            <v>75315333005097</v>
          </cell>
          <cell r="G448" t="str">
            <v>ATACADAO DIST. COM E IND. LTDA</v>
          </cell>
          <cell r="H448" t="str">
            <v>B</v>
          </cell>
          <cell r="I448" t="str">
            <v>S</v>
          </cell>
          <cell r="J448" t="str">
            <v>001476897</v>
          </cell>
          <cell r="K448" t="str">
            <v>16/07/2020</v>
          </cell>
          <cell r="L448" t="str">
            <v>26200775315333005097550010014768971000121135</v>
          </cell>
          <cell r="M448" t="str">
            <v>26 -  Pernambuco</v>
          </cell>
          <cell r="N448">
            <v>509.25</v>
          </cell>
        </row>
        <row r="449">
          <cell r="C449" t="str">
            <v>HOSPITAL MIGUEL ARRAES</v>
          </cell>
          <cell r="E449" t="str">
            <v>3.99 - Outras despesas com Material de Consumo</v>
          </cell>
          <cell r="F449">
            <v>75315333015050</v>
          </cell>
          <cell r="G449" t="str">
            <v>ATACADAO S A</v>
          </cell>
          <cell r="H449" t="str">
            <v>B</v>
          </cell>
          <cell r="I449" t="str">
            <v>S</v>
          </cell>
          <cell r="J449" t="str">
            <v>000193218</v>
          </cell>
          <cell r="K449" t="str">
            <v>16/07/2020</v>
          </cell>
          <cell r="L449" t="str">
            <v>26200775315333015050550010001932181002453574</v>
          </cell>
          <cell r="M449" t="str">
            <v>26 -  Pernambuco</v>
          </cell>
          <cell r="N449">
            <v>38.159999999999997</v>
          </cell>
        </row>
        <row r="450">
          <cell r="C450" t="str">
            <v>HOSPITAL MIGUEL ARRAES</v>
          </cell>
          <cell r="E450" t="str">
            <v>3.99 - Outras despesas com Material de Consumo</v>
          </cell>
          <cell r="F450">
            <v>92660406000623</v>
          </cell>
          <cell r="G450" t="str">
            <v>FRIGELAR COMERCIO E INDUSTRIA LTDA</v>
          </cell>
          <cell r="H450" t="str">
            <v>B</v>
          </cell>
          <cell r="I450" t="str">
            <v>S</v>
          </cell>
          <cell r="J450" t="str">
            <v>000541518</v>
          </cell>
          <cell r="K450" t="str">
            <v>22/07/2020</v>
          </cell>
          <cell r="L450" t="str">
            <v>26200792660406000623550050005415181000283340</v>
          </cell>
          <cell r="M450" t="str">
            <v>26 -  Pernambuco</v>
          </cell>
          <cell r="N450">
            <v>134.97</v>
          </cell>
        </row>
        <row r="451">
          <cell r="C451" t="str">
            <v>HOSPITAL MIGUEL ARRAES</v>
          </cell>
          <cell r="E451" t="str">
            <v>1.99 - Outras Despesas com Pessoal</v>
          </cell>
          <cell r="F451" t="str">
            <v>09.759.606/0001-80</v>
          </cell>
          <cell r="G451" t="str">
            <v>SINDICATO DAS EMPRESAS DE TRANSPORTES VEM ELETRONICO</v>
          </cell>
          <cell r="H451" t="str">
            <v>S</v>
          </cell>
          <cell r="I451" t="str">
            <v>N</v>
          </cell>
          <cell r="J451" t="str">
            <v>6961520</v>
          </cell>
          <cell r="K451">
            <v>44012</v>
          </cell>
          <cell r="M451" t="str">
            <v>2611606 - Recife - PE</v>
          </cell>
          <cell r="N451">
            <v>101089.65</v>
          </cell>
        </row>
        <row r="452">
          <cell r="C452" t="str">
            <v>HOSPITAL MIGUEL ARRAES</v>
          </cell>
          <cell r="E452" t="str">
            <v>1.99 - Outras Despesas com Pessoal</v>
          </cell>
          <cell r="F452" t="str">
            <v>02.102.498/0001-29</v>
          </cell>
          <cell r="G452" t="str">
            <v>METROPOLITAN LIFE SEGUROS</v>
          </cell>
          <cell r="H452" t="str">
            <v>S</v>
          </cell>
          <cell r="I452" t="str">
            <v>N</v>
          </cell>
          <cell r="J452" t="str">
            <v>930101979013072020</v>
          </cell>
          <cell r="K452">
            <v>44060</v>
          </cell>
          <cell r="M452" t="str">
            <v>2611606 - Recife - PE</v>
          </cell>
          <cell r="N452">
            <v>2519.4</v>
          </cell>
        </row>
        <row r="453">
          <cell r="C453" t="str">
            <v>HOSPITAL MIGUEL ARRAES</v>
          </cell>
          <cell r="E453" t="str">
            <v xml:space="preserve">5.21 - Seguros em geral </v>
          </cell>
          <cell r="F453">
            <v>33054826000192</v>
          </cell>
          <cell r="G453" t="str">
            <v>EXCELSIOR SEGUROS</v>
          </cell>
          <cell r="H453" t="str">
            <v>S</v>
          </cell>
          <cell r="I453" t="str">
            <v>N</v>
          </cell>
          <cell r="J453" t="str">
            <v>81180017976</v>
          </cell>
          <cell r="K453">
            <v>43981</v>
          </cell>
          <cell r="M453" t="str">
            <v>2611606 - Recife - PE</v>
          </cell>
          <cell r="N453">
            <v>1361.62</v>
          </cell>
        </row>
        <row r="454">
          <cell r="C454" t="str">
            <v>HOSPITAL MIGUEL ARRAES</v>
          </cell>
          <cell r="E454" t="str">
            <v xml:space="preserve">5.21 - Seguros em geral </v>
          </cell>
          <cell r="F454">
            <v>28087620000129</v>
          </cell>
          <cell r="G454" t="str">
            <v>BBR CORRETORA DE SEGUROS EIRELI EPP</v>
          </cell>
          <cell r="H454" t="str">
            <v>S</v>
          </cell>
          <cell r="I454" t="str">
            <v>N</v>
          </cell>
          <cell r="J454" t="str">
            <v>1020433956</v>
          </cell>
          <cell r="K454">
            <v>44012</v>
          </cell>
          <cell r="M454" t="str">
            <v>2611606 - Recife - PE</v>
          </cell>
          <cell r="N454">
            <v>1160.8599999999999</v>
          </cell>
        </row>
        <row r="455">
          <cell r="C455" t="str">
            <v>HOSPITAL MIGUEL ARRAES</v>
          </cell>
          <cell r="E455" t="str">
            <v>5.99 - Outros Serviços de Terceiros Pessoa Jurídica</v>
          </cell>
          <cell r="F455" t="str">
            <v>09.039.744/0002-75</v>
          </cell>
          <cell r="G455" t="str">
            <v>TAXA DE ILUMINAÇÃO PUBLIA PAULISTA</v>
          </cell>
          <cell r="H455" t="str">
            <v>S</v>
          </cell>
          <cell r="I455" t="str">
            <v>N</v>
          </cell>
          <cell r="J455" t="str">
            <v>07/2020</v>
          </cell>
          <cell r="K455">
            <v>43992</v>
          </cell>
          <cell r="M455" t="str">
            <v>2610707 - Paulista - PE</v>
          </cell>
          <cell r="N455">
            <v>6335.57</v>
          </cell>
        </row>
        <row r="456">
          <cell r="C456" t="str">
            <v>HOSPITAL MIGUEL ARRAES</v>
          </cell>
          <cell r="E456" t="str">
            <v>5.99 - Outros Serviços de Terceiros Pessoa Jurídica</v>
          </cell>
          <cell r="F456" t="str">
            <v>09.039.744/0002-75</v>
          </cell>
          <cell r="G456" t="str">
            <v xml:space="preserve">TAXA TSD DO ISS </v>
          </cell>
          <cell r="H456" t="str">
            <v>S</v>
          </cell>
          <cell r="I456" t="str">
            <v>N</v>
          </cell>
          <cell r="J456" t="str">
            <v>07/2020</v>
          </cell>
          <cell r="K456">
            <v>44042</v>
          </cell>
          <cell r="M456" t="str">
            <v>2610707 - Paulista - PE</v>
          </cell>
          <cell r="N456">
            <v>20.88</v>
          </cell>
        </row>
        <row r="457">
          <cell r="C457" t="str">
            <v>HOSPITAL MIGUEL ARRAES</v>
          </cell>
          <cell r="E457" t="str">
            <v xml:space="preserve">5.25 - Serviços Bancários </v>
          </cell>
          <cell r="F457" t="str">
            <v>09.039.744/0002-75</v>
          </cell>
          <cell r="G457" t="str">
            <v>TAXA DE MANUTENÇÃO</v>
          </cell>
          <cell r="H457" t="str">
            <v>S</v>
          </cell>
          <cell r="I457" t="str">
            <v>N</v>
          </cell>
          <cell r="J457" t="str">
            <v>07/2020</v>
          </cell>
          <cell r="K457">
            <v>44042</v>
          </cell>
          <cell r="M457" t="str">
            <v>2610707 - Paulista - PE</v>
          </cell>
          <cell r="N457">
            <v>98</v>
          </cell>
        </row>
        <row r="458">
          <cell r="C458" t="str">
            <v>HOSPITAL MIGUEL ARRAES</v>
          </cell>
          <cell r="E458" t="str">
            <v xml:space="preserve">5.25 - Serviços Bancários </v>
          </cell>
          <cell r="F458" t="str">
            <v>09.039.744/0002-75</v>
          </cell>
          <cell r="G458" t="str">
            <v>TARIFAS BANCÁRIAS (EXTRATO)</v>
          </cell>
          <cell r="H458" t="str">
            <v>S</v>
          </cell>
          <cell r="I458" t="str">
            <v>N</v>
          </cell>
          <cell r="J458" t="str">
            <v>07/2020</v>
          </cell>
          <cell r="K458">
            <v>44042</v>
          </cell>
          <cell r="M458" t="str">
            <v>2610707 - Paulista - PE</v>
          </cell>
          <cell r="N458">
            <v>1363.1</v>
          </cell>
        </row>
        <row r="459">
          <cell r="C459" t="str">
            <v>HOSPITAL MIGUEL ARRAES</v>
          </cell>
          <cell r="E459" t="str">
            <v>5.9 - Telefonia Móvel</v>
          </cell>
          <cell r="F459">
            <v>2421421001355</v>
          </cell>
          <cell r="G459" t="str">
            <v xml:space="preserve"> TELEFÔNIA TIM</v>
          </cell>
          <cell r="H459" t="str">
            <v>S</v>
          </cell>
          <cell r="I459" t="str">
            <v>N</v>
          </cell>
          <cell r="J459">
            <v>4294899354</v>
          </cell>
          <cell r="K459">
            <v>44050</v>
          </cell>
          <cell r="M459" t="str">
            <v>2611606 - Recife - PE</v>
          </cell>
          <cell r="N459">
            <v>391.45</v>
          </cell>
        </row>
        <row r="460">
          <cell r="C460" t="str">
            <v>HOSPITAL MIGUEL ARRAES</v>
          </cell>
          <cell r="E460" t="str">
            <v>5.18 - Teledonia Fixa</v>
          </cell>
          <cell r="F460">
            <v>3423730000193</v>
          </cell>
          <cell r="G460" t="str">
            <v xml:space="preserve"> SMART TELECOMINICAÇÕES</v>
          </cell>
          <cell r="H460" t="str">
            <v>S</v>
          </cell>
          <cell r="I460" t="str">
            <v>S</v>
          </cell>
          <cell r="J460" t="str">
            <v>000010114</v>
          </cell>
          <cell r="K460">
            <v>44054</v>
          </cell>
          <cell r="L460" t="str">
            <v>00800BA6CF0941EFBDCF5D89F5228BF5</v>
          </cell>
          <cell r="M460" t="str">
            <v>2611606 - Recife - PE</v>
          </cell>
          <cell r="N460">
            <v>2260.09</v>
          </cell>
        </row>
        <row r="461">
          <cell r="C461" t="str">
            <v>HOSPITAL MIGUEL ARRAES</v>
          </cell>
          <cell r="E461" t="str">
            <v>5.18 - Teledonia Fixa</v>
          </cell>
          <cell r="F461">
            <v>3423730000193</v>
          </cell>
          <cell r="G461" t="str">
            <v xml:space="preserve"> SMART TELECOMINICAÇÕES</v>
          </cell>
          <cell r="H461" t="str">
            <v>S</v>
          </cell>
          <cell r="I461" t="str">
            <v>S</v>
          </cell>
          <cell r="J461" t="str">
            <v>00035957</v>
          </cell>
          <cell r="K461">
            <v>44055</v>
          </cell>
          <cell r="L461" t="str">
            <v>TCNI11HJ</v>
          </cell>
          <cell r="M461" t="str">
            <v>2611606 - Recife - PE</v>
          </cell>
          <cell r="N461">
            <v>89.91</v>
          </cell>
        </row>
        <row r="462">
          <cell r="C462" t="str">
            <v>HOSPITAL MIGUEL ARRAES</v>
          </cell>
          <cell r="E462" t="str">
            <v>5.13 - Água e Esgoto</v>
          </cell>
          <cell r="F462">
            <v>9769035000164</v>
          </cell>
          <cell r="G462" t="str">
            <v>COMPESA COMPANHIA PERNAMBUCANA DE SANEAMENTO</v>
          </cell>
          <cell r="H462" t="str">
            <v>S</v>
          </cell>
          <cell r="I462" t="str">
            <v>N</v>
          </cell>
          <cell r="J462" t="str">
            <v>07/2020</v>
          </cell>
          <cell r="K462">
            <v>44042</v>
          </cell>
          <cell r="M462" t="str">
            <v>2611606 - Recife - PE</v>
          </cell>
          <cell r="N462">
            <v>33749.67</v>
          </cell>
        </row>
        <row r="463">
          <cell r="C463" t="str">
            <v>HOSPITAL MIGUEL ARRAES</v>
          </cell>
          <cell r="E463" t="str">
            <v>5.13 - Água e Esgoto</v>
          </cell>
          <cell r="F463">
            <v>18595042000188</v>
          </cell>
          <cell r="G463" t="str">
            <v>AGUA FORTE POTAVEL LTDA</v>
          </cell>
          <cell r="H463" t="str">
            <v>S</v>
          </cell>
          <cell r="I463" t="str">
            <v>S</v>
          </cell>
          <cell r="J463" t="str">
            <v>000000705</v>
          </cell>
          <cell r="K463">
            <v>44028</v>
          </cell>
          <cell r="L463" t="str">
            <v>POEB54585</v>
          </cell>
          <cell r="M463" t="str">
            <v>2609600 - Olinda - PE</v>
          </cell>
          <cell r="N463">
            <v>1440</v>
          </cell>
        </row>
        <row r="464">
          <cell r="C464" t="str">
            <v>HOSPITAL MIGUEL ARRAES</v>
          </cell>
          <cell r="E464" t="str">
            <v>5.12 - Energia Elétrica</v>
          </cell>
          <cell r="F464">
            <v>10835932000108</v>
          </cell>
          <cell r="G464" t="str">
            <v>CELPE - COMPANHINHA ENERGETICA DE PERNAMBUCO</v>
          </cell>
          <cell r="H464" t="str">
            <v>S</v>
          </cell>
          <cell r="I464" t="str">
            <v>N</v>
          </cell>
          <cell r="J464" t="str">
            <v>1176642101</v>
          </cell>
          <cell r="K464">
            <v>44038</v>
          </cell>
          <cell r="M464" t="str">
            <v>2611606 - Recife - PE</v>
          </cell>
          <cell r="N464">
            <v>193527.04000000001</v>
          </cell>
        </row>
        <row r="465">
          <cell r="C465" t="str">
            <v>HOSPITAL MIGUEL ARRAES</v>
          </cell>
          <cell r="E465" t="str">
            <v>5.3 - Locação de Máquinas e Equipamentos</v>
          </cell>
          <cell r="F465">
            <v>24801362000140</v>
          </cell>
          <cell r="G465" t="str">
            <v>BRUNO COSMO DA COSTA COMERCIO</v>
          </cell>
          <cell r="H465" t="str">
            <v>S</v>
          </cell>
          <cell r="I465" t="str">
            <v>S</v>
          </cell>
          <cell r="J465" t="str">
            <v>00000099</v>
          </cell>
          <cell r="K465">
            <v>44045</v>
          </cell>
          <cell r="L465" t="str">
            <v>NCNEX3AG</v>
          </cell>
          <cell r="M465" t="str">
            <v>2611606 - Recife - PE</v>
          </cell>
          <cell r="N465">
            <v>4902</v>
          </cell>
        </row>
        <row r="466">
          <cell r="C466" t="str">
            <v>HOSPITAL MIGUEL ARRAES</v>
          </cell>
          <cell r="E466" t="str">
            <v>5.3 - Locação de Máquinas e Equipamentos</v>
          </cell>
          <cell r="F466">
            <v>26081685000131</v>
          </cell>
          <cell r="G466" t="str">
            <v>CG REFRIFERAÇÃO</v>
          </cell>
          <cell r="H466" t="str">
            <v>S</v>
          </cell>
          <cell r="I466" t="str">
            <v>N</v>
          </cell>
          <cell r="J466" t="str">
            <v>001251</v>
          </cell>
          <cell r="K466">
            <v>44054</v>
          </cell>
          <cell r="M466" t="str">
            <v>2611606 - Recife - PE</v>
          </cell>
          <cell r="N466">
            <v>1460</v>
          </cell>
        </row>
        <row r="467">
          <cell r="C467" t="str">
            <v>HOSPITAL MIGUEL ARRAES</v>
          </cell>
          <cell r="E467" t="str">
            <v>5.3 - Locação de Máquinas e Equipamentos</v>
          </cell>
          <cell r="F467">
            <v>10279299000119</v>
          </cell>
          <cell r="G467" t="str">
            <v>RGRAPH LOCAÇÃO COMERCIO E SERV LTDA</v>
          </cell>
          <cell r="H467" t="str">
            <v>S</v>
          </cell>
          <cell r="I467" t="str">
            <v>N</v>
          </cell>
          <cell r="J467" t="str">
            <v>02987</v>
          </cell>
          <cell r="K467">
            <v>44049</v>
          </cell>
          <cell r="M467" t="str">
            <v>2611606 - Recife - PE</v>
          </cell>
          <cell r="N467">
            <v>11705.44</v>
          </cell>
        </row>
        <row r="468">
          <cell r="C468" t="str">
            <v>HOSPITAL MIGUEL ARRAES</v>
          </cell>
          <cell r="E468" t="str">
            <v>5.3 - Locação de Máquinas e Equipamentos</v>
          </cell>
          <cell r="F468">
            <v>24566993000121</v>
          </cell>
          <cell r="G468" t="str">
            <v>H&amp;CARE BRASIL COMERCIO</v>
          </cell>
          <cell r="H468" t="str">
            <v>S</v>
          </cell>
          <cell r="I468" t="str">
            <v>N</v>
          </cell>
          <cell r="J468" t="str">
            <v>2031</v>
          </cell>
          <cell r="K468">
            <v>44046</v>
          </cell>
          <cell r="M468" t="str">
            <v>5300108 - Brasília - DF</v>
          </cell>
          <cell r="N468">
            <v>2200</v>
          </cell>
        </row>
        <row r="469">
          <cell r="C469" t="str">
            <v>HOSPITAL MIGUEL ARRAES</v>
          </cell>
          <cell r="E469" t="str">
            <v>5.1 - Locação de Equipamentos Médicos-Hospitalares</v>
          </cell>
          <cell r="F469">
            <v>331788002405</v>
          </cell>
          <cell r="G469" t="str">
            <v>AIR LIQUIDE BRASIL LTDA</v>
          </cell>
          <cell r="H469" t="str">
            <v>S</v>
          </cell>
          <cell r="I469" t="str">
            <v>N</v>
          </cell>
          <cell r="J469" t="str">
            <v>0039439</v>
          </cell>
          <cell r="K469">
            <v>44041</v>
          </cell>
          <cell r="M469" t="str">
            <v>2602902 - Cabo de Santo Agostinho - PE</v>
          </cell>
          <cell r="N469">
            <v>12744.91</v>
          </cell>
        </row>
        <row r="470">
          <cell r="C470" t="str">
            <v>HOSPITAL MIGUEL ARRAES</v>
          </cell>
          <cell r="E470" t="str">
            <v>5.1 - Locação de Equipamentos Médicos-Hospitalares</v>
          </cell>
          <cell r="F470">
            <v>9420486000191</v>
          </cell>
          <cell r="G470" t="str">
            <v>UNIVEN HEALTHCARE LTDA</v>
          </cell>
          <cell r="H470" t="str">
            <v>S</v>
          </cell>
          <cell r="I470" t="str">
            <v>N</v>
          </cell>
          <cell r="J470" t="str">
            <v>02114524</v>
          </cell>
          <cell r="K470">
            <v>44014</v>
          </cell>
          <cell r="M470" t="str">
            <v>4211900 - Palhoça - SC</v>
          </cell>
          <cell r="N470">
            <v>7000</v>
          </cell>
        </row>
        <row r="471">
          <cell r="C471" t="str">
            <v>HOSPITAL MIGUEL ARRAES</v>
          </cell>
          <cell r="E471" t="str">
            <v>5.1 - Locação de Equipamentos Médicos-Hospitalares</v>
          </cell>
          <cell r="F471" t="str">
            <v>18.271.934/0001-23</v>
          </cell>
          <cell r="G471" t="str">
            <v>NOVA BIOMEDICAL (GASOMETRO)</v>
          </cell>
          <cell r="H471" t="str">
            <v>S</v>
          </cell>
          <cell r="I471" t="str">
            <v>S</v>
          </cell>
          <cell r="J471" t="str">
            <v>1190</v>
          </cell>
          <cell r="K471">
            <v>44035</v>
          </cell>
          <cell r="L471" t="str">
            <v>UDJWQ5EPP</v>
          </cell>
          <cell r="M471" t="str">
            <v>3144805 - Nova Lima - MG</v>
          </cell>
          <cell r="N471">
            <v>15242.7</v>
          </cell>
        </row>
        <row r="472">
          <cell r="C472" t="str">
            <v>HOSPITAL MIGUEL ARRAES</v>
          </cell>
          <cell r="E472" t="str">
            <v>5.1 - Locação de Equipamentos Médicos-Hospitalares</v>
          </cell>
          <cell r="F472" t="str">
            <v>18.271.934/0001-23</v>
          </cell>
          <cell r="G472" t="str">
            <v>NOVA BIOMEDICAL (GASOMETRO)</v>
          </cell>
          <cell r="H472" t="str">
            <v>S</v>
          </cell>
          <cell r="I472" t="str">
            <v>S</v>
          </cell>
          <cell r="J472" t="str">
            <v>1189</v>
          </cell>
          <cell r="K472">
            <v>44035</v>
          </cell>
          <cell r="L472" t="str">
            <v>YIF1EWHEL</v>
          </cell>
          <cell r="M472" t="str">
            <v>3144805 - Nova Lima - MG</v>
          </cell>
          <cell r="N472">
            <v>7700</v>
          </cell>
        </row>
        <row r="473">
          <cell r="C473" t="str">
            <v>HOSPITAL MIGUEL ARRAES</v>
          </cell>
          <cell r="E473" t="str">
            <v>5.1 - Locação de Equipamentos Médicos-Hospitalares</v>
          </cell>
          <cell r="F473">
            <v>24380578002041</v>
          </cell>
          <cell r="G473" t="str">
            <v>WHITE MARTINS</v>
          </cell>
          <cell r="H473" t="str">
            <v>S</v>
          </cell>
          <cell r="I473" t="str">
            <v>N</v>
          </cell>
          <cell r="J473" t="str">
            <v>127325</v>
          </cell>
          <cell r="K473">
            <v>44020</v>
          </cell>
          <cell r="M473" t="str">
            <v>2607901 - Jaboatão dos Guararapes - PE</v>
          </cell>
          <cell r="N473">
            <v>1003.53</v>
          </cell>
        </row>
        <row r="474">
          <cell r="C474" t="str">
            <v>HOSPITAL MIGUEL ARRAES</v>
          </cell>
          <cell r="E474" t="str">
            <v>5.8 - Locação de Veículos Automotores</v>
          </cell>
          <cell r="F474">
            <v>11788755000208</v>
          </cell>
          <cell r="G474" t="str">
            <v>INTER FROTAS</v>
          </cell>
          <cell r="H474" t="str">
            <v>S</v>
          </cell>
          <cell r="I474" t="str">
            <v>N</v>
          </cell>
          <cell r="J474" t="str">
            <v>0000174</v>
          </cell>
          <cell r="K474">
            <v>44046</v>
          </cell>
          <cell r="M474" t="str">
            <v>2609600 - Olinda - PE</v>
          </cell>
          <cell r="N474">
            <v>2777</v>
          </cell>
        </row>
        <row r="475">
          <cell r="C475" t="str">
            <v>HOSPITAL MIGUEL ARRAES</v>
          </cell>
          <cell r="E475" t="str">
            <v>5.19 - Serviços Gráficos, de Encadernação e de Emolduração</v>
          </cell>
          <cell r="F475">
            <v>3875866000134</v>
          </cell>
          <cell r="G475" t="str">
            <v>LAYOUT ARTES GRAFICA</v>
          </cell>
          <cell r="H475" t="str">
            <v>S</v>
          </cell>
          <cell r="I475" t="str">
            <v>S</v>
          </cell>
          <cell r="J475" t="str">
            <v>00003544</v>
          </cell>
          <cell r="K475">
            <v>44026</v>
          </cell>
          <cell r="L475" t="str">
            <v>5AFG6SZH</v>
          </cell>
          <cell r="M475" t="str">
            <v>2611606 - Recife - PE</v>
          </cell>
          <cell r="N475">
            <v>35</v>
          </cell>
        </row>
        <row r="476">
          <cell r="C476" t="str">
            <v>HOSPITAL MIGUEL ARRAES</v>
          </cell>
          <cell r="E476" t="str">
            <v>5.19 - Serviços Gráficos, de Encadernação e de Emolduração</v>
          </cell>
          <cell r="F476">
            <v>19168683000119</v>
          </cell>
          <cell r="G476" t="str">
            <v>SERGIO ALVES DA SILVA</v>
          </cell>
          <cell r="H476" t="str">
            <v>S</v>
          </cell>
          <cell r="I476" t="str">
            <v>S</v>
          </cell>
          <cell r="J476" t="str">
            <v>000000326</v>
          </cell>
          <cell r="K476">
            <v>44028</v>
          </cell>
          <cell r="L476" t="str">
            <v>QOMC03441</v>
          </cell>
          <cell r="M476" t="str">
            <v>2611606 - Recife - PE</v>
          </cell>
          <cell r="N476">
            <v>6</v>
          </cell>
        </row>
        <row r="477">
          <cell r="C477" t="str">
            <v>HOSPITAL MIGUEL ARRAES</v>
          </cell>
          <cell r="E477" t="str">
            <v>5.19 - Serviços Gráficos, de Encadernação e de Emolduração</v>
          </cell>
          <cell r="F477">
            <v>3875866000134</v>
          </cell>
          <cell r="G477" t="str">
            <v>LAYOUT ARTES GRAFICA</v>
          </cell>
          <cell r="H477" t="str">
            <v>S</v>
          </cell>
          <cell r="I477" t="str">
            <v>S</v>
          </cell>
          <cell r="J477" t="str">
            <v>00003555</v>
          </cell>
          <cell r="K477">
            <v>44035</v>
          </cell>
          <cell r="L477" t="str">
            <v>UHJ2LR6E</v>
          </cell>
          <cell r="M477" t="str">
            <v>2611606 - Recife - PE</v>
          </cell>
          <cell r="N477">
            <v>7</v>
          </cell>
        </row>
        <row r="478">
          <cell r="C478" t="str">
            <v>HOSPITAL MIGUEL ARRAES</v>
          </cell>
          <cell r="E478" t="str">
            <v>5.20 - Serviços Judicíarios e Cartoriais</v>
          </cell>
          <cell r="F478">
            <v>9039744000275</v>
          </cell>
          <cell r="G478" t="str">
            <v>GUIAS JUDICIAIS - EDUARDO PINHEIRO</v>
          </cell>
          <cell r="H478" t="str">
            <v>S</v>
          </cell>
          <cell r="I478" t="str">
            <v>N</v>
          </cell>
          <cell r="J478" t="str">
            <v>072020</v>
          </cell>
          <cell r="K478">
            <v>44020</v>
          </cell>
          <cell r="M478" t="str">
            <v>2610707 - Paulista - PE</v>
          </cell>
          <cell r="N478">
            <v>4465</v>
          </cell>
        </row>
        <row r="479">
          <cell r="C479" t="str">
            <v>HOSPITAL MIGUEL ARRAES</v>
          </cell>
          <cell r="E479" t="str">
            <v>5.20 - Serviços Judicíarios e Cartoriais</v>
          </cell>
          <cell r="F479">
            <v>9039744000275</v>
          </cell>
          <cell r="G479" t="str">
            <v>GUIAS JUDICIAIS - YNES RAPHAELA</v>
          </cell>
          <cell r="H479" t="str">
            <v>S</v>
          </cell>
          <cell r="I479" t="str">
            <v>N</v>
          </cell>
          <cell r="J479" t="str">
            <v>072020</v>
          </cell>
          <cell r="K479">
            <v>44015</v>
          </cell>
          <cell r="M479" t="str">
            <v>2610707 - Paulista - PE</v>
          </cell>
          <cell r="N479">
            <v>8918.77</v>
          </cell>
        </row>
        <row r="480">
          <cell r="C480" t="str">
            <v>HOSPITAL MIGUEL ARRAES</v>
          </cell>
          <cell r="E480" t="str">
            <v>5.20 - Serviços Judicíarios e Cartoriais</v>
          </cell>
          <cell r="F480">
            <v>9039744000275</v>
          </cell>
          <cell r="G480" t="str">
            <v>GUIAS JUDICIAIS - MARIA CRISTINA</v>
          </cell>
          <cell r="H480" t="str">
            <v>S</v>
          </cell>
          <cell r="I480" t="str">
            <v>N</v>
          </cell>
          <cell r="J480" t="str">
            <v>072020</v>
          </cell>
          <cell r="K480">
            <v>44027</v>
          </cell>
          <cell r="M480" t="str">
            <v>2610707 - Paulista - PE</v>
          </cell>
          <cell r="N480">
            <v>2120</v>
          </cell>
        </row>
        <row r="481">
          <cell r="C481" t="str">
            <v>HOSPITAL MIGUEL ARRAES</v>
          </cell>
          <cell r="E481" t="str">
            <v>5.20 - Serviços Judicíarios e Cartoriais</v>
          </cell>
          <cell r="F481">
            <v>9039744000275</v>
          </cell>
          <cell r="G481" t="str">
            <v>GUIAS JUDICIAIS - ADREIA KARLA</v>
          </cell>
          <cell r="H481" t="str">
            <v>S</v>
          </cell>
          <cell r="I481" t="str">
            <v>N</v>
          </cell>
          <cell r="J481" t="str">
            <v>072020</v>
          </cell>
          <cell r="K481">
            <v>44027</v>
          </cell>
          <cell r="M481" t="str">
            <v>2610707 - Paulista - PE</v>
          </cell>
          <cell r="N481">
            <v>5675</v>
          </cell>
        </row>
        <row r="482">
          <cell r="C482" t="str">
            <v>HOSPITAL MIGUEL ARRAES</v>
          </cell>
          <cell r="E482" t="str">
            <v>5.20 - Serviços Judicíarios e Cartoriais</v>
          </cell>
          <cell r="F482">
            <v>9039744000275</v>
          </cell>
          <cell r="G482" t="str">
            <v>GUIAS JUDICIAIS - LUCIA DE FATIMA</v>
          </cell>
          <cell r="H482" t="str">
            <v>S</v>
          </cell>
          <cell r="I482" t="str">
            <v>N</v>
          </cell>
          <cell r="J482" t="str">
            <v>072020</v>
          </cell>
          <cell r="K482">
            <v>44036</v>
          </cell>
          <cell r="M482" t="str">
            <v>2610707 - Paulista - PE</v>
          </cell>
          <cell r="N482">
            <v>960.67</v>
          </cell>
        </row>
        <row r="483">
          <cell r="C483" t="str">
            <v>HOSPITAL MIGUEL ARRAES</v>
          </cell>
          <cell r="E483" t="str">
            <v>5.20 - Serviços Judicíarios e Cartoriais</v>
          </cell>
          <cell r="F483">
            <v>9039744000275</v>
          </cell>
          <cell r="G483" t="str">
            <v>GUIAS JUDICIAIS - PAULO ALEXANDRE</v>
          </cell>
          <cell r="H483" t="str">
            <v>S</v>
          </cell>
          <cell r="I483" t="str">
            <v>N</v>
          </cell>
          <cell r="J483" t="str">
            <v>072020</v>
          </cell>
          <cell r="K483">
            <v>44036</v>
          </cell>
          <cell r="M483" t="str">
            <v>2610707 - Paulista - PE</v>
          </cell>
          <cell r="N483">
            <v>3580</v>
          </cell>
        </row>
        <row r="484">
          <cell r="C484" t="str">
            <v>HOSPITAL MIGUEL ARRAES</v>
          </cell>
          <cell r="E484" t="str">
            <v>5.99 - Outros Serviços de Terceiros Pessoa Jurídica</v>
          </cell>
          <cell r="F484">
            <v>9039744000275</v>
          </cell>
          <cell r="G484" t="str">
            <v>FUNDO FIXO DIVERSOS</v>
          </cell>
          <cell r="H484" t="str">
            <v>S</v>
          </cell>
          <cell r="I484" t="str">
            <v>N</v>
          </cell>
          <cell r="J484" t="str">
            <v>072020</v>
          </cell>
          <cell r="K484">
            <v>44042</v>
          </cell>
          <cell r="M484" t="str">
            <v>2610707 - Paulista - PE</v>
          </cell>
          <cell r="N484">
            <v>10.28</v>
          </cell>
        </row>
        <row r="485">
          <cell r="C485" t="str">
            <v>HOSPITAL MIGUEL ARRAES</v>
          </cell>
          <cell r="E485" t="str">
            <v>5.99 - Outros Serviços de Terceiros Pessoa Jurídica</v>
          </cell>
          <cell r="F485">
            <v>9039744000275</v>
          </cell>
          <cell r="G485" t="str">
            <v>JUROS PAGOS A FORNECEDOR</v>
          </cell>
          <cell r="H485" t="str">
            <v>S</v>
          </cell>
          <cell r="I485" t="str">
            <v>N</v>
          </cell>
          <cell r="J485" t="str">
            <v>072020</v>
          </cell>
          <cell r="K485">
            <v>44042</v>
          </cell>
          <cell r="M485" t="str">
            <v>2610707 - Paulista - PE</v>
          </cell>
          <cell r="N485">
            <v>2503.48</v>
          </cell>
        </row>
        <row r="486">
          <cell r="C486" t="str">
            <v>HOSPITAL MIGUEL ARRAES</v>
          </cell>
          <cell r="E486" t="str">
            <v>5.16 - Serviços Médico-Hospitalares, Odotonlógia e Laboratoriais</v>
          </cell>
          <cell r="F486" t="str">
            <v>15.001.239/0001-53</v>
          </cell>
          <cell r="G486" t="str">
            <v>REME ORTOPEDIA</v>
          </cell>
          <cell r="H486" t="str">
            <v>S</v>
          </cell>
          <cell r="I486" t="str">
            <v>S</v>
          </cell>
          <cell r="J486" t="str">
            <v>000000234</v>
          </cell>
          <cell r="K486">
            <v>44056</v>
          </cell>
          <cell r="L486" t="str">
            <v>MZUB27743</v>
          </cell>
          <cell r="M486" t="str">
            <v>2606200 - Goiana - PE</v>
          </cell>
          <cell r="N486">
            <v>7339.5</v>
          </cell>
        </row>
        <row r="487">
          <cell r="C487" t="str">
            <v>HOSPITAL MIGUEL ARRAES</v>
          </cell>
          <cell r="E487" t="str">
            <v>5.16 - Serviços Médico-Hospitalares, Odotonlógia e Laboratoriais</v>
          </cell>
          <cell r="F487" t="str">
            <v>15.615.641/0001-28</v>
          </cell>
          <cell r="G487" t="str">
            <v>ANDRADE CARDOSO E PINTO ORTOPEDIA</v>
          </cell>
          <cell r="H487" t="str">
            <v>S</v>
          </cell>
          <cell r="I487" t="str">
            <v>S</v>
          </cell>
          <cell r="J487" t="str">
            <v>00000215</v>
          </cell>
          <cell r="K487">
            <v>44056</v>
          </cell>
          <cell r="L487" t="str">
            <v>HBWFMM2B</v>
          </cell>
          <cell r="M487" t="str">
            <v>2611606 - Recife - PE</v>
          </cell>
          <cell r="N487">
            <v>51248.4</v>
          </cell>
        </row>
        <row r="488">
          <cell r="C488" t="str">
            <v>HOSPITAL MIGUEL ARRAES</v>
          </cell>
          <cell r="E488" t="str">
            <v>5.16 - Serviços Médico-Hospitalares, Odotonlógia e Laboratoriais</v>
          </cell>
          <cell r="F488" t="str">
            <v>24.113.750/0001-38</v>
          </cell>
          <cell r="G488" t="str">
            <v>JDVMR ORTOPEDIA</v>
          </cell>
          <cell r="H488" t="str">
            <v>S</v>
          </cell>
          <cell r="I488" t="str">
            <v>S</v>
          </cell>
          <cell r="J488" t="str">
            <v>00000421</v>
          </cell>
          <cell r="K488">
            <v>44056</v>
          </cell>
          <cell r="L488" t="str">
            <v>HZT8ME24</v>
          </cell>
          <cell r="M488" t="str">
            <v>2611606 - Recife - PE</v>
          </cell>
          <cell r="N488">
            <v>3668.7</v>
          </cell>
        </row>
        <row r="489">
          <cell r="C489" t="str">
            <v>HOSPITAL MIGUEL ARRAES</v>
          </cell>
          <cell r="E489" t="str">
            <v>5.16 - Serviços Médico-Hospitalares, Odotonlógia e Laboratoriais</v>
          </cell>
          <cell r="F489" t="str">
            <v>17.504.845/0001-17</v>
          </cell>
          <cell r="G489" t="str">
            <v>M4 SERVIÇOS MÉDICOS LTDA</v>
          </cell>
          <cell r="H489" t="str">
            <v>S</v>
          </cell>
          <cell r="I489" t="str">
            <v>S</v>
          </cell>
          <cell r="J489" t="str">
            <v>000000500</v>
          </cell>
          <cell r="K489">
            <v>44055</v>
          </cell>
          <cell r="L489" t="str">
            <v>GVUL30666</v>
          </cell>
          <cell r="M489" t="str">
            <v>2609600 - Olinda - PE</v>
          </cell>
          <cell r="N489">
            <v>25683</v>
          </cell>
        </row>
        <row r="490">
          <cell r="C490" t="str">
            <v>HOSPITAL MIGUEL ARRAES</v>
          </cell>
          <cell r="E490" t="str">
            <v>5.16 - Serviços Médico-Hospitalares, Odotonlógia e Laboratoriais</v>
          </cell>
          <cell r="F490" t="str">
            <v>18.243.018/0001-80</v>
          </cell>
          <cell r="G490" t="str">
            <v>LAFAYETTE E MESQUITA ORTOPEDIA LTDA ME</v>
          </cell>
          <cell r="H490" t="str">
            <v>S</v>
          </cell>
          <cell r="I490" t="str">
            <v>S</v>
          </cell>
          <cell r="J490" t="str">
            <v>000000398</v>
          </cell>
          <cell r="K490">
            <v>44056</v>
          </cell>
          <cell r="L490" t="str">
            <v>DWDS59402</v>
          </cell>
          <cell r="M490" t="str">
            <v>2607901 - Jaboatão dos Guararapes - PE</v>
          </cell>
          <cell r="N490">
            <v>11009.25</v>
          </cell>
        </row>
        <row r="491">
          <cell r="C491" t="str">
            <v>HOSPITAL MIGUEL ARRAES</v>
          </cell>
          <cell r="E491" t="str">
            <v>5.16 - Serviços Médico-Hospitalares, Odotonlógia e Laboratoriais</v>
          </cell>
          <cell r="F491" t="str">
            <v>13.261.930/0001-40</v>
          </cell>
          <cell r="G491" t="str">
            <v>ALF CLINICA</v>
          </cell>
          <cell r="H491" t="str">
            <v>S</v>
          </cell>
          <cell r="I491" t="str">
            <v>S</v>
          </cell>
          <cell r="J491" t="str">
            <v>00000186</v>
          </cell>
          <cell r="K491">
            <v>44057</v>
          </cell>
          <cell r="L491" t="str">
            <v>SLK17DT3</v>
          </cell>
          <cell r="M491" t="str">
            <v>2606408 - Gravatá - PE</v>
          </cell>
          <cell r="N491">
            <v>14674.8</v>
          </cell>
        </row>
        <row r="492">
          <cell r="C492" t="str">
            <v>HOSPITAL MIGUEL ARRAES</v>
          </cell>
          <cell r="E492" t="str">
            <v>5.16 - Serviços Médico-Hospitalares, Odotonlógia e Laboratoriais</v>
          </cell>
          <cell r="F492" t="str">
            <v>10.411.765/0001-78</v>
          </cell>
          <cell r="G492" t="str">
            <v>CDHJM COMÉRCIO E SERVIÇOS MÉDICOS</v>
          </cell>
          <cell r="H492" t="str">
            <v>S</v>
          </cell>
          <cell r="I492" t="str">
            <v>S</v>
          </cell>
          <cell r="J492" t="str">
            <v>000000321</v>
          </cell>
          <cell r="K492">
            <v>44056</v>
          </cell>
          <cell r="L492" t="str">
            <v>ULUN40386</v>
          </cell>
          <cell r="M492" t="str">
            <v>2606200 - Goiana - PE</v>
          </cell>
          <cell r="N492">
            <v>86716.35</v>
          </cell>
        </row>
        <row r="493">
          <cell r="C493" t="str">
            <v>HOSPITAL MIGUEL ARRAES</v>
          </cell>
          <cell r="E493" t="str">
            <v>5.16 - Serviços Médico-Hospitalares, Odotonlógia e Laboratoriais</v>
          </cell>
          <cell r="F493" t="str">
            <v>11.831.665/0001-63</v>
          </cell>
          <cell r="G493" t="str">
            <v>WGCL ORTOPEDIA</v>
          </cell>
          <cell r="H493" t="str">
            <v>S</v>
          </cell>
          <cell r="I493" t="str">
            <v>S</v>
          </cell>
          <cell r="J493" t="str">
            <v>000000475</v>
          </cell>
          <cell r="K493">
            <v>44056</v>
          </cell>
          <cell r="L493" t="str">
            <v>IKJR49943</v>
          </cell>
          <cell r="M493" t="str">
            <v>2607901 - Jaboatão dos Guararapes - PE</v>
          </cell>
          <cell r="N493">
            <v>16509.150000000001</v>
          </cell>
        </row>
        <row r="494">
          <cell r="C494" t="str">
            <v>HOSPITAL MIGUEL ARRAES</v>
          </cell>
          <cell r="E494" t="str">
            <v>5.16 - Serviços Médico-Hospitalares, Odotonlógia e Laboratoriais</v>
          </cell>
          <cell r="F494" t="str">
            <v>14.945.965/0001-61</v>
          </cell>
          <cell r="G494" t="str">
            <v>MEMORIAL ORTOPEDIA</v>
          </cell>
          <cell r="H494" t="str">
            <v>S</v>
          </cell>
          <cell r="I494" t="str">
            <v>S</v>
          </cell>
          <cell r="J494" t="str">
            <v>00002156</v>
          </cell>
          <cell r="K494">
            <v>44056</v>
          </cell>
          <cell r="L494" t="str">
            <v>4VLN3Y59</v>
          </cell>
          <cell r="M494" t="str">
            <v>2611606 - Recife - PE</v>
          </cell>
          <cell r="N494">
            <v>14188.65</v>
          </cell>
        </row>
        <row r="495">
          <cell r="C495" t="str">
            <v>HOSPITAL MIGUEL ARRAES</v>
          </cell>
          <cell r="E495" t="str">
            <v>5.16 - Serviços Médico-Hospitalares, Odotonlógia e Laboratoriais</v>
          </cell>
          <cell r="F495" t="str">
            <v>23.660.751/0001-30</v>
          </cell>
          <cell r="G495" t="str">
            <v>ORTOPEDIA PAULISTA</v>
          </cell>
          <cell r="H495" t="str">
            <v>S</v>
          </cell>
          <cell r="I495" t="str">
            <v>S</v>
          </cell>
          <cell r="J495" t="str">
            <v>000000138</v>
          </cell>
          <cell r="K495">
            <v>44056</v>
          </cell>
          <cell r="L495" t="str">
            <v>RJEW97039</v>
          </cell>
          <cell r="M495" t="str">
            <v>2610707 - Paulista - PE</v>
          </cell>
          <cell r="N495">
            <v>70204.05</v>
          </cell>
        </row>
        <row r="496">
          <cell r="C496" t="str">
            <v>HOSPITAL MIGUEL ARRAES</v>
          </cell>
          <cell r="E496" t="str">
            <v>5.16 - Serviços Médico-Hospitalares, Odotonlógia e Laboratoriais</v>
          </cell>
          <cell r="F496" t="str">
            <v>21.891.380/0001-71</v>
          </cell>
          <cell r="G496" t="str">
            <v>CIRURGIA ORTOPEDICA DE PERNAMBUCO</v>
          </cell>
          <cell r="H496" t="str">
            <v>S</v>
          </cell>
          <cell r="I496" t="str">
            <v>S</v>
          </cell>
          <cell r="J496" t="str">
            <v>00000147</v>
          </cell>
          <cell r="K496">
            <v>44056</v>
          </cell>
          <cell r="L496" t="str">
            <v>UQRKB6VC</v>
          </cell>
          <cell r="M496" t="str">
            <v>2611606 - Recife - PE</v>
          </cell>
          <cell r="N496">
            <v>41827.800000000003</v>
          </cell>
        </row>
        <row r="497">
          <cell r="C497" t="str">
            <v>HOSPITAL MIGUEL ARRAES</v>
          </cell>
          <cell r="E497" t="str">
            <v>5.16 - Serviços Médico-Hospitalares, Odotonlógia e Laboratoriais</v>
          </cell>
          <cell r="F497" t="str">
            <v>28.720.830/0001-02</v>
          </cell>
          <cell r="G497" t="str">
            <v>TRAUMANORTE SERVIÇO</v>
          </cell>
          <cell r="H497" t="str">
            <v>S</v>
          </cell>
          <cell r="I497" t="str">
            <v>S</v>
          </cell>
          <cell r="J497" t="str">
            <v>00000205</v>
          </cell>
          <cell r="K497">
            <v>44062</v>
          </cell>
          <cell r="L497" t="str">
            <v>IFB9TJDC</v>
          </cell>
          <cell r="M497" t="str">
            <v>2611606 - Recife - PE</v>
          </cell>
          <cell r="N497">
            <v>24217.200000000001</v>
          </cell>
        </row>
        <row r="498">
          <cell r="C498" t="str">
            <v>HOSPITAL MIGUEL ARRAES</v>
          </cell>
          <cell r="E498" t="str">
            <v>5.16 - Serviços Médico-Hospitalares, Odotonlógia e Laboratoriais</v>
          </cell>
          <cell r="F498" t="str">
            <v>20.966.373/0001-29</v>
          </cell>
          <cell r="G498" t="str">
            <v>FMJ SAÚDE LTDA</v>
          </cell>
          <cell r="H498" t="str">
            <v>S</v>
          </cell>
          <cell r="I498" t="str">
            <v>S</v>
          </cell>
          <cell r="J498" t="str">
            <v>000000167</v>
          </cell>
          <cell r="K498">
            <v>44056</v>
          </cell>
          <cell r="L498" t="str">
            <v>NTSR16594</v>
          </cell>
          <cell r="M498" t="str">
            <v>2609600 - Olinda - PE</v>
          </cell>
          <cell r="N498">
            <v>3668.7</v>
          </cell>
        </row>
        <row r="499">
          <cell r="C499" t="str">
            <v>HOSPITAL MIGUEL ARRAES</v>
          </cell>
          <cell r="E499" t="str">
            <v>5.16 - Serviços Médico-Hospitalares, Odotonlógia e Laboratoriais</v>
          </cell>
          <cell r="F499" t="str">
            <v>11.736.847/0001-55</v>
          </cell>
          <cell r="G499" t="str">
            <v>SANTOS &amp; SIMEÃO LTDA</v>
          </cell>
          <cell r="H499" t="str">
            <v>S</v>
          </cell>
          <cell r="I499" t="str">
            <v>S</v>
          </cell>
          <cell r="J499" t="str">
            <v>000000289</v>
          </cell>
          <cell r="K499">
            <v>44049</v>
          </cell>
          <cell r="L499" t="str">
            <v>FMIX4032</v>
          </cell>
          <cell r="M499" t="str">
            <v>2610707 - Paulista - PE</v>
          </cell>
          <cell r="N499">
            <v>12840.45</v>
          </cell>
        </row>
        <row r="500">
          <cell r="C500" t="str">
            <v>HOSPITAL MIGUEL ARRAES</v>
          </cell>
          <cell r="E500" t="str">
            <v>5.16 - Serviços Médico-Hospitalares, Odotonlógia e Laboratoriais</v>
          </cell>
          <cell r="F500" t="str">
            <v>29.781.763/0001-07</v>
          </cell>
          <cell r="G500" t="str">
            <v>GDC CIRURGIA</v>
          </cell>
          <cell r="H500" t="str">
            <v>S</v>
          </cell>
          <cell r="I500" t="str">
            <v>S</v>
          </cell>
          <cell r="J500" t="str">
            <v>000000049</v>
          </cell>
          <cell r="K500">
            <v>44057</v>
          </cell>
          <cell r="L500" t="str">
            <v>BFIL14237</v>
          </cell>
          <cell r="M500" t="str">
            <v>2610707 - Paulista - PE</v>
          </cell>
          <cell r="N500">
            <v>60056.85</v>
          </cell>
        </row>
        <row r="501">
          <cell r="C501" t="str">
            <v>HOSPITAL MIGUEL ARRAES</v>
          </cell>
          <cell r="E501" t="str">
            <v>5.16 - Serviços Médico-Hospitalares, Odotonlógia e Laboratoriais</v>
          </cell>
          <cell r="F501" t="str">
            <v>17.976.904/0001-50</v>
          </cell>
          <cell r="G501" t="str">
            <v>DR SERVIÇOS MÉDICOS LTDA</v>
          </cell>
          <cell r="H501" t="str">
            <v>S</v>
          </cell>
          <cell r="I501" t="str">
            <v>S</v>
          </cell>
          <cell r="J501" t="str">
            <v>000000194</v>
          </cell>
          <cell r="K501">
            <v>44062</v>
          </cell>
          <cell r="L501" t="str">
            <v>WDDW74413</v>
          </cell>
          <cell r="M501" t="str">
            <v>2610707 - Paulista - PE</v>
          </cell>
          <cell r="N501">
            <v>54052.95</v>
          </cell>
        </row>
        <row r="502">
          <cell r="C502" t="str">
            <v>HOSPITAL MIGUEL ARRAES</v>
          </cell>
          <cell r="E502" t="str">
            <v>5.16 - Serviços Médico-Hospitalares, Odotonlógia e Laboratoriais</v>
          </cell>
          <cell r="F502" t="str">
            <v>36.121.797/0001-22</v>
          </cell>
          <cell r="G502" t="str">
            <v>XAVIER CUNHA E DANTAS</v>
          </cell>
          <cell r="H502" t="str">
            <v>S</v>
          </cell>
          <cell r="I502" t="str">
            <v>S</v>
          </cell>
          <cell r="J502" t="str">
            <v>00000015</v>
          </cell>
          <cell r="K502">
            <v>44047</v>
          </cell>
          <cell r="L502" t="str">
            <v>IRQE4JMK</v>
          </cell>
          <cell r="M502" t="str">
            <v>2611606 - Recife - PE</v>
          </cell>
          <cell r="N502">
            <v>29351.7</v>
          </cell>
        </row>
        <row r="503">
          <cell r="C503" t="str">
            <v>HOSPITAL MIGUEL ARRAES</v>
          </cell>
          <cell r="E503" t="str">
            <v>5.16 - Serviços Médico-Hospitalares, Odotonlógia e Laboratoriais</v>
          </cell>
          <cell r="F503" t="str">
            <v>31.665.767/0001-63</v>
          </cell>
          <cell r="G503" t="str">
            <v>FFH SERVICOS</v>
          </cell>
          <cell r="H503" t="str">
            <v>S</v>
          </cell>
          <cell r="I503" t="str">
            <v>S</v>
          </cell>
          <cell r="J503" t="str">
            <v>000000058</v>
          </cell>
          <cell r="K503">
            <v>44048</v>
          </cell>
          <cell r="L503" t="str">
            <v>BLZU66236</v>
          </cell>
          <cell r="M503" t="str">
            <v>2602902 - Cabo de Santo Agostinho - PE</v>
          </cell>
          <cell r="N503">
            <v>6358.8</v>
          </cell>
        </row>
        <row r="504">
          <cell r="C504" t="str">
            <v>HOSPITAL MIGUEL ARRAES</v>
          </cell>
          <cell r="E504" t="str">
            <v>5.16 - Serviços Médico-Hospitalares, Odotonlógia e Laboratoriais</v>
          </cell>
          <cell r="F504" t="str">
            <v>34.956.188/0001-68</v>
          </cell>
          <cell r="G504" t="str">
            <v>TELES FERNANDES E SILVA SERVIÇOS MEDICOS E HOSPITALARES</v>
          </cell>
          <cell r="H504" t="str">
            <v>S</v>
          </cell>
          <cell r="I504" t="str">
            <v>S</v>
          </cell>
          <cell r="J504" t="str">
            <v>000000034</v>
          </cell>
          <cell r="K504">
            <v>44048</v>
          </cell>
          <cell r="L504" t="str">
            <v>WOPT72804</v>
          </cell>
          <cell r="M504" t="str">
            <v>2610707 - Paulista - PE</v>
          </cell>
          <cell r="N504">
            <v>55032.6</v>
          </cell>
        </row>
        <row r="505">
          <cell r="C505" t="str">
            <v>HOSPITAL MIGUEL ARRAES</v>
          </cell>
          <cell r="E505" t="str">
            <v>5.16 - Serviços Médico-Hospitalares, Odotonlógia e Laboratoriais</v>
          </cell>
          <cell r="F505" t="str">
            <v>08.655.011/0001-11</v>
          </cell>
          <cell r="G505" t="str">
            <v>ENDOSCOPIA CENTRO DE DIAG E TRATAMENTO LTDA</v>
          </cell>
          <cell r="H505" t="str">
            <v>S</v>
          </cell>
          <cell r="I505" t="str">
            <v>S</v>
          </cell>
          <cell r="J505" t="str">
            <v>00000520</v>
          </cell>
          <cell r="K505">
            <v>44046</v>
          </cell>
          <cell r="L505" t="str">
            <v>NMLGIUJJ</v>
          </cell>
          <cell r="M505" t="str">
            <v>2611606 - Recife - PE</v>
          </cell>
          <cell r="N505">
            <v>3669.75</v>
          </cell>
        </row>
        <row r="506">
          <cell r="C506" t="str">
            <v>HOSPITAL MIGUEL ARRAES</v>
          </cell>
          <cell r="E506" t="str">
            <v>5.16 - Serviços Médico-Hospitalares, Odotonlógia e Laboratoriais</v>
          </cell>
          <cell r="F506" t="str">
            <v>26.211.653/0001-03</v>
          </cell>
          <cell r="G506" t="str">
            <v>GUELFER CAMPOS SERVIÇOS MÉDICOS</v>
          </cell>
          <cell r="H506" t="str">
            <v>S</v>
          </cell>
          <cell r="I506" t="str">
            <v>S</v>
          </cell>
          <cell r="J506" t="str">
            <v>0000000165</v>
          </cell>
          <cell r="K506">
            <v>44049</v>
          </cell>
          <cell r="L506" t="str">
            <v>UeHlPld2x2AH</v>
          </cell>
          <cell r="M506" t="str">
            <v>2307304 - Juazeiro do Norte - CE</v>
          </cell>
          <cell r="N506">
            <v>10273.200000000001</v>
          </cell>
        </row>
        <row r="507">
          <cell r="C507" t="str">
            <v>HOSPITAL MIGUEL ARRAES</v>
          </cell>
          <cell r="E507" t="str">
            <v>5.16 - Serviços Médico-Hospitalares, Odotonlógia e Laboratoriais</v>
          </cell>
          <cell r="F507" t="str">
            <v>24.428.954/0001-68</v>
          </cell>
          <cell r="G507" t="str">
            <v>IPEG - INSTITUTO PERNAMBUCANO DE ENDOSCOPIA</v>
          </cell>
          <cell r="H507" t="str">
            <v>S</v>
          </cell>
          <cell r="I507" t="str">
            <v>S</v>
          </cell>
          <cell r="J507" t="str">
            <v>00000245</v>
          </cell>
          <cell r="K507">
            <v>44048</v>
          </cell>
          <cell r="L507" t="str">
            <v>2MB5I5LY</v>
          </cell>
          <cell r="M507" t="str">
            <v>2611606 - Recife - PE</v>
          </cell>
          <cell r="N507">
            <v>334.2</v>
          </cell>
        </row>
        <row r="508">
          <cell r="C508" t="str">
            <v>HOSPITAL MIGUEL ARRAES</v>
          </cell>
          <cell r="E508" t="str">
            <v>5.16 - Serviços Médico-Hospitalares, Odotonlógia e Laboratoriais</v>
          </cell>
          <cell r="F508" t="str">
            <v>32.781.152/0001-65</v>
          </cell>
          <cell r="G508" t="str">
            <v>MADUREIRA, MACEDO E CIA SERV. MÉDICOS</v>
          </cell>
          <cell r="H508" t="str">
            <v>S</v>
          </cell>
          <cell r="I508" t="str">
            <v>S</v>
          </cell>
          <cell r="J508" t="str">
            <v>00000090</v>
          </cell>
          <cell r="K508">
            <v>44046</v>
          </cell>
          <cell r="L508" t="str">
            <v>BIH8W9BV</v>
          </cell>
          <cell r="M508" t="str">
            <v>2611606 - Recife - PE</v>
          </cell>
          <cell r="N508">
            <v>2935.8</v>
          </cell>
        </row>
        <row r="509">
          <cell r="C509" t="str">
            <v>HOSPITAL MIGUEL ARRAES</v>
          </cell>
          <cell r="E509" t="str">
            <v>5.16 - Serviços Médico-Hospitalares, Odotonlógia e Laboratoriais</v>
          </cell>
          <cell r="F509" t="str">
            <v>30.595.182/0001-51</v>
          </cell>
          <cell r="G509" t="str">
            <v>ATMMA SERVIÇOS DE DIAGNÓSTICOS MÉDICOS LTDA</v>
          </cell>
          <cell r="H509" t="str">
            <v>S</v>
          </cell>
          <cell r="I509" t="str">
            <v>S</v>
          </cell>
          <cell r="J509" t="str">
            <v>00000323</v>
          </cell>
          <cell r="K509">
            <v>44047</v>
          </cell>
          <cell r="L509" t="str">
            <v>G1HXCZVI</v>
          </cell>
          <cell r="M509" t="str">
            <v>2611606 - Recife - PE</v>
          </cell>
          <cell r="N509">
            <v>11007.17</v>
          </cell>
        </row>
        <row r="510">
          <cell r="C510" t="str">
            <v>HOSPITAL MIGUEL ARRAES</v>
          </cell>
          <cell r="E510" t="str">
            <v>5.16 - Serviços Médico-Hospitalares, Odotonlógia e Laboratoriais</v>
          </cell>
          <cell r="F510" t="str">
            <v>24.069.548/0001-56</v>
          </cell>
          <cell r="G510" t="str">
            <v>RADIO IMAGEM SERV DE RADIOLOGIA</v>
          </cell>
          <cell r="H510" t="str">
            <v>S</v>
          </cell>
          <cell r="I510" t="str">
            <v>S</v>
          </cell>
          <cell r="J510" t="str">
            <v>00000841</v>
          </cell>
          <cell r="K510">
            <v>44043</v>
          </cell>
          <cell r="L510" t="str">
            <v>IZIWAYLG</v>
          </cell>
          <cell r="M510" t="str">
            <v>2611606 - Recife - PE</v>
          </cell>
          <cell r="N510">
            <v>9723.5400000000009</v>
          </cell>
        </row>
        <row r="511">
          <cell r="C511" t="str">
            <v>HOSPITAL MIGUEL ARRAES</v>
          </cell>
          <cell r="E511" t="str">
            <v>5.16 - Serviços Médico-Hospitalares, Odotonlógia e Laboratoriais</v>
          </cell>
          <cell r="F511" t="str">
            <v>23.902.127/0001-00</v>
          </cell>
          <cell r="G511" t="str">
            <v>CKCD DIAGNOSTICO POR IMAGEM</v>
          </cell>
          <cell r="H511" t="str">
            <v>S</v>
          </cell>
          <cell r="I511" t="str">
            <v>S</v>
          </cell>
          <cell r="J511" t="str">
            <v>00000501</v>
          </cell>
          <cell r="K511">
            <v>44060</v>
          </cell>
          <cell r="L511" t="str">
            <v>PJWDAGAI</v>
          </cell>
          <cell r="M511" t="str">
            <v>2611606 - Recife - PE</v>
          </cell>
          <cell r="N511">
            <v>12843.6</v>
          </cell>
        </row>
        <row r="512">
          <cell r="C512" t="str">
            <v>HOSPITAL MIGUEL ARRAES</v>
          </cell>
          <cell r="E512" t="str">
            <v>5.16 - Serviços Médico-Hospitalares, Odotonlógia e Laboratoriais</v>
          </cell>
          <cell r="F512" t="str">
            <v>10.903.824/0001-25</v>
          </cell>
          <cell r="G512" t="str">
            <v>ACE DIAGNOSTICOS</v>
          </cell>
          <cell r="H512" t="str">
            <v>S</v>
          </cell>
          <cell r="I512" t="str">
            <v>S</v>
          </cell>
          <cell r="J512" t="str">
            <v>00001025</v>
          </cell>
          <cell r="K512">
            <v>44048</v>
          </cell>
          <cell r="L512" t="str">
            <v>AGHLKCWR</v>
          </cell>
          <cell r="M512" t="str">
            <v>2610707 - Paulista - PE</v>
          </cell>
          <cell r="N512">
            <v>12477.15</v>
          </cell>
        </row>
        <row r="513">
          <cell r="C513" t="str">
            <v>HOSPITAL MIGUEL ARRAES</v>
          </cell>
          <cell r="E513" t="str">
            <v>5.16 - Serviços Médico-Hospitalares, Odotonlógia e Laboratoriais</v>
          </cell>
          <cell r="F513" t="str">
            <v>12.185.448/0001-06</v>
          </cell>
          <cell r="G513" t="str">
            <v>ALAMA SERVIÇOS DE RADIOLOGIA</v>
          </cell>
          <cell r="H513" t="str">
            <v>S</v>
          </cell>
          <cell r="I513" t="str">
            <v>S</v>
          </cell>
          <cell r="J513" t="str">
            <v>00001114</v>
          </cell>
          <cell r="K513">
            <v>44046</v>
          </cell>
          <cell r="L513" t="str">
            <v>HSNCS9E9</v>
          </cell>
          <cell r="M513" t="str">
            <v>2611606 - Recife - PE</v>
          </cell>
          <cell r="N513">
            <v>3669.75</v>
          </cell>
        </row>
        <row r="514">
          <cell r="C514" t="str">
            <v>HOSPITAL MIGUEL ARRAES</v>
          </cell>
          <cell r="E514" t="str">
            <v>5.16 - Serviços Médico-Hospitalares, Odotonlógia e Laboratoriais</v>
          </cell>
          <cell r="F514" t="str">
            <v>19.442.794/0001-71</v>
          </cell>
          <cell r="G514" t="str">
            <v>LCF SERVIÇOS DE RADIOLOGIA LTDA EPP</v>
          </cell>
          <cell r="H514" t="str">
            <v>S</v>
          </cell>
          <cell r="I514" t="str">
            <v>S</v>
          </cell>
          <cell r="J514" t="str">
            <v>00000039</v>
          </cell>
          <cell r="K514">
            <v>44046</v>
          </cell>
          <cell r="L514" t="str">
            <v>IHS45ECS</v>
          </cell>
          <cell r="M514" t="str">
            <v>2600054 - Abreu e Lima - PE</v>
          </cell>
          <cell r="N514">
            <v>5871.6</v>
          </cell>
        </row>
        <row r="515">
          <cell r="C515" t="str">
            <v>HOSPITAL MIGUEL ARRAES</v>
          </cell>
          <cell r="E515" t="str">
            <v>5.16 - Serviços Médico-Hospitalares, Odotonlógia e Laboratoriais</v>
          </cell>
          <cell r="F515" t="str">
            <v>20.413.439/0001-53</v>
          </cell>
          <cell r="G515" t="str">
            <v xml:space="preserve">APTA DIAGNOSTICOS POR IMAGEM LTDA </v>
          </cell>
          <cell r="H515" t="str">
            <v>S</v>
          </cell>
          <cell r="I515" t="str">
            <v>S</v>
          </cell>
          <cell r="J515" t="str">
            <v>00001152</v>
          </cell>
          <cell r="K515">
            <v>44048</v>
          </cell>
          <cell r="L515" t="str">
            <v>6ZZQ8SJ7</v>
          </cell>
          <cell r="M515" t="str">
            <v>2611606 - Recife - PE</v>
          </cell>
          <cell r="N515">
            <v>6605.55</v>
          </cell>
        </row>
        <row r="516">
          <cell r="C516" t="str">
            <v>HOSPITAL MIGUEL ARRAES</v>
          </cell>
          <cell r="E516" t="str">
            <v>5.16 - Serviços Médico-Hospitalares, Odotonlógia e Laboratoriais</v>
          </cell>
          <cell r="F516" t="str">
            <v>05.379.547/0001-63</v>
          </cell>
          <cell r="G516" t="str">
            <v>USR- UNIDADE DE SERVIÇOS RADIOLOGICOS</v>
          </cell>
          <cell r="H516" t="str">
            <v>S</v>
          </cell>
          <cell r="I516" t="str">
            <v>S</v>
          </cell>
          <cell r="J516" t="str">
            <v>00000721</v>
          </cell>
          <cell r="K516">
            <v>44063</v>
          </cell>
          <cell r="L516" t="str">
            <v>W4NV9ZPW</v>
          </cell>
          <cell r="M516" t="str">
            <v>2611606 - Recife - PE</v>
          </cell>
          <cell r="N516">
            <v>5871.6</v>
          </cell>
        </row>
        <row r="517">
          <cell r="C517" t="str">
            <v>HOSPITAL MIGUEL ARRAES</v>
          </cell>
          <cell r="E517" t="str">
            <v>5.16 - Serviços Médico-Hospitalares, Odotonlógia e Laboratoriais</v>
          </cell>
          <cell r="F517" t="str">
            <v>29.794.817/0001-60</v>
          </cell>
          <cell r="G517" t="str">
            <v>RADINOVAR SERVICO DE DIAGNOSTICOS LTDA</v>
          </cell>
          <cell r="H517" t="str">
            <v>S</v>
          </cell>
          <cell r="I517" t="str">
            <v>S</v>
          </cell>
          <cell r="J517" t="str">
            <v>269</v>
          </cell>
          <cell r="K517">
            <v>44046</v>
          </cell>
          <cell r="L517" t="str">
            <v>L2XNSLL2N</v>
          </cell>
          <cell r="M517" t="str">
            <v>2604106 - Caruaru - PE</v>
          </cell>
          <cell r="N517">
            <v>11923.28</v>
          </cell>
        </row>
        <row r="518">
          <cell r="C518" t="str">
            <v>HOSPITAL MIGUEL ARRAES</v>
          </cell>
          <cell r="E518" t="str">
            <v>5.16 - Serviços Médico-Hospitalares, Odotonlógia e Laboratoriais</v>
          </cell>
          <cell r="F518" t="str">
            <v>05.977.621/0001-43</v>
          </cell>
          <cell r="G518" t="str">
            <v>BIOIMAGEM SS LTDA</v>
          </cell>
          <cell r="H518" t="str">
            <v>S</v>
          </cell>
          <cell r="I518" t="str">
            <v>S</v>
          </cell>
          <cell r="J518" t="str">
            <v>00006098</v>
          </cell>
          <cell r="K518">
            <v>44053</v>
          </cell>
          <cell r="L518" t="str">
            <v>JH2LZF6N</v>
          </cell>
          <cell r="M518" t="str">
            <v>2611606 - Recife - PE</v>
          </cell>
          <cell r="N518">
            <v>3669.75</v>
          </cell>
        </row>
        <row r="519">
          <cell r="C519" t="str">
            <v>HOSPITAL MIGUEL ARRAES</v>
          </cell>
          <cell r="E519" t="str">
            <v>5.16 - Serviços Médico-Hospitalares, Odotonlógia e Laboratoriais</v>
          </cell>
          <cell r="F519" t="str">
            <v>20.515.760/0001-49</v>
          </cell>
          <cell r="G519" t="str">
            <v>J.B DUTRA SERVIÇOS RADIOLOGICOS EIRELI ME</v>
          </cell>
          <cell r="H519" t="str">
            <v>S</v>
          </cell>
          <cell r="I519" t="str">
            <v>S</v>
          </cell>
          <cell r="J519" t="str">
            <v>000000345</v>
          </cell>
          <cell r="K519">
            <v>44046</v>
          </cell>
          <cell r="L519" t="str">
            <v>JBPP24933</v>
          </cell>
          <cell r="M519" t="str">
            <v>2610707 - Paulista - PE</v>
          </cell>
          <cell r="N519">
            <v>2935.8</v>
          </cell>
        </row>
        <row r="520">
          <cell r="C520" t="str">
            <v>HOSPITAL MIGUEL ARRAES</v>
          </cell>
          <cell r="E520" t="str">
            <v>5.16 - Serviços Médico-Hospitalares, Odotonlógia e Laboratoriais</v>
          </cell>
          <cell r="F520" t="str">
            <v>17.214.633/0001-03</v>
          </cell>
          <cell r="G520" t="str">
            <v>JAB HOLOIMAGEM</v>
          </cell>
          <cell r="H520" t="str">
            <v>S</v>
          </cell>
          <cell r="I520" t="str">
            <v>S</v>
          </cell>
          <cell r="J520" t="str">
            <v>00001191</v>
          </cell>
          <cell r="K520">
            <v>44054</v>
          </cell>
          <cell r="L520" t="str">
            <v>NN63W5LP</v>
          </cell>
          <cell r="M520" t="str">
            <v>2611606 - Recife - PE</v>
          </cell>
          <cell r="N520">
            <v>2935.8</v>
          </cell>
        </row>
        <row r="521">
          <cell r="C521" t="str">
            <v>HOSPITAL MIGUEL ARRAES</v>
          </cell>
          <cell r="E521" t="str">
            <v>5.16 - Serviços Médico-Hospitalares, Odotonlógia e Laboratoriais</v>
          </cell>
          <cell r="F521" t="str">
            <v>28.230.853/0001-39</v>
          </cell>
          <cell r="G521" t="str">
            <v>MAGALHÃES, TEIXEIRA, MACEDO E GOMES LTDA</v>
          </cell>
          <cell r="H521" t="str">
            <v>S</v>
          </cell>
          <cell r="I521" t="str">
            <v>S</v>
          </cell>
          <cell r="J521" t="str">
            <v>00000378</v>
          </cell>
          <cell r="K521">
            <v>44059</v>
          </cell>
          <cell r="L521" t="str">
            <v>6GPJQML9</v>
          </cell>
          <cell r="M521" t="str">
            <v>2611606 - Recife - PE</v>
          </cell>
          <cell r="N521">
            <v>11008.2</v>
          </cell>
        </row>
        <row r="522">
          <cell r="C522" t="str">
            <v>HOSPITAL MIGUEL ARRAES</v>
          </cell>
          <cell r="E522" t="str">
            <v>5.16 - Serviços Médico-Hospitalares, Odotonlógia e Laboratoriais</v>
          </cell>
          <cell r="F522" t="str">
            <v>32.215.123/0001-36</v>
          </cell>
          <cell r="G522" t="str">
            <v xml:space="preserve">CARVALHO PEDROSA E PIMENTEL SERVICOS MEDICOS LTDA </v>
          </cell>
          <cell r="H522" t="str">
            <v>S</v>
          </cell>
          <cell r="I522" t="str">
            <v>S</v>
          </cell>
          <cell r="J522" t="str">
            <v>00000057</v>
          </cell>
          <cell r="K522">
            <v>44049</v>
          </cell>
          <cell r="L522" t="str">
            <v>6QMIMSF9</v>
          </cell>
          <cell r="M522" t="str">
            <v>2611606 - Recife - PE</v>
          </cell>
          <cell r="N522">
            <v>7338.46</v>
          </cell>
        </row>
        <row r="523">
          <cell r="C523" t="str">
            <v>HOSPITAL MIGUEL ARRAES</v>
          </cell>
          <cell r="E523" t="str">
            <v>5.16 - Serviços Médico-Hospitalares, Odotonlógia e Laboratoriais</v>
          </cell>
          <cell r="F523" t="str">
            <v>01.050.827/0001-72</v>
          </cell>
          <cell r="G523" t="str">
            <v>GASTRO. PE ENDOSCOPIA E COLONOSCO LTDA</v>
          </cell>
          <cell r="H523" t="str">
            <v>S</v>
          </cell>
          <cell r="I523" t="str">
            <v>S</v>
          </cell>
          <cell r="J523" t="str">
            <v>000001621</v>
          </cell>
          <cell r="K523">
            <v>44047</v>
          </cell>
          <cell r="L523" t="str">
            <v>PGIK03211</v>
          </cell>
          <cell r="M523" t="str">
            <v>2611606 - Recife - PE</v>
          </cell>
          <cell r="N523">
            <v>3668.71</v>
          </cell>
        </row>
        <row r="524">
          <cell r="C524" t="str">
            <v>HOSPITAL MIGUEL ARRAES</v>
          </cell>
          <cell r="E524" t="str">
            <v>5.16 - Serviços Médico-Hospitalares, Odotonlógia e Laboratoriais</v>
          </cell>
          <cell r="F524" t="str">
            <v>04.539.279/0174-55</v>
          </cell>
          <cell r="G524" t="str">
            <v>CERPE - CIENTIFICALAB PRODUTOS</v>
          </cell>
          <cell r="H524" t="str">
            <v>S</v>
          </cell>
          <cell r="I524" t="str">
            <v>S</v>
          </cell>
          <cell r="J524" t="str">
            <v>000000063</v>
          </cell>
          <cell r="K524">
            <v>44043</v>
          </cell>
          <cell r="L524" t="str">
            <v>VHZW56870</v>
          </cell>
          <cell r="M524" t="str">
            <v>2610707 - Paulista - PE</v>
          </cell>
          <cell r="N524">
            <v>118803.45</v>
          </cell>
        </row>
        <row r="525">
          <cell r="C525" t="str">
            <v>HOSPITAL MIGUEL ARRAES</v>
          </cell>
          <cell r="E525" t="str">
            <v>5.16 - Serviços Médico-Hospitalares, Odotonlógia e Laboratoriais</v>
          </cell>
          <cell r="F525" t="str">
            <v>01.740.827/0001-02</v>
          </cell>
          <cell r="G525" t="str">
            <v>PATOLOGIA ASSOCIADO/ MORPHOS</v>
          </cell>
          <cell r="H525" t="str">
            <v>S</v>
          </cell>
          <cell r="I525" t="str">
            <v>S</v>
          </cell>
          <cell r="J525" t="str">
            <v>00009572</v>
          </cell>
          <cell r="K525">
            <v>44054</v>
          </cell>
          <cell r="L525" t="str">
            <v>GIJGJ2JP</v>
          </cell>
          <cell r="M525" t="str">
            <v>2611606 - Recife - PE</v>
          </cell>
          <cell r="N525">
            <v>450</v>
          </cell>
        </row>
        <row r="526">
          <cell r="C526" t="str">
            <v>HOSPITAL MIGUEL ARRAES</v>
          </cell>
          <cell r="E526" t="str">
            <v>5.16 - Serviços Médico-Hospitalares, Odotonlógia e Laboratoriais</v>
          </cell>
          <cell r="F526" t="str">
            <v>05.281.073/0001-12</v>
          </cell>
          <cell r="G526" t="str">
            <v>LABORATORIO HORACIO FITTIPALDI</v>
          </cell>
          <cell r="H526" t="str">
            <v>S</v>
          </cell>
          <cell r="I526" t="str">
            <v>S</v>
          </cell>
          <cell r="J526" t="str">
            <v>00008524</v>
          </cell>
          <cell r="K526">
            <v>44053</v>
          </cell>
          <cell r="L526" t="str">
            <v>SGNYPSIL</v>
          </cell>
          <cell r="M526" t="str">
            <v>2611606 - Recife - PE</v>
          </cell>
          <cell r="N526">
            <v>8390</v>
          </cell>
        </row>
        <row r="527">
          <cell r="C527" t="str">
            <v>HOSPITAL MIGUEL ARRAES</v>
          </cell>
          <cell r="E527" t="str">
            <v>5.99 - Outros Serviços de Terceiros Pessoa Jurídica</v>
          </cell>
          <cell r="F527" t="str">
            <v>08.084.394/0001-15</v>
          </cell>
          <cell r="G527" t="str">
            <v>NEFROCLINICA LTDA</v>
          </cell>
          <cell r="H527" t="str">
            <v>S</v>
          </cell>
          <cell r="I527" t="str">
            <v>S</v>
          </cell>
          <cell r="J527" t="str">
            <v>00004780</v>
          </cell>
          <cell r="K527">
            <v>44056</v>
          </cell>
          <cell r="L527" t="str">
            <v>RUY9YR4I</v>
          </cell>
          <cell r="M527" t="str">
            <v>2611606 - Recife - PE</v>
          </cell>
          <cell r="N527">
            <v>167910</v>
          </cell>
        </row>
        <row r="528">
          <cell r="C528" t="str">
            <v>HOSPITAL MIGUEL ARRAES</v>
          </cell>
          <cell r="E528" t="str">
            <v>5.8 - Locação de Veículos Automotores</v>
          </cell>
          <cell r="F528" t="str">
            <v>02.279.260/0001-73</v>
          </cell>
          <cell r="G528" t="str">
            <v>HCP LOCAÇÕES E SERVIÇOS</v>
          </cell>
          <cell r="H528" t="str">
            <v>S</v>
          </cell>
          <cell r="I528" t="str">
            <v>N</v>
          </cell>
          <cell r="J528" t="str">
            <v>099</v>
          </cell>
          <cell r="K528">
            <v>44046</v>
          </cell>
          <cell r="M528" t="str">
            <v>2610707 - Paulista - PE</v>
          </cell>
          <cell r="N528">
            <v>8000</v>
          </cell>
        </row>
        <row r="529">
          <cell r="C529" t="str">
            <v>HOSPITAL MIGUEL ARRAES</v>
          </cell>
          <cell r="E529" t="str">
            <v>5.16 - Serviços Médico-Hospitalares, Odotonlógia e Laboratoriais</v>
          </cell>
          <cell r="F529" t="str">
            <v>11.187.085/0001-85</v>
          </cell>
          <cell r="G529" t="str">
            <v>COOPANEST - PE COOPERATIVA DOS MÉDICOS A</v>
          </cell>
          <cell r="H529" t="str">
            <v>S</v>
          </cell>
          <cell r="I529" t="str">
            <v>N</v>
          </cell>
          <cell r="J529">
            <v>52520007</v>
          </cell>
          <cell r="K529">
            <v>44046</v>
          </cell>
          <cell r="M529" t="str">
            <v>2611606 - Recife - PE</v>
          </cell>
          <cell r="N529">
            <v>293667.98</v>
          </cell>
        </row>
        <row r="530">
          <cell r="C530" t="str">
            <v>HOSPITAL MIGUEL ARRAES</v>
          </cell>
          <cell r="E530" t="str">
            <v>5.15 - Serviços Domésticos</v>
          </cell>
          <cell r="F530" t="str">
            <v>06.272.575/0048-03</v>
          </cell>
          <cell r="G530" t="str">
            <v>LAVEBRAS GESTÃO DE TEXTEIS</v>
          </cell>
          <cell r="H530" t="str">
            <v>S</v>
          </cell>
          <cell r="I530" t="str">
            <v>S</v>
          </cell>
          <cell r="J530" t="str">
            <v>000003453</v>
          </cell>
          <cell r="K530">
            <v>44040</v>
          </cell>
          <cell r="L530" t="str">
            <v>CONU02769</v>
          </cell>
          <cell r="M530" t="str">
            <v>2610707 - Paulista - PE</v>
          </cell>
          <cell r="N530">
            <v>74551.87</v>
          </cell>
        </row>
        <row r="531">
          <cell r="C531" t="str">
            <v>HOSPITAL MIGUEL ARRAES</v>
          </cell>
          <cell r="E531" t="str">
            <v>5.10 - Detetização/Tratamento de Resíduos e Afins</v>
          </cell>
          <cell r="F531" t="str">
            <v>11.863.530/0001-80</v>
          </cell>
          <cell r="G531" t="str">
            <v>BRASCON GESTÃO</v>
          </cell>
          <cell r="H531" t="str">
            <v>S</v>
          </cell>
          <cell r="I531" t="str">
            <v>N</v>
          </cell>
          <cell r="J531" t="str">
            <v>00047127</v>
          </cell>
          <cell r="K531">
            <v>44050</v>
          </cell>
          <cell r="M531" t="str">
            <v>2611309 - Pombos - PE</v>
          </cell>
          <cell r="N531">
            <v>29799</v>
          </cell>
        </row>
        <row r="532">
          <cell r="C532" t="str">
            <v>HOSPITAL MIGUEL ARRAES</v>
          </cell>
          <cell r="E532" t="str">
            <v>5.17 - Manutenção de Software, Certificação Digital e Microfilmagem</v>
          </cell>
          <cell r="F532" t="str">
            <v>92.306.257/0007-80</v>
          </cell>
          <cell r="G532" t="str">
            <v>MV INFORMÁTICA NORDESTE LTDA</v>
          </cell>
          <cell r="H532" t="str">
            <v>S</v>
          </cell>
          <cell r="I532" t="str">
            <v>S</v>
          </cell>
          <cell r="J532" t="str">
            <v>00012989</v>
          </cell>
          <cell r="K532">
            <v>44013</v>
          </cell>
          <cell r="L532" t="str">
            <v>6IVLLTVV</v>
          </cell>
          <cell r="M532" t="str">
            <v>2611606 - Recife - PE</v>
          </cell>
          <cell r="N532">
            <v>37612.99</v>
          </cell>
        </row>
        <row r="533">
          <cell r="C533" t="str">
            <v>HOSPITAL MIGUEL ARRAES</v>
          </cell>
          <cell r="E533" t="str">
            <v>5.17 - Manutenção de Software, Certificação Digital e Microfilmagem</v>
          </cell>
          <cell r="F533" t="str">
            <v>07.928.972/0001-90</v>
          </cell>
          <cell r="G533" t="str">
            <v>CARTELO CONSULTORIA DE MERCADO</v>
          </cell>
          <cell r="H533" t="str">
            <v>S</v>
          </cell>
          <cell r="I533" t="str">
            <v>S</v>
          </cell>
          <cell r="J533" t="str">
            <v>00003084</v>
          </cell>
          <cell r="K533">
            <v>44021</v>
          </cell>
          <cell r="L533" t="str">
            <v>QSGUW9SH</v>
          </cell>
          <cell r="M533" t="str">
            <v>2611606 - Recife - PE</v>
          </cell>
          <cell r="N533">
            <v>442.17</v>
          </cell>
        </row>
        <row r="534">
          <cell r="C534" t="str">
            <v>HOSPITAL MIGUEL ARRAES</v>
          </cell>
          <cell r="E534" t="str">
            <v>5.17 - Manutenção de Software, Certificação Digital e Microfilmagem</v>
          </cell>
          <cell r="F534" t="str">
            <v>16.783.034/0001-30</v>
          </cell>
          <cell r="G534" t="str">
            <v>SÍNTESE LICENCIAMENTO PROD.</v>
          </cell>
          <cell r="H534" t="str">
            <v>S</v>
          </cell>
          <cell r="I534" t="str">
            <v>S</v>
          </cell>
          <cell r="J534" t="str">
            <v>00010947</v>
          </cell>
          <cell r="K534">
            <v>44048</v>
          </cell>
          <cell r="L534" t="str">
            <v>6ZGC8XU</v>
          </cell>
          <cell r="M534" t="str">
            <v>2611606 - Recife - PE</v>
          </cell>
          <cell r="N534">
            <v>2821.84</v>
          </cell>
        </row>
        <row r="535">
          <cell r="C535" t="str">
            <v>HOSPITAL MIGUEL ARRAES</v>
          </cell>
          <cell r="E535" t="str">
            <v>5.17 - Manutenção de Software, Certificação Digital e Microfilmagem</v>
          </cell>
          <cell r="F535" t="str">
            <v>53.113.791/0012-85</v>
          </cell>
          <cell r="G535" t="str">
            <v>TOTVS AS</v>
          </cell>
          <cell r="H535" t="str">
            <v>S</v>
          </cell>
          <cell r="I535" t="str">
            <v>S</v>
          </cell>
          <cell r="J535" t="str">
            <v>43526</v>
          </cell>
          <cell r="K535">
            <v>44014</v>
          </cell>
          <cell r="L535" t="str">
            <v>B452F731</v>
          </cell>
          <cell r="M535" t="str">
            <v>3106200 - Belo Horizonte - MG</v>
          </cell>
          <cell r="N535">
            <v>374.05</v>
          </cell>
        </row>
        <row r="536">
          <cell r="C536" t="str">
            <v>HOSPITAL MIGUEL ARRAES</v>
          </cell>
          <cell r="E536" t="str">
            <v>5.17 - Manutenção de Software, Certificação Digital e Microfilmagem</v>
          </cell>
          <cell r="F536" t="str">
            <v>53.113.791/0012-85</v>
          </cell>
          <cell r="G536" t="str">
            <v>TOTVS AS</v>
          </cell>
          <cell r="H536" t="str">
            <v>S</v>
          </cell>
          <cell r="I536" t="str">
            <v>S</v>
          </cell>
          <cell r="J536" t="str">
            <v>43527</v>
          </cell>
          <cell r="K536">
            <v>44018</v>
          </cell>
          <cell r="L536" t="str">
            <v>E9393272</v>
          </cell>
          <cell r="M536" t="str">
            <v>3106200 - Belo Horizonte - MG</v>
          </cell>
          <cell r="N536">
            <v>2630.83</v>
          </cell>
        </row>
        <row r="537">
          <cell r="C537" t="str">
            <v>HOSPITAL MIGUEL ARRAES</v>
          </cell>
          <cell r="E537" t="str">
            <v>5.17 - Manutenção de Software, Certificação Digital e Microfilmagem</v>
          </cell>
          <cell r="F537" t="str">
            <v>27.814.653/0001-60</v>
          </cell>
          <cell r="G537" t="str">
            <v>LUMI CONSULTORIA</v>
          </cell>
          <cell r="H537" t="str">
            <v>S</v>
          </cell>
          <cell r="I537" t="str">
            <v>S</v>
          </cell>
          <cell r="J537" t="str">
            <v>00000458</v>
          </cell>
          <cell r="K537">
            <v>44022</v>
          </cell>
          <cell r="L537" t="str">
            <v>IR2BBPB2</v>
          </cell>
          <cell r="M537" t="str">
            <v>2611606 - Recife - PE</v>
          </cell>
          <cell r="N537">
            <v>8000</v>
          </cell>
        </row>
        <row r="538">
          <cell r="C538" t="str">
            <v>HOSPITAL MIGUEL ARRAES</v>
          </cell>
          <cell r="E538" t="str">
            <v>5.99 - Outros Serviços de Terceiros Pessoa Jurídica</v>
          </cell>
          <cell r="F538" t="str">
            <v>58.921.792/0001-17</v>
          </cell>
          <cell r="G538" t="str">
            <v>PLANISA PLANEJAMENTO E ORGANIZAÇÃO</v>
          </cell>
          <cell r="H538" t="str">
            <v>S</v>
          </cell>
          <cell r="I538" t="str">
            <v>S</v>
          </cell>
          <cell r="J538" t="str">
            <v>00022664</v>
          </cell>
          <cell r="K538">
            <v>44013</v>
          </cell>
          <cell r="L538" t="str">
            <v>ERN4FHJ7</v>
          </cell>
          <cell r="M538" t="str">
            <v>3550308 - São Paulo - SP</v>
          </cell>
          <cell r="N538">
            <v>6054.64</v>
          </cell>
        </row>
        <row r="539">
          <cell r="C539" t="str">
            <v>HOSPITAL MIGUEL ARRAES</v>
          </cell>
          <cell r="E539" t="str">
            <v>5.99 - Outros Serviços de Terceiros Pessoa Jurídica</v>
          </cell>
          <cell r="F539" t="str">
            <v>35.521.046/0001-30</v>
          </cell>
          <cell r="G539" t="str">
            <v>TGI CONSULTORIA EM GESTÃO</v>
          </cell>
          <cell r="H539" t="str">
            <v>S</v>
          </cell>
          <cell r="I539" t="str">
            <v>S</v>
          </cell>
          <cell r="J539" t="str">
            <v>00018851</v>
          </cell>
          <cell r="K539">
            <v>44015</v>
          </cell>
          <cell r="L539" t="str">
            <v>PBHPMW5L</v>
          </cell>
          <cell r="M539" t="str">
            <v>2611606 - Recife - PE</v>
          </cell>
          <cell r="N539">
            <v>3600</v>
          </cell>
        </row>
        <row r="540">
          <cell r="C540" t="str">
            <v>HOSPITAL MIGUEL ARRAES</v>
          </cell>
          <cell r="E540" t="str">
            <v>5.99 - Outros Serviços de Terceiros Pessoa Jurídica</v>
          </cell>
          <cell r="F540" t="str">
            <v>24.560.575/0001-27</v>
          </cell>
          <cell r="G540" t="str">
            <v>VTV PRODUÇÕES</v>
          </cell>
          <cell r="H540" t="str">
            <v>S</v>
          </cell>
          <cell r="I540" t="str">
            <v>S</v>
          </cell>
          <cell r="J540" t="str">
            <v>00002179</v>
          </cell>
          <cell r="K540">
            <v>44056</v>
          </cell>
          <cell r="L540" t="str">
            <v>FIEVZPXL</v>
          </cell>
          <cell r="M540" t="str">
            <v>2611606 - Recife - PE</v>
          </cell>
          <cell r="N540">
            <v>500</v>
          </cell>
        </row>
        <row r="541">
          <cell r="C541" t="str">
            <v>HOSPITAL MIGUEL ARRAES</v>
          </cell>
          <cell r="E541" t="str">
            <v>5.2 - Serviços Técnicos Profissionais</v>
          </cell>
          <cell r="F541" t="str">
            <v>02.512.303/0001-19</v>
          </cell>
          <cell r="G541" t="str">
            <v>NORÕES, AZEVEDO E ADVOGADOS ASSOCIADOS</v>
          </cell>
          <cell r="H541" t="str">
            <v>S</v>
          </cell>
          <cell r="I541" t="str">
            <v>S</v>
          </cell>
          <cell r="J541" t="str">
            <v>00004144</v>
          </cell>
          <cell r="K541">
            <v>44014</v>
          </cell>
          <cell r="L541" t="str">
            <v>369DDEAH</v>
          </cell>
          <cell r="M541" t="str">
            <v>2611606 - Recife - PE</v>
          </cell>
          <cell r="N541">
            <v>9804</v>
          </cell>
        </row>
        <row r="542">
          <cell r="C542" t="str">
            <v>HOSPITAL MIGUEL ARRAES</v>
          </cell>
          <cell r="E542" t="str">
            <v>5.2 - Serviços Técnicos Profissionais</v>
          </cell>
          <cell r="F542" t="str">
            <v>02.512.303/0001-19</v>
          </cell>
          <cell r="G542" t="str">
            <v>NORÕES, AZEVEDO E ADVOGADOS ASSOCIADOS</v>
          </cell>
          <cell r="H542" t="str">
            <v>S</v>
          </cell>
          <cell r="I542" t="str">
            <v>S</v>
          </cell>
          <cell r="J542" t="str">
            <v>00004143</v>
          </cell>
          <cell r="K542">
            <v>44014</v>
          </cell>
          <cell r="L542" t="str">
            <v>GGZYLUJE</v>
          </cell>
          <cell r="M542" t="str">
            <v>2611606 - Recife - PE</v>
          </cell>
          <cell r="N542">
            <v>2940</v>
          </cell>
        </row>
        <row r="543">
          <cell r="C543" t="str">
            <v>HOSPITAL MIGUEL ARRAES</v>
          </cell>
          <cell r="E543" t="str">
            <v>5.10 - Detetização/Tratamento de Resíduos e Afins</v>
          </cell>
          <cell r="F543" t="str">
            <v>10.858.157/0001-06</v>
          </cell>
          <cell r="G543" t="str">
            <v xml:space="preserve">F. GENES </v>
          </cell>
          <cell r="H543" t="str">
            <v>S</v>
          </cell>
          <cell r="I543" t="str">
            <v>S</v>
          </cell>
          <cell r="J543" t="str">
            <v>00324150</v>
          </cell>
          <cell r="K543">
            <v>44027</v>
          </cell>
          <cell r="L543" t="str">
            <v>SXXJQSFC</v>
          </cell>
          <cell r="M543" t="str">
            <v>2611606 - Recife - PE</v>
          </cell>
          <cell r="N543">
            <v>1386</v>
          </cell>
        </row>
        <row r="544">
          <cell r="C544" t="str">
            <v>HOSPITAL MIGUEL ARRAES</v>
          </cell>
          <cell r="E544" t="str">
            <v>5.23 - Limpeza e Conservação</v>
          </cell>
          <cell r="F544" t="str">
            <v>10.229.013/0001-90</v>
          </cell>
          <cell r="G544" t="str">
            <v>INTERCLEAN ADMINISTRAÇÃO</v>
          </cell>
          <cell r="H544" t="str">
            <v>S</v>
          </cell>
          <cell r="I544" t="str">
            <v>S</v>
          </cell>
          <cell r="J544" t="str">
            <v>00000222</v>
          </cell>
          <cell r="K544">
            <v>44027</v>
          </cell>
          <cell r="L544" t="str">
            <v>VMAZIRKM</v>
          </cell>
          <cell r="M544" t="str">
            <v>2611606 - Recife - PE</v>
          </cell>
          <cell r="N544">
            <v>257712.45</v>
          </cell>
        </row>
        <row r="545">
          <cell r="C545" t="str">
            <v>HOSPITAL MIGUEL ARRAES</v>
          </cell>
          <cell r="E545" t="str">
            <v>5.99 - Outros Serviços de Terceiros Pessoa Jurídica</v>
          </cell>
          <cell r="F545" t="str">
            <v>09.081.254/0001-56</v>
          </cell>
          <cell r="G545" t="str">
            <v>RAPIDEX SOLUÇOES EM SERVIÇOS LTDA</v>
          </cell>
          <cell r="H545" t="str">
            <v>S</v>
          </cell>
          <cell r="I545" t="str">
            <v>S</v>
          </cell>
          <cell r="J545" t="str">
            <v>00001289</v>
          </cell>
          <cell r="K545">
            <v>44013</v>
          </cell>
          <cell r="L545" t="str">
            <v>ZPGUJQK8</v>
          </cell>
          <cell r="M545" t="str">
            <v>2611606 - Recife - PE</v>
          </cell>
          <cell r="N545">
            <v>7010</v>
          </cell>
        </row>
        <row r="546">
          <cell r="C546" t="str">
            <v>HOSPITAL MIGUEL ARRAES</v>
          </cell>
          <cell r="E546" t="str">
            <v>5.99 - Outros Serviços de Terceiros Pessoa Jurídica</v>
          </cell>
          <cell r="F546" t="str">
            <v>02.059.987/0001-45</v>
          </cell>
          <cell r="G546" t="str">
            <v>TEC HIDRO</v>
          </cell>
          <cell r="H546" t="str">
            <v>S</v>
          </cell>
          <cell r="I546" t="str">
            <v>S</v>
          </cell>
          <cell r="J546" t="str">
            <v>7251</v>
          </cell>
          <cell r="K546">
            <v>44019</v>
          </cell>
          <cell r="L546" t="str">
            <v>132215472</v>
          </cell>
          <cell r="M546" t="str">
            <v>2304400 - Fortaleza - CE</v>
          </cell>
          <cell r="N546">
            <v>2803.59</v>
          </cell>
        </row>
        <row r="547">
          <cell r="C547" t="str">
            <v>HOSPITAL MIGUEL ARRAES</v>
          </cell>
          <cell r="E547" t="str">
            <v>5.99 - Outros Serviços de Terceiros Pessoa Jurídica</v>
          </cell>
          <cell r="F547" t="str">
            <v>27.534.506/0001-37</v>
          </cell>
          <cell r="G547" t="str">
            <v>FELLIPE R P DE OLIVEIRA</v>
          </cell>
          <cell r="H547" t="str">
            <v>S</v>
          </cell>
          <cell r="I547" t="str">
            <v>S</v>
          </cell>
          <cell r="J547" t="str">
            <v>00000405</v>
          </cell>
          <cell r="K547">
            <v>44047</v>
          </cell>
          <cell r="L547" t="str">
            <v>YKC1CMF9</v>
          </cell>
          <cell r="M547" t="str">
            <v>2611606 - Recife - PE</v>
          </cell>
          <cell r="N547">
            <v>850</v>
          </cell>
        </row>
        <row r="548">
          <cell r="C548" t="str">
            <v>HOSPITAL MIGUEL ARRAES</v>
          </cell>
          <cell r="E548" t="str">
            <v>5.99 - Outros Serviços de Terceiros Pessoa Jurídica</v>
          </cell>
          <cell r="F548" t="str">
            <v>34.763.848/0001-94</v>
          </cell>
          <cell r="G548" t="str">
            <v>TASSIANA SILVA DE ARAUJO FARDAMENTOS</v>
          </cell>
          <cell r="H548" t="str">
            <v>S</v>
          </cell>
          <cell r="I548" t="str">
            <v>S</v>
          </cell>
          <cell r="J548" t="str">
            <v>0000106</v>
          </cell>
          <cell r="K548">
            <v>44027</v>
          </cell>
          <cell r="L548" t="str">
            <v>26200734763848000194550010000001061079684500</v>
          </cell>
          <cell r="M548" t="str">
            <v>2600054 - Abreu e Lima - PE</v>
          </cell>
          <cell r="N548">
            <v>4200</v>
          </cell>
        </row>
        <row r="549">
          <cell r="C549" t="str">
            <v>HOSPITAL MIGUEL ARRAES</v>
          </cell>
          <cell r="E549" t="str">
            <v>5.99 - Outros Serviços de Terceiros Pessoa Jurídica</v>
          </cell>
          <cell r="F549" t="str">
            <v>23.284.851/0001-09</v>
          </cell>
          <cell r="G549" t="str">
            <v>VANDA SEVERINA DE BARROS</v>
          </cell>
          <cell r="H549" t="str">
            <v>S</v>
          </cell>
          <cell r="I549" t="str">
            <v>N</v>
          </cell>
          <cell r="J549" t="str">
            <v>045226</v>
          </cell>
          <cell r="K549">
            <v>44061</v>
          </cell>
          <cell r="M549" t="str">
            <v>2606804 - Igarassu - PE</v>
          </cell>
          <cell r="N549">
            <v>984</v>
          </cell>
        </row>
        <row r="550">
          <cell r="C550" t="str">
            <v>HOSPITAL MIGUEL ARRAES</v>
          </cell>
          <cell r="E550" t="str">
            <v>5.99 - Outros Serviços de Terceiros Pessoa Jurídica</v>
          </cell>
          <cell r="F550" t="str">
            <v>13.409.775/0003-29</v>
          </cell>
          <cell r="G550" t="str">
            <v>LINUS LOG LTDA</v>
          </cell>
          <cell r="H550" t="str">
            <v>S</v>
          </cell>
          <cell r="I550" t="str">
            <v>S</v>
          </cell>
          <cell r="J550" t="str">
            <v>000000771</v>
          </cell>
          <cell r="K550">
            <v>44053</v>
          </cell>
          <cell r="L550" t="str">
            <v>HTQI93049</v>
          </cell>
          <cell r="M550" t="str">
            <v>2607901 - Jaboatão dos Guararapes - PE</v>
          </cell>
          <cell r="N550">
            <v>512.16</v>
          </cell>
        </row>
        <row r="551">
          <cell r="C551" t="str">
            <v>HOSPITAL MIGUEL ARRAES</v>
          </cell>
          <cell r="E551" t="str">
            <v>5.99 - Outros Serviços de Terceiros Pessoa Jurídica</v>
          </cell>
          <cell r="F551" t="str">
            <v>13.409.775/0003-29</v>
          </cell>
          <cell r="G551" t="str">
            <v>LINUS LOG LTDA</v>
          </cell>
          <cell r="H551" t="str">
            <v>S</v>
          </cell>
          <cell r="I551" t="str">
            <v>S</v>
          </cell>
          <cell r="J551" t="str">
            <v>000000770</v>
          </cell>
          <cell r="K551">
            <v>44053</v>
          </cell>
          <cell r="L551" t="str">
            <v>HEJK45943</v>
          </cell>
          <cell r="M551" t="str">
            <v>2607901 - Jaboatão dos Guararapes - PE</v>
          </cell>
          <cell r="N551">
            <v>1924.4</v>
          </cell>
        </row>
        <row r="552">
          <cell r="C552" t="str">
            <v>HOSPITAL MIGUEL ARRAES</v>
          </cell>
          <cell r="E552" t="str">
            <v>5.5 - Reparo e Manutenção de Máquinas e Equipamentos</v>
          </cell>
          <cell r="F552" t="str">
            <v>07.146.768/0001-17</v>
          </cell>
          <cell r="G552" t="str">
            <v>SERV IMAGEM</v>
          </cell>
          <cell r="H552" t="str">
            <v>S</v>
          </cell>
          <cell r="I552" t="str">
            <v>S</v>
          </cell>
          <cell r="J552" t="str">
            <v>000003516</v>
          </cell>
          <cell r="K552">
            <v>44041</v>
          </cell>
          <cell r="L552" t="str">
            <v>KIXM06526</v>
          </cell>
          <cell r="M552" t="str">
            <v>2607901 - Jaboatão dos Guararapes - PE</v>
          </cell>
          <cell r="N552">
            <v>2059</v>
          </cell>
        </row>
        <row r="553">
          <cell r="C553" t="str">
            <v>HOSPITAL MIGUEL ARRAES</v>
          </cell>
          <cell r="E553" t="str">
            <v>5.5 - Reparo e Manutenção de Máquinas e Equipamentos</v>
          </cell>
          <cell r="F553" t="str">
            <v>01.449.930/0007-85</v>
          </cell>
          <cell r="G553" t="str">
            <v>SIEMENS LTDA</v>
          </cell>
          <cell r="H553" t="str">
            <v>S</v>
          </cell>
          <cell r="I553" t="str">
            <v>S</v>
          </cell>
          <cell r="J553" t="str">
            <v>00008656</v>
          </cell>
          <cell r="K553">
            <v>44027</v>
          </cell>
          <cell r="L553" t="str">
            <v>1DEPLPRB</v>
          </cell>
          <cell r="M553" t="str">
            <v>2611606 - Recife - PE</v>
          </cell>
          <cell r="N553">
            <v>52108.480000000003</v>
          </cell>
        </row>
        <row r="554">
          <cell r="C554" t="str">
            <v>HOSPITAL MIGUEL ARRAES</v>
          </cell>
          <cell r="E554" t="str">
            <v>5.5 - Reparo e Manutenção de Máquinas e Equipamentos</v>
          </cell>
          <cell r="F554" t="str">
            <v>01.449.930/0007-85</v>
          </cell>
          <cell r="G554" t="str">
            <v>SIEMENS LTDA</v>
          </cell>
          <cell r="H554" t="str">
            <v>S</v>
          </cell>
          <cell r="I554" t="str">
            <v>S</v>
          </cell>
          <cell r="J554" t="str">
            <v>00008613</v>
          </cell>
          <cell r="K554">
            <v>44020</v>
          </cell>
          <cell r="L554" t="str">
            <v>TW3UXXXH</v>
          </cell>
          <cell r="M554" t="str">
            <v>2611606 - Recife - PE</v>
          </cell>
          <cell r="N554">
            <v>2415.12</v>
          </cell>
        </row>
        <row r="555">
          <cell r="C555" t="str">
            <v>HOSPITAL MIGUEL ARRAES</v>
          </cell>
          <cell r="E555" t="str">
            <v>5.5 - Reparo e Manutenção de Máquinas e Equipamentos</v>
          </cell>
          <cell r="F555" t="str">
            <v>12.626.414/0001-00</v>
          </cell>
          <cell r="G555" t="str">
            <v>MANTEQ H.I LTDA</v>
          </cell>
          <cell r="H555" t="str">
            <v>S</v>
          </cell>
          <cell r="I555" t="str">
            <v>S</v>
          </cell>
          <cell r="J555" t="str">
            <v>000000547</v>
          </cell>
          <cell r="K555">
            <v>44028</v>
          </cell>
          <cell r="L555" t="str">
            <v>GZNG77885</v>
          </cell>
          <cell r="M555" t="str">
            <v>2607901 - Jaboatão dos Guararapes - PE</v>
          </cell>
          <cell r="N555">
            <v>7600</v>
          </cell>
        </row>
        <row r="556">
          <cell r="C556" t="str">
            <v>HOSPITAL MIGUEL ARRAES</v>
          </cell>
          <cell r="E556" t="str">
            <v>5.5 - Reparo e Manutenção de Máquinas e Equipamentos</v>
          </cell>
          <cell r="F556" t="str">
            <v>24.380.578/0020-41</v>
          </cell>
          <cell r="G556" t="str">
            <v>WHITE MARTINS (ASSIST. TÉCNICA)</v>
          </cell>
          <cell r="H556" t="str">
            <v>S</v>
          </cell>
          <cell r="I556" t="str">
            <v>S</v>
          </cell>
          <cell r="J556" t="str">
            <v>9542</v>
          </cell>
          <cell r="K556">
            <v>44019</v>
          </cell>
          <cell r="L556" t="str">
            <v>OXPN53273</v>
          </cell>
          <cell r="M556" t="str">
            <v>2607901 - Jaboatão dos Guararapes - PE</v>
          </cell>
          <cell r="N556">
            <v>441.63</v>
          </cell>
        </row>
        <row r="557">
          <cell r="C557" t="str">
            <v>HOSPITAL MIGUEL ARRAES</v>
          </cell>
          <cell r="E557" t="str">
            <v>5.5 - Reparo e Manutenção de Máquinas e Equipamentos</v>
          </cell>
          <cell r="F557" t="str">
            <v>02.814.280/0001-05</v>
          </cell>
          <cell r="G557" t="str">
            <v>CIENLABOR INDUSTRIA</v>
          </cell>
          <cell r="H557" t="str">
            <v>S</v>
          </cell>
          <cell r="I557" t="str">
            <v>S</v>
          </cell>
          <cell r="J557" t="str">
            <v>1000653</v>
          </cell>
          <cell r="K557">
            <v>44034</v>
          </cell>
          <cell r="L557" t="str">
            <v>ESELIOASP</v>
          </cell>
          <cell r="M557" t="str">
            <v>2507507 - João Pessoa - PB</v>
          </cell>
          <cell r="N557">
            <v>4080</v>
          </cell>
        </row>
        <row r="558">
          <cell r="C558" t="str">
            <v>HOSPITAL MIGUEL ARRAES</v>
          </cell>
          <cell r="E558" t="str">
            <v>5.5 - Reparo e Manutenção de Máquinas e Equipamentos</v>
          </cell>
          <cell r="F558" t="str">
            <v>09.581.782/0001-74</v>
          </cell>
          <cell r="G558" t="str">
            <v>LAPAROMED MÉDICA CIRURGICA</v>
          </cell>
          <cell r="H558" t="str">
            <v>S</v>
          </cell>
          <cell r="I558" t="str">
            <v>S</v>
          </cell>
          <cell r="J558" t="str">
            <v>00001525</v>
          </cell>
          <cell r="K558">
            <v>44046</v>
          </cell>
          <cell r="L558" t="str">
            <v>AQ6JNJNH</v>
          </cell>
          <cell r="M558" t="str">
            <v>2611606 - Recife - PE</v>
          </cell>
          <cell r="N558">
            <v>4000</v>
          </cell>
        </row>
        <row r="559">
          <cell r="C559" t="str">
            <v>HOSPITAL MIGUEL ARRAES</v>
          </cell>
          <cell r="E559" t="str">
            <v>5.5 - Reparo e Manutenção de Máquinas e Equipamentos</v>
          </cell>
          <cell r="F559" t="str">
            <v>58.752.460/0001-56</v>
          </cell>
          <cell r="G559" t="str">
            <v>SHIMDZU DO BRASIL</v>
          </cell>
          <cell r="H559" t="str">
            <v>S</v>
          </cell>
          <cell r="I559" t="str">
            <v>S</v>
          </cell>
          <cell r="J559" t="str">
            <v>010898</v>
          </cell>
          <cell r="K559">
            <v>44032</v>
          </cell>
          <cell r="L559" t="str">
            <v>324E52898297173099-T</v>
          </cell>
          <cell r="M559" t="str">
            <v>3505708 - Barueri - SP</v>
          </cell>
          <cell r="N559">
            <v>14656.76</v>
          </cell>
        </row>
        <row r="560">
          <cell r="C560" t="str">
            <v>HOSPITAL MIGUEL ARRAES</v>
          </cell>
          <cell r="E560" t="str">
            <v>5.5 - Reparo e Manutenção de Máquinas e Equipamentos</v>
          </cell>
          <cell r="F560" t="str">
            <v>01.545.203/0001-26</v>
          </cell>
          <cell r="G560" t="str">
            <v>ENAE ESTERILIZAÇÃO</v>
          </cell>
          <cell r="H560" t="str">
            <v>S</v>
          </cell>
          <cell r="I560" t="str">
            <v>S</v>
          </cell>
          <cell r="J560" t="str">
            <v>00010633</v>
          </cell>
          <cell r="K560">
            <v>44048</v>
          </cell>
          <cell r="L560" t="str">
            <v>WHF6KLHF</v>
          </cell>
          <cell r="M560" t="str">
            <v>2611606 - Recife - PE</v>
          </cell>
          <cell r="N560">
            <v>701.64</v>
          </cell>
        </row>
        <row r="561">
          <cell r="C561" t="str">
            <v>HOSPITAL MIGUEL ARRAES</v>
          </cell>
          <cell r="E561" t="str">
            <v>5.5 - Reparo e Manutenção de Máquinas e Equipamentos</v>
          </cell>
          <cell r="F561" t="str">
            <v>03.480.539/0001-83</v>
          </cell>
          <cell r="G561" t="str">
            <v>TECSAUDE - SL ENGENHARIA</v>
          </cell>
          <cell r="H561" t="str">
            <v>S</v>
          </cell>
          <cell r="I561" t="str">
            <v>S</v>
          </cell>
          <cell r="J561" t="str">
            <v>000004817</v>
          </cell>
          <cell r="K561">
            <v>44029</v>
          </cell>
          <cell r="L561" t="str">
            <v>GEGQ83902</v>
          </cell>
          <cell r="M561" t="str">
            <v>2607901 - Jaboatão dos Guararapes - PE</v>
          </cell>
          <cell r="N561">
            <v>28470.73</v>
          </cell>
        </row>
        <row r="562">
          <cell r="C562" t="str">
            <v>HOSPITAL MIGUEL ARRAES</v>
          </cell>
          <cell r="E562" t="str">
            <v>5.5 - Reparo e Manutenção de Máquinas e Equipamentos</v>
          </cell>
          <cell r="F562" t="str">
            <v>27.117.678/0001-05</v>
          </cell>
          <cell r="G562" t="str">
            <v>ELETRONICA DO FUTURO</v>
          </cell>
          <cell r="H562" t="str">
            <v>S</v>
          </cell>
          <cell r="I562" t="str">
            <v>S</v>
          </cell>
          <cell r="J562" t="str">
            <v>00000058</v>
          </cell>
          <cell r="K562">
            <v>44045</v>
          </cell>
          <cell r="L562" t="str">
            <v>T9XJR8YR</v>
          </cell>
          <cell r="M562" t="str">
            <v>2611606 - Recife - PE</v>
          </cell>
          <cell r="N562">
            <v>6500</v>
          </cell>
        </row>
        <row r="563">
          <cell r="C563" t="str">
            <v>HOSPITAL MIGUEL ARRAES</v>
          </cell>
          <cell r="E563" t="str">
            <v>5.5 - Reparo e Manutenção de Máquinas e Equipamentos</v>
          </cell>
          <cell r="F563" t="str">
            <v>00.028.986/0016-94</v>
          </cell>
          <cell r="G563" t="str">
            <v>ELEVADORES ATLAS</v>
          </cell>
          <cell r="H563" t="str">
            <v>S</v>
          </cell>
          <cell r="I563" t="str">
            <v>S</v>
          </cell>
          <cell r="J563" t="str">
            <v>00330161</v>
          </cell>
          <cell r="K563">
            <v>44025</v>
          </cell>
          <cell r="L563" t="str">
            <v>8X1QBXJA</v>
          </cell>
          <cell r="M563" t="str">
            <v>2611606 - Recife - PE</v>
          </cell>
          <cell r="N563">
            <v>9478.85</v>
          </cell>
        </row>
        <row r="564">
          <cell r="C564" t="str">
            <v>HOSPITAL MIGUEL ARRAES</v>
          </cell>
          <cell r="E564" t="str">
            <v>5.5 - Reparo e Manutenção de Máquinas e Equipamentos</v>
          </cell>
          <cell r="F564" t="str">
            <v>09.014.387/0001-00</v>
          </cell>
          <cell r="G564" t="str">
            <v>COMPLETA SERVOÇOS DE AR CONDICIONADO</v>
          </cell>
          <cell r="H564" t="str">
            <v>S</v>
          </cell>
          <cell r="I564" t="str">
            <v>S</v>
          </cell>
          <cell r="J564" t="str">
            <v>00001273</v>
          </cell>
          <cell r="K564">
            <v>44034</v>
          </cell>
          <cell r="L564" t="str">
            <v>HJQNA4PU</v>
          </cell>
          <cell r="M564" t="str">
            <v>2611606 - Recife - PE</v>
          </cell>
          <cell r="N564">
            <v>63972.91</v>
          </cell>
        </row>
        <row r="565">
          <cell r="C565" t="str">
            <v>HOSPITAL MIGUEL ARRAES</v>
          </cell>
          <cell r="E565" t="str">
            <v>5.5 - Reparo e Manutenção de Máquinas e Equipamentos</v>
          </cell>
          <cell r="F565" t="str">
            <v>27.588.134/0001-21</v>
          </cell>
          <cell r="G565" t="str">
            <v>EDVALDO SEVERINO SILVA</v>
          </cell>
          <cell r="H565" t="str">
            <v>S</v>
          </cell>
          <cell r="I565" t="str">
            <v>S</v>
          </cell>
          <cell r="J565" t="str">
            <v>00000240</v>
          </cell>
          <cell r="K565">
            <v>44013</v>
          </cell>
          <cell r="L565" t="str">
            <v>SDOA19417</v>
          </cell>
          <cell r="M565" t="str">
            <v>2607901 - Jaboatão dos Guararapes - PE</v>
          </cell>
          <cell r="N565">
            <v>8000</v>
          </cell>
        </row>
        <row r="566">
          <cell r="C566" t="str">
            <v>HOSPITAL MIGUEL ARRAES</v>
          </cell>
          <cell r="E566" t="str">
            <v>5.5 - Reparo e Manutenção de Máquinas e Equipamentos</v>
          </cell>
          <cell r="F566" t="str">
            <v>24.884.275/0001-01</v>
          </cell>
          <cell r="G566" t="str">
            <v xml:space="preserve">INNOVAR SERV E LOC </v>
          </cell>
          <cell r="H566" t="str">
            <v>S</v>
          </cell>
          <cell r="I566" t="str">
            <v>S</v>
          </cell>
          <cell r="J566" t="str">
            <v>000000190</v>
          </cell>
          <cell r="K566">
            <v>44040</v>
          </cell>
          <cell r="L566" t="str">
            <v>IUDD15499</v>
          </cell>
          <cell r="M566" t="str">
            <v>2609600 - Olinda - PE</v>
          </cell>
          <cell r="N566">
            <v>3400</v>
          </cell>
        </row>
        <row r="567">
          <cell r="C567" t="str">
            <v>HOSPITAL MIGUEL ARRAES</v>
          </cell>
          <cell r="E567" t="str">
            <v>5.5 - Reparo e Manutenção de Máquinas e Equipamentos</v>
          </cell>
          <cell r="F567" t="str">
            <v>11.343.756/0001-50</v>
          </cell>
          <cell r="G567" t="str">
            <v>JL GRUPOS GERADORES</v>
          </cell>
          <cell r="H567" t="str">
            <v>S</v>
          </cell>
          <cell r="I567" t="str">
            <v>S</v>
          </cell>
          <cell r="J567" t="str">
            <v>000002563</v>
          </cell>
          <cell r="K567">
            <v>44047</v>
          </cell>
          <cell r="L567" t="str">
            <v>ECVL59545</v>
          </cell>
          <cell r="M567" t="str">
            <v>2603454 - Camaragibe - PE</v>
          </cell>
          <cell r="N567">
            <v>1580</v>
          </cell>
        </row>
        <row r="568">
          <cell r="C568" t="str">
            <v>HOSPITAL MIGUEL ARRAES</v>
          </cell>
          <cell r="E568" t="str">
            <v>5.5 - Reparo e Manutenção de Máquinas e Equipamentos</v>
          </cell>
          <cell r="F568" t="str">
            <v>24.050.462/0001-81</v>
          </cell>
          <cell r="G568" t="str">
            <v>SUPREMA L LIMA</v>
          </cell>
          <cell r="H568" t="str">
            <v>S</v>
          </cell>
          <cell r="I568" t="str">
            <v>S</v>
          </cell>
          <cell r="J568" t="str">
            <v>00000011</v>
          </cell>
          <cell r="K568">
            <v>44049</v>
          </cell>
          <cell r="L568" t="str">
            <v>BQGN1F7K</v>
          </cell>
          <cell r="M568" t="str">
            <v>2610707 - Paulista - PE</v>
          </cell>
          <cell r="N568">
            <v>48770</v>
          </cell>
        </row>
        <row r="569">
          <cell r="C569" t="str">
            <v>HOSPITAL MIGUEL ARRAES</v>
          </cell>
          <cell r="E569" t="str">
            <v>5.6 - Reparo e Manutanção de Veículos</v>
          </cell>
          <cell r="F569" t="str">
            <v>24.427.759/0001-13</v>
          </cell>
          <cell r="G569" t="str">
            <v>JOSETE F DA SILVA AUTO PECAS SOCARRO ME</v>
          </cell>
          <cell r="H569" t="str">
            <v>S</v>
          </cell>
          <cell r="I569" t="str">
            <v>S</v>
          </cell>
          <cell r="J569" t="str">
            <v>00003020</v>
          </cell>
          <cell r="K569">
            <v>44028</v>
          </cell>
          <cell r="L569" t="str">
            <v>SF4US9IC</v>
          </cell>
          <cell r="M569" t="str">
            <v>2600054 - Abreu e Lima - PE</v>
          </cell>
          <cell r="N569">
            <v>1500</v>
          </cell>
        </row>
        <row r="570">
          <cell r="C570" t="str">
            <v>HOSPITAL MIGUEL ARRAES</v>
          </cell>
          <cell r="E570" t="str">
            <v>5.5 - Reparo e Manutenção de Máquinas e Equipamentos</v>
          </cell>
          <cell r="F570" t="str">
            <v>09.014.387/0001-00</v>
          </cell>
          <cell r="G570" t="str">
            <v>COMPLETA SERVOÇOS DE AR CONDICIONADO</v>
          </cell>
          <cell r="H570" t="str">
            <v>S</v>
          </cell>
          <cell r="I570" t="str">
            <v>S</v>
          </cell>
          <cell r="J570" t="str">
            <v>00001272</v>
          </cell>
          <cell r="K570">
            <v>44034</v>
          </cell>
          <cell r="L570" t="str">
            <v>2IGXXKEA</v>
          </cell>
          <cell r="M570" t="str">
            <v>2611606 - Recife - PE</v>
          </cell>
          <cell r="N570">
            <v>750</v>
          </cell>
        </row>
        <row r="571">
          <cell r="C571" t="str">
            <v>HOSPITAL MIGUEL ARRAES</v>
          </cell>
          <cell r="E571" t="str">
            <v xml:space="preserve">5.7 - Reparo e Manutenção de Bens Movéis de Outras Naturezas </v>
          </cell>
          <cell r="F571" t="str">
            <v>06.285.071/0001-64</v>
          </cell>
          <cell r="G571" t="str">
            <v>ATCL SERVIÇOS LTDA</v>
          </cell>
          <cell r="H571" t="str">
            <v>S</v>
          </cell>
          <cell r="I571" t="str">
            <v>S</v>
          </cell>
          <cell r="J571" t="str">
            <v>00000737</v>
          </cell>
          <cell r="K571">
            <v>44040</v>
          </cell>
          <cell r="L571" t="str">
            <v>PHHXZLTB</v>
          </cell>
          <cell r="M571" t="str">
            <v>2611606 - Recife - PE</v>
          </cell>
          <cell r="N571">
            <v>670</v>
          </cell>
        </row>
        <row r="572">
          <cell r="C572" t="str">
            <v>HOSPITAL MIGUEL ARRAES</v>
          </cell>
          <cell r="E572" t="str">
            <v>5.99 - Outros Serviços de Terceiros Pessoa Jurídica</v>
          </cell>
          <cell r="F572" t="str">
            <v>10.816.775/0002-74</v>
          </cell>
          <cell r="G572" t="str">
            <v>INSPETORIA SALESIANO DO NORDESTE</v>
          </cell>
          <cell r="H572" t="str">
            <v>S</v>
          </cell>
          <cell r="I572" t="str">
            <v>S</v>
          </cell>
          <cell r="J572" t="str">
            <v>00011388</v>
          </cell>
          <cell r="K572">
            <v>44032</v>
          </cell>
          <cell r="L572" t="str">
            <v>INGIGQJG</v>
          </cell>
          <cell r="M572" t="str">
            <v>2611606 - Recife - PE</v>
          </cell>
          <cell r="N572">
            <v>1260</v>
          </cell>
        </row>
        <row r="573">
          <cell r="C573" t="str">
            <v>HOSPITAL MIGUEL ARRAES</v>
          </cell>
          <cell r="E573" t="str">
            <v xml:space="preserve">5.7 - Reparo e Manutenção de Bens Movéis de Outras Naturezas </v>
          </cell>
          <cell r="F573" t="str">
            <v>06.285.071/0001-64</v>
          </cell>
          <cell r="G573" t="str">
            <v>ATCL SERVIÇOS LTDA</v>
          </cell>
          <cell r="H573" t="str">
            <v>S</v>
          </cell>
          <cell r="I573" t="str">
            <v>S</v>
          </cell>
          <cell r="J573" t="str">
            <v>00000736</v>
          </cell>
          <cell r="K573">
            <v>44040</v>
          </cell>
          <cell r="L573" t="str">
            <v>VDXXBGE6</v>
          </cell>
          <cell r="M573" t="str">
            <v>2611606 - Recife - PE</v>
          </cell>
          <cell r="N573">
            <v>780</v>
          </cell>
        </row>
        <row r="574">
          <cell r="C574" t="str">
            <v>HOSPITAL MIGUEL ARRAES</v>
          </cell>
          <cell r="E574" t="str">
            <v xml:space="preserve">5.7 - Reparo e Manutenção de Bens Movéis de Outras Naturezas </v>
          </cell>
          <cell r="F574" t="str">
            <v>18.611.534/0001-10</v>
          </cell>
          <cell r="G574" t="str">
            <v>DUQUE NEVES COM DE PECAS SERV.</v>
          </cell>
          <cell r="H574" t="str">
            <v>S</v>
          </cell>
          <cell r="I574" t="str">
            <v>S</v>
          </cell>
          <cell r="J574" t="str">
            <v>4998</v>
          </cell>
          <cell r="K574">
            <v>44036</v>
          </cell>
          <cell r="L574" t="str">
            <v>KZEE5YRQ</v>
          </cell>
          <cell r="M574" t="str">
            <v>2611606 - Recife - PE</v>
          </cell>
          <cell r="N574">
            <v>130</v>
          </cell>
        </row>
        <row r="575">
          <cell r="C575" t="str">
            <v>HOSPITAL MIGUEL ARRAES</v>
          </cell>
          <cell r="E575" t="str">
            <v>5.4 - Reparo e Manutenção de Bens Imóveis</v>
          </cell>
          <cell r="F575" t="str">
            <v>23.070.786/0001-19</v>
          </cell>
          <cell r="G575" t="str">
            <v>ANA LUCIA B DOS SANTOS DESENTUPIDORA</v>
          </cell>
          <cell r="H575" t="str">
            <v>S</v>
          </cell>
          <cell r="I575" t="str">
            <v>S</v>
          </cell>
          <cell r="J575" t="str">
            <v>00000226</v>
          </cell>
          <cell r="K575">
            <v>44005</v>
          </cell>
          <cell r="L575" t="str">
            <v>VEMY2HQS</v>
          </cell>
          <cell r="M575" t="str">
            <v>2611606 - Recife - PE</v>
          </cell>
          <cell r="N575">
            <v>1500</v>
          </cell>
        </row>
        <row r="576">
          <cell r="C576" t="str">
            <v>HOSPITAL MIGUEL ARRAES</v>
          </cell>
          <cell r="E576" t="str">
            <v>5.4 - Reparo e Manutenção de Bens Imóveis</v>
          </cell>
          <cell r="F576" t="str">
            <v>14.013.872/0001-07</v>
          </cell>
          <cell r="G576" t="str">
            <v>TCS INSTALAÇÕES LTDA</v>
          </cell>
          <cell r="H576" t="str">
            <v>S</v>
          </cell>
          <cell r="I576" t="str">
            <v>S</v>
          </cell>
          <cell r="J576" t="str">
            <v>1693</v>
          </cell>
          <cell r="K576">
            <v>44029</v>
          </cell>
          <cell r="L576" t="str">
            <v>NA6IG4F5</v>
          </cell>
          <cell r="M576" t="str">
            <v>2611606 - Recife - PE</v>
          </cell>
          <cell r="N576">
            <v>1680</v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topLeftCell="C556" zoomScale="90" zoomScaleNormal="90" workbookViewId="0">
      <selection activeCell="D571" sqref="D571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9039744000275</v>
      </c>
      <c r="B2" s="4" t="str">
        <f>'[1]TCE - ANEXO IV - Preencher'!C11</f>
        <v>HOSPITAL MIGUEL ARRAES</v>
      </c>
      <c r="C2" s="4" t="str">
        <f>'[1]TCE - ANEXO IV - Preencher'!E11</f>
        <v>3.99 - Outras despesas com Material de Consumo</v>
      </c>
      <c r="D2" s="3">
        <f>'[1]TCE - ANEXO IV - Preencher'!F11</f>
        <v>279531000327</v>
      </c>
      <c r="E2" s="5" t="str">
        <f>'[1]TCE - ANEXO IV - Preencher'!G11</f>
        <v>TUPAN CONSTRUCAO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432047</v>
      </c>
      <c r="I2" s="6" t="str">
        <f>IF('[1]TCE - ANEXO IV - Preencher'!K11="","",'[1]TCE - ANEXO IV - Preencher'!K11)</f>
        <v>29/06/2020</v>
      </c>
      <c r="J2" s="5" t="str">
        <f>'[1]TCE - ANEXO IV - Preencher'!L11</f>
        <v>26200600279531000327550020004320471119072410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1484.92</v>
      </c>
    </row>
    <row r="3" spans="1:12" s="8" customFormat="1" ht="19.5" customHeight="1">
      <c r="A3" s="3">
        <f>IFERROR(VLOOKUP(B3,'[1]DADOS (OCULTAR)'!$P$3:$R$53,3,0),"")</f>
        <v>9039744000275</v>
      </c>
      <c r="B3" s="4" t="str">
        <f>'[1]TCE - ANEXO IV - Preencher'!C12</f>
        <v>HOSPITAL MIGUEL ARRAES</v>
      </c>
      <c r="C3" s="4" t="str">
        <f>'[1]TCE - ANEXO IV - Preencher'!E12</f>
        <v>3.99 - Outras despesas com Material de Consumo</v>
      </c>
      <c r="D3" s="3">
        <f>'[1]TCE - ANEXO IV - Preencher'!F12</f>
        <v>1208712000244</v>
      </c>
      <c r="E3" s="5" t="str">
        <f>'[1]TCE - ANEXO IV - Preencher'!G12</f>
        <v>AMERICAN AIR FILTER BRASIL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000006497</v>
      </c>
      <c r="I3" s="6" t="str">
        <f>IF('[1]TCE - ANEXO IV - Preencher'!K12="","",'[1]TCE - ANEXO IV - Preencher'!K12)</f>
        <v>22/06/2020</v>
      </c>
      <c r="J3" s="5" t="str">
        <f>'[1]TCE - ANEXO IV - Preencher'!L12</f>
        <v>35200601208712000244550020000064971100166754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5982.26</v>
      </c>
    </row>
    <row r="4" spans="1:12" s="8" customFormat="1" ht="19.5" customHeight="1">
      <c r="A4" s="3">
        <f>IFERROR(VLOOKUP(B4,'[1]DADOS (OCULTAR)'!$P$3:$R$53,3,0),"")</f>
        <v>9039744000275</v>
      </c>
      <c r="B4" s="4" t="str">
        <f>'[1]TCE - ANEXO IV - Preencher'!C13</f>
        <v>HOSPITAL MIGUEL ARRAES</v>
      </c>
      <c r="C4" s="4" t="str">
        <f>'[1]TCE - ANEXO IV - Preencher'!E13</f>
        <v>3.99 - Outras despesas com Material de Consumo</v>
      </c>
      <c r="D4" s="3">
        <f>'[1]TCE - ANEXO IV - Preencher'!F13</f>
        <v>1392601000150</v>
      </c>
      <c r="E4" s="5" t="str">
        <f>'[1]TCE - ANEXO IV - Preencher'!G13</f>
        <v>PREMIER PRODUTOS ALIMENTICIOS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018660</v>
      </c>
      <c r="I4" s="6" t="str">
        <f>IF('[1]TCE - ANEXO IV - Preencher'!K13="","",'[1]TCE - ANEXO IV - Preencher'!K13)</f>
        <v>06/07/2020</v>
      </c>
      <c r="J4" s="5" t="str">
        <f>'[1]TCE - ANEXO IV - Preencher'!L13</f>
        <v>26200701392601000150550010000186601060176223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3919.4</v>
      </c>
    </row>
    <row r="5" spans="1:12" s="8" customFormat="1" ht="19.5" customHeight="1">
      <c r="A5" s="3">
        <f>IFERROR(VLOOKUP(B5,'[1]DADOS (OCULTAR)'!$P$3:$R$53,3,0),"")</f>
        <v>9039744000275</v>
      </c>
      <c r="B5" s="4" t="str">
        <f>'[1]TCE - ANEXO IV - Preencher'!C14</f>
        <v>HOSPITAL MIGUEL ARRAES</v>
      </c>
      <c r="C5" s="4" t="str">
        <f>'[1]TCE - ANEXO IV - Preencher'!E14</f>
        <v>3.12 - Material Hospitalar</v>
      </c>
      <c r="D5" s="3">
        <f>'[1]TCE - ANEXO IV - Preencher'!F14</f>
        <v>1513946000114</v>
      </c>
      <c r="E5" s="5" t="str">
        <f>'[1]TCE - ANEXO IV - Preencher'!G14</f>
        <v>BOSTON CIENTIFIC DO BRASIL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002114899</v>
      </c>
      <c r="I5" s="6" t="str">
        <f>IF('[1]TCE - ANEXO IV - Preencher'!K14="","",'[1]TCE - ANEXO IV - Preencher'!K14)</f>
        <v>03/07/2020</v>
      </c>
      <c r="J5" s="5" t="str">
        <f>'[1]TCE - ANEXO IV - Preencher'!L14</f>
        <v>35200701513946000114550030021148991020579073</v>
      </c>
      <c r="K5" s="5" t="str">
        <f>IF(F5="B",LEFT('[1]TCE - ANEXO IV - Preencher'!M14,2),IF(F5="S",LEFT('[1]TCE - ANEXO IV - Preencher'!M14,7),IF('[1]TCE - ANEXO IV - Preencher'!H14="","")))</f>
        <v>35</v>
      </c>
      <c r="L5" s="7">
        <f>'[1]TCE - ANEXO IV - Preencher'!N14</f>
        <v>2360</v>
      </c>
    </row>
    <row r="6" spans="1:12" s="8" customFormat="1" ht="19.5" customHeight="1">
      <c r="A6" s="3">
        <f>IFERROR(VLOOKUP(B6,'[1]DADOS (OCULTAR)'!$P$3:$R$53,3,0),"")</f>
        <v>9039744000275</v>
      </c>
      <c r="B6" s="4" t="str">
        <f>'[1]TCE - ANEXO IV - Preencher'!C15</f>
        <v>HOSPITAL MIGUEL ARRAES</v>
      </c>
      <c r="C6" s="4" t="str">
        <f>'[1]TCE - ANEXO IV - Preencher'!E15</f>
        <v>3.12 - Material Hospitalar</v>
      </c>
      <c r="D6" s="3">
        <f>'[1]TCE - ANEXO IV - Preencher'!F15</f>
        <v>1513946000114</v>
      </c>
      <c r="E6" s="5" t="str">
        <f>'[1]TCE - ANEXO IV - Preencher'!G15</f>
        <v>BOSTON CIENTIFIC DO BRASIL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002121121</v>
      </c>
      <c r="I6" s="6" t="str">
        <f>IF('[1]TCE - ANEXO IV - Preencher'!K15="","",'[1]TCE - ANEXO IV - Preencher'!K15)</f>
        <v>15/07/2020</v>
      </c>
      <c r="J6" s="5" t="str">
        <f>'[1]TCE - ANEXO IV - Preencher'!L15</f>
        <v>35200701513946000114550030021211211020648600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3000</v>
      </c>
    </row>
    <row r="7" spans="1:12" s="8" customFormat="1" ht="19.5" customHeight="1">
      <c r="A7" s="3">
        <f>IFERROR(VLOOKUP(B7,'[1]DADOS (OCULTAR)'!$P$3:$R$53,3,0),"")</f>
        <v>9039744000275</v>
      </c>
      <c r="B7" s="4" t="str">
        <f>'[1]TCE - ANEXO IV - Preencher'!C16</f>
        <v>HOSPITAL MIGUEL ARRAES</v>
      </c>
      <c r="C7" s="4" t="str">
        <f>'[1]TCE - ANEXO IV - Preencher'!E16</f>
        <v>5.11 - Fornecimento de Alimentação</v>
      </c>
      <c r="D7" s="3">
        <f>'[1]TCE - ANEXO IV - Preencher'!F16</f>
        <v>1687725000162</v>
      </c>
      <c r="E7" s="5" t="str">
        <f>'[1]TCE - ANEXO IV - Preencher'!G16</f>
        <v>CENEP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000025086</v>
      </c>
      <c r="I7" s="6" t="str">
        <f>IF('[1]TCE - ANEXO IV - Preencher'!K16="","",'[1]TCE - ANEXO IV - Preencher'!K16)</f>
        <v>02/07/2020</v>
      </c>
      <c r="J7" s="5" t="str">
        <f>'[1]TCE - ANEXO IV - Preencher'!L16</f>
        <v>26200701687725000162550010000250861100138785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14588.5</v>
      </c>
    </row>
    <row r="8" spans="1:12" s="8" customFormat="1" ht="19.5" customHeight="1">
      <c r="A8" s="3">
        <f>IFERROR(VLOOKUP(B8,'[1]DADOS (OCULTAR)'!$P$3:$R$53,3,0),"")</f>
        <v>9039744000275</v>
      </c>
      <c r="B8" s="4" t="str">
        <f>'[1]TCE - ANEXO IV - Preencher'!C17</f>
        <v>HOSPITAL MIGUEL ARRAES</v>
      </c>
      <c r="C8" s="4" t="str">
        <f>'[1]TCE - ANEXO IV - Preencher'!E17</f>
        <v>3.12 - Material Hospitalar</v>
      </c>
      <c r="D8" s="3">
        <f>'[1]TCE - ANEXO IV - Preencher'!F17</f>
        <v>1722296000117</v>
      </c>
      <c r="E8" s="5" t="str">
        <f>'[1]TCE - ANEXO IV - Preencher'!G17</f>
        <v>PANORAMA COM PROD MEDICO FARMAC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000175121</v>
      </c>
      <c r="I8" s="6" t="str">
        <f>IF('[1]TCE - ANEXO IV - Preencher'!K17="","",'[1]TCE - ANEXO IV - Preencher'!K17)</f>
        <v>21/07/2020</v>
      </c>
      <c r="J8" s="5" t="str">
        <f>'[1]TCE - ANEXO IV - Preencher'!L17</f>
        <v>23200701722296000117550010001751211001751210</v>
      </c>
      <c r="K8" s="5" t="str">
        <f>IF(F8="B",LEFT('[1]TCE - ANEXO IV - Preencher'!M17,2),IF(F8="S",LEFT('[1]TCE - ANEXO IV - Preencher'!M17,7),IF('[1]TCE - ANEXO IV - Preencher'!H17="","")))</f>
        <v>23</v>
      </c>
      <c r="L8" s="7">
        <f>'[1]TCE - ANEXO IV - Preencher'!N17</f>
        <v>2040</v>
      </c>
    </row>
    <row r="9" spans="1:12" s="8" customFormat="1" ht="19.5" customHeight="1">
      <c r="A9" s="3">
        <f>IFERROR(VLOOKUP(B9,'[1]DADOS (OCULTAR)'!$P$3:$R$53,3,0),"")</f>
        <v>9039744000275</v>
      </c>
      <c r="B9" s="4" t="str">
        <f>'[1]TCE - ANEXO IV - Preencher'!C18</f>
        <v>HOSPITAL MIGUEL ARRAES</v>
      </c>
      <c r="C9" s="4" t="str">
        <f>'[1]TCE - ANEXO IV - Preencher'!E18</f>
        <v>3.99 - Outras despesas com Material de Consumo</v>
      </c>
      <c r="D9" s="3">
        <f>'[1]TCE - ANEXO IV - Preencher'!F18</f>
        <v>1754239000462</v>
      </c>
      <c r="E9" s="5" t="str">
        <f>'[1]TCE - ANEXO IV - Preencher'!G18</f>
        <v>REFRIGERACAO DUFRIO COMERCIO E IMPORTACA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000441323</v>
      </c>
      <c r="I9" s="6" t="str">
        <f>IF('[1]TCE - ANEXO IV - Preencher'!K18="","",'[1]TCE - ANEXO IV - Preencher'!K18)</f>
        <v>07/07/2020</v>
      </c>
      <c r="J9" s="5" t="str">
        <f>'[1]TCE - ANEXO IV - Preencher'!L18</f>
        <v>26200701754239000462550010004413231000208257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191.42</v>
      </c>
    </row>
    <row r="10" spans="1:12" s="8" customFormat="1" ht="19.5" customHeight="1">
      <c r="A10" s="3">
        <f>IFERROR(VLOOKUP(B10,'[1]DADOS (OCULTAR)'!$P$3:$R$53,3,0),"")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5.11 - Fornecimento de Alimentação</v>
      </c>
      <c r="D10" s="3">
        <f>'[1]TCE - ANEXO IV - Preencher'!F19</f>
        <v>1884446000199</v>
      </c>
      <c r="E10" s="5" t="str">
        <f>'[1]TCE - ANEXO IV - Preencher'!G19</f>
        <v>TECNOVIDA COMERCIAL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121806</v>
      </c>
      <c r="I10" s="6" t="str">
        <f>IF('[1]TCE - ANEXO IV - Preencher'!K19="","",'[1]TCE - ANEXO IV - Preencher'!K19)</f>
        <v>03/07/2020</v>
      </c>
      <c r="J10" s="5" t="str">
        <f>'[1]TCE - ANEXO IV - Preencher'!L19</f>
        <v>26200701884446000199550010001218061093143185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456</v>
      </c>
    </row>
    <row r="11" spans="1:12" s="8" customFormat="1" ht="19.5" customHeight="1">
      <c r="A11" s="3">
        <f>IFERROR(VLOOKUP(B11,'[1]DADOS (OCULTAR)'!$P$3:$R$53,3,0),"")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3.12 - Material Hospitalar</v>
      </c>
      <c r="D11" s="3">
        <f>'[1]TCE - ANEXO IV - Preencher'!F20</f>
        <v>1994968000143</v>
      </c>
      <c r="E11" s="5" t="str">
        <f>'[1]TCE - ANEXO IV - Preencher'!G20</f>
        <v>VIDEOMED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000007443</v>
      </c>
      <c r="I11" s="6" t="str">
        <f>IF('[1]TCE - ANEXO IV - Preencher'!K20="","",'[1]TCE - ANEXO IV - Preencher'!K20)</f>
        <v>03/07/2020</v>
      </c>
      <c r="J11" s="5" t="str">
        <f>'[1]TCE - ANEXO IV - Preencher'!L20</f>
        <v>26200701994968000143550010000074431139910283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550</v>
      </c>
    </row>
    <row r="12" spans="1:12" s="8" customFormat="1" ht="19.5" customHeight="1">
      <c r="A12" s="3">
        <f>IFERROR(VLOOKUP(B12,'[1]DADOS (OCULTAR)'!$P$3:$R$53,3,0),"")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3.12 - Material Hospitalar</v>
      </c>
      <c r="D12" s="3">
        <f>'[1]TCE - ANEXO IV - Preencher'!F21</f>
        <v>2068375000119</v>
      </c>
      <c r="E12" s="5" t="str">
        <f>'[1]TCE - ANEXO IV - Preencher'!G21</f>
        <v>MEDICICOR COMERCIAL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765471</v>
      </c>
      <c r="I12" s="6" t="str">
        <f>IF('[1]TCE - ANEXO IV - Preencher'!K21="","",'[1]TCE - ANEXO IV - Preencher'!K21)</f>
        <v>22/07/2020</v>
      </c>
      <c r="J12" s="5" t="str">
        <f>'[1]TCE - ANEXO IV - Preencher'!L21</f>
        <v>29200702068375000119550020007654711992345280</v>
      </c>
      <c r="K12" s="5" t="str">
        <f>IF(F12="B",LEFT('[1]TCE - ANEXO IV - Preencher'!M21,2),IF(F12="S",LEFT('[1]TCE - ANEXO IV - Preencher'!M21,7),IF('[1]TCE - ANEXO IV - Preencher'!H21="","")))</f>
        <v>29</v>
      </c>
      <c r="L12" s="7">
        <f>'[1]TCE - ANEXO IV - Preencher'!N21</f>
        <v>3500</v>
      </c>
    </row>
    <row r="13" spans="1:12" s="8" customFormat="1" ht="19.5" customHeight="1">
      <c r="A13" s="3">
        <f>IFERROR(VLOOKUP(B13,'[1]DADOS (OCULTAR)'!$P$3:$R$53,3,0),"")</f>
        <v>9039744000275</v>
      </c>
      <c r="B13" s="4" t="str">
        <f>'[1]TCE - ANEXO IV - Preencher'!C22</f>
        <v>HOSPITAL MIGUEL ARRAES</v>
      </c>
      <c r="C13" s="4" t="str">
        <f>'[1]TCE - ANEXO IV - Preencher'!E22</f>
        <v xml:space="preserve">3.8 - Uniformes, Tecidos e Aviamentos </v>
      </c>
      <c r="D13" s="3">
        <f>'[1]TCE - ANEXO IV - Preencher'!F22</f>
        <v>2155469000125</v>
      </c>
      <c r="E13" s="5" t="str">
        <f>'[1]TCE - ANEXO IV - Preencher'!G22</f>
        <v>PERNAMBUCO DISTRIBUIDORA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000195262</v>
      </c>
      <c r="I13" s="6" t="str">
        <f>IF('[1]TCE - ANEXO IV - Preencher'!K22="","",'[1]TCE - ANEXO IV - Preencher'!K22)</f>
        <v>17/07/2020</v>
      </c>
      <c r="J13" s="5" t="str">
        <f>'[1]TCE - ANEXO IV - Preencher'!L22</f>
        <v>26200702155469000125550010001952621470649690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129.6</v>
      </c>
    </row>
    <row r="14" spans="1:12" s="8" customFormat="1" ht="19.5" customHeight="1">
      <c r="A14" s="3">
        <f>IFERROR(VLOOKUP(B14,'[1]DADOS (OCULTAR)'!$P$3:$R$53,3,0),"")</f>
        <v>9039744000275</v>
      </c>
      <c r="B14" s="4" t="str">
        <f>'[1]TCE - ANEXO IV - Preencher'!C23</f>
        <v>HOSPITAL MIGUEL ARRAES</v>
      </c>
      <c r="C14" s="4" t="str">
        <f>'[1]TCE - ANEXO IV - Preencher'!E23</f>
        <v xml:space="preserve">3.8 - Uniformes, Tecidos e Aviamentos </v>
      </c>
      <c r="D14" s="3">
        <f>'[1]TCE - ANEXO IV - Preencher'!F23</f>
        <v>2155469000125</v>
      </c>
      <c r="E14" s="5" t="str">
        <f>'[1]TCE - ANEXO IV - Preencher'!G23</f>
        <v>PERNAMBUCO DISTRIBUIDORA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000195995</v>
      </c>
      <c r="I14" s="6" t="str">
        <f>IF('[1]TCE - ANEXO IV - Preencher'!K23="","",'[1]TCE - ANEXO IV - Preencher'!K23)</f>
        <v>29/07/2020</v>
      </c>
      <c r="J14" s="5" t="str">
        <f>'[1]TCE - ANEXO IV - Preencher'!L23</f>
        <v>26200702155469000125550010001959951782273750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194.5</v>
      </c>
    </row>
    <row r="15" spans="1:12" s="8" customFormat="1" ht="19.5" customHeight="1">
      <c r="A15" s="3">
        <f>IFERROR(VLOOKUP(B15,'[1]DADOS (OCULTAR)'!$P$3:$R$53,3,0),"")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3.99 - Outras despesas com Material de Consumo</v>
      </c>
      <c r="D15" s="3">
        <f>'[1]TCE - ANEXO IV - Preencher'!F24</f>
        <v>2192281000157</v>
      </c>
      <c r="E15" s="5" t="str">
        <f>'[1]TCE - ANEXO IV - Preencher'!G24</f>
        <v>JOSETE F DA SILVA AUTO PECAS SOCARRO 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006016</v>
      </c>
      <c r="I15" s="6" t="str">
        <f>IF('[1]TCE - ANEXO IV - Preencher'!K24="","",'[1]TCE - ANEXO IV - Preencher'!K24)</f>
        <v>16/07/2020</v>
      </c>
      <c r="J15" s="5" t="str">
        <f>'[1]TCE - ANEXO IV - Preencher'!L24</f>
        <v>26200702192281000157550010000060161000071294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4340.84</v>
      </c>
    </row>
    <row r="16" spans="1:12" s="8" customFormat="1" ht="19.5" customHeight="1">
      <c r="A16" s="3">
        <f>IFERROR(VLOOKUP(B16,'[1]DADOS (OCULTAR)'!$P$3:$R$53,3,0),"")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3.12 - Material Hospitalar</v>
      </c>
      <c r="D16" s="3">
        <f>'[1]TCE - ANEXO IV - Preencher'!F25</f>
        <v>2911193000168</v>
      </c>
      <c r="E16" s="5" t="str">
        <f>'[1]TCE - ANEXO IV - Preencher'!G25</f>
        <v>APOGEU CENTER COMERCIAL DE PROD HOSP E M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016574</v>
      </c>
      <c r="I16" s="6" t="str">
        <f>IF('[1]TCE - ANEXO IV - Preencher'!K25="","",'[1]TCE - ANEXO IV - Preencher'!K25)</f>
        <v>22/07/2020</v>
      </c>
      <c r="J16" s="5" t="str">
        <f>'[1]TCE - ANEXO IV - Preencher'!L25</f>
        <v>26200702911193000168550000000165741050177267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716</v>
      </c>
    </row>
    <row r="17" spans="1:12" s="8" customFormat="1" ht="19.5" customHeight="1">
      <c r="A17" s="3">
        <f>IFERROR(VLOOKUP(B17,'[1]DADOS (OCULTAR)'!$P$3:$R$53,3,0),"")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3.7 - Material de Limpeza e Produtos de Hgienização</v>
      </c>
      <c r="D17" s="3">
        <f>'[1]TCE - ANEXO IV - Preencher'!F26</f>
        <v>2975570000122</v>
      </c>
      <c r="E17" s="5" t="str">
        <f>'[1]TCE - ANEXO IV - Preencher'!G26</f>
        <v>DIET FOOD NUTRIÇÃO LTDA-ME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9379</v>
      </c>
      <c r="I17" s="6" t="str">
        <f>IF('[1]TCE - ANEXO IV - Preencher'!K26="","",'[1]TCE - ANEXO IV - Preencher'!K26)</f>
        <v>24/07/2020</v>
      </c>
      <c r="J17" s="5" t="str">
        <f>'[1]TCE - ANEXO IV - Preencher'!L26</f>
        <v>26200702975570000122550010000093791131805425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1840</v>
      </c>
    </row>
    <row r="18" spans="1:12" s="8" customFormat="1" ht="19.5" customHeight="1">
      <c r="A18" s="3">
        <f>IFERROR(VLOOKUP(B18,'[1]DADOS (OCULTAR)'!$P$3:$R$53,3,0),"")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3.99 - Outras despesas com Material de Consumo</v>
      </c>
      <c r="D18" s="3">
        <f>'[1]TCE - ANEXO IV - Preencher'!F27</f>
        <v>3091334000106</v>
      </c>
      <c r="E18" s="5" t="str">
        <f>'[1]TCE - ANEXO IV - Preencher'!G27</f>
        <v>C A LEITE RESISTENCIAS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000003630</v>
      </c>
      <c r="I18" s="6" t="str">
        <f>IF('[1]TCE - ANEXO IV - Preencher'!K27="","",'[1]TCE - ANEXO IV - Preencher'!K27)</f>
        <v>03/07/2020</v>
      </c>
      <c r="J18" s="5" t="str">
        <f>'[1]TCE - ANEXO IV - Preencher'!L27</f>
        <v>26200703091334000106550010000036301316284188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204</v>
      </c>
    </row>
    <row r="19" spans="1:12" s="8" customFormat="1" ht="19.5" customHeight="1">
      <c r="A19" s="3">
        <f>IFERROR(VLOOKUP(B19,'[1]DADOS (OCULTAR)'!$P$3:$R$53,3,0),"")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3.99 - Outras despesas com Material de Consumo</v>
      </c>
      <c r="D19" s="3">
        <f>'[1]TCE - ANEXO IV - Preencher'!F28</f>
        <v>3091334000106</v>
      </c>
      <c r="E19" s="5" t="str">
        <f>'[1]TCE - ANEXO IV - Preencher'!G28</f>
        <v>C A LEITE RESISTENCIAS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000003630</v>
      </c>
      <c r="I19" s="6" t="str">
        <f>IF('[1]TCE - ANEXO IV - Preencher'!K28="","",'[1]TCE - ANEXO IV - Preencher'!K28)</f>
        <v>03/07/2020</v>
      </c>
      <c r="J19" s="5" t="str">
        <f>'[1]TCE - ANEXO IV - Preencher'!L28</f>
        <v>26200703091334000106550010000036301316284188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84</v>
      </c>
    </row>
    <row r="20" spans="1:12" s="8" customFormat="1" ht="19.5" customHeight="1">
      <c r="A20" s="3">
        <f>IFERROR(VLOOKUP(B20,'[1]DADOS (OCULTAR)'!$P$3:$R$53,3,0),"")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3.99 - Outras despesas com Material de Consumo</v>
      </c>
      <c r="D20" s="3">
        <f>'[1]TCE - ANEXO IV - Preencher'!F29</f>
        <v>3721769000278</v>
      </c>
      <c r="E20" s="5" t="str">
        <f>'[1]TCE - ANEXO IV - Preencher'!G29</f>
        <v>MASTERBOI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000082771</v>
      </c>
      <c r="I20" s="6" t="str">
        <f>IF('[1]TCE - ANEXO IV - Preencher'!K29="","",'[1]TCE - ANEXO IV - Preencher'!K29)</f>
        <v>01/07/2020</v>
      </c>
      <c r="J20" s="5" t="str">
        <f>'[1]TCE - ANEXO IV - Preencher'!L29</f>
        <v>26200703721769000278550040000827711981950055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3593.01</v>
      </c>
    </row>
    <row r="21" spans="1:12" s="8" customFormat="1" ht="19.5" customHeight="1">
      <c r="A21" s="3">
        <f>IFERROR(VLOOKUP(B21,'[1]DADOS (OCULTAR)'!$P$3:$R$53,3,0),"")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3.99 - Outras despesas com Material de Consumo</v>
      </c>
      <c r="D21" s="3">
        <f>'[1]TCE - ANEXO IV - Preencher'!F30</f>
        <v>3721769000278</v>
      </c>
      <c r="E21" s="5" t="str">
        <f>'[1]TCE - ANEXO IV - Preencher'!G30</f>
        <v>MASTERBOI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000085577</v>
      </c>
      <c r="I21" s="6" t="str">
        <f>IF('[1]TCE - ANEXO IV - Preencher'!K30="","",'[1]TCE - ANEXO IV - Preencher'!K30)</f>
        <v>05/07/2020</v>
      </c>
      <c r="J21" s="5" t="str">
        <f>'[1]TCE - ANEXO IV - Preencher'!L30</f>
        <v>26200703721769000278550040000855771742482936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1357.8</v>
      </c>
    </row>
    <row r="22" spans="1:12" s="8" customFormat="1" ht="19.5" customHeight="1">
      <c r="A22" s="3">
        <f>IFERROR(VLOOKUP(B22,'[1]DADOS (OCULTAR)'!$P$3:$R$53,3,0),"")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3.99 - Outras despesas com Material de Consumo</v>
      </c>
      <c r="D22" s="3">
        <f>'[1]TCE - ANEXO IV - Preencher'!F31</f>
        <v>3721769000278</v>
      </c>
      <c r="E22" s="5" t="str">
        <f>'[1]TCE - ANEXO IV - Preencher'!G31</f>
        <v>MASTERBOI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000092543</v>
      </c>
      <c r="I22" s="6" t="str">
        <f>IF('[1]TCE - ANEXO IV - Preencher'!K31="","",'[1]TCE - ANEXO IV - Preencher'!K31)</f>
        <v>14/07/2020</v>
      </c>
      <c r="J22" s="5" t="str">
        <f>'[1]TCE - ANEXO IV - Preencher'!L31</f>
        <v>26200703721769000278550040000925431690563525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4088.34</v>
      </c>
    </row>
    <row r="23" spans="1:12" s="8" customFormat="1" ht="19.5" customHeight="1">
      <c r="A23" s="3">
        <f>IFERROR(VLOOKUP(B23,'[1]DADOS (OCULTAR)'!$P$3:$R$53,3,0),"")</f>
        <v>9039744000275</v>
      </c>
      <c r="B23" s="4" t="str">
        <f>'[1]TCE - ANEXO IV - Preencher'!C32</f>
        <v>HOSPITAL MIGUEL ARRAES</v>
      </c>
      <c r="C23" s="4" t="str">
        <f>'[1]TCE - ANEXO IV - Preencher'!E32</f>
        <v xml:space="preserve">3.10 - Material para Manutenção de Bens Móveis </v>
      </c>
      <c r="D23" s="3">
        <f>'[1]TCE - ANEXO IV - Preencher'!F32</f>
        <v>3866664000126</v>
      </c>
      <c r="E23" s="5" t="str">
        <f>'[1]TCE - ANEXO IV - Preencher'!G32</f>
        <v>MICRO OFFICE INFORMATICA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000069170</v>
      </c>
      <c r="I23" s="6" t="str">
        <f>IF('[1]TCE - ANEXO IV - Preencher'!K32="","",'[1]TCE - ANEXO IV - Preencher'!K32)</f>
        <v>06/07/2020</v>
      </c>
      <c r="J23" s="5" t="str">
        <f>'[1]TCE - ANEXO IV - Preencher'!L32</f>
        <v>26200703866664000126550030000691701000275758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501</v>
      </c>
    </row>
    <row r="24" spans="1:12" s="8" customFormat="1" ht="19.5" customHeight="1">
      <c r="A24" s="3">
        <f>IFERROR(VLOOKUP(B24,'[1]DADOS (OCULTAR)'!$P$3:$R$53,3,0),"")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3.4 - Material Farmacológico</v>
      </c>
      <c r="D24" s="3">
        <f>'[1]TCE - ANEXO IV - Preencher'!F33</f>
        <v>4238160000124</v>
      </c>
      <c r="E24" s="5" t="str">
        <f>'[1]TCE - ANEXO IV - Preencher'!G33</f>
        <v>HEALTH TECH FARMACIA DE MANIPULACAO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000091462</v>
      </c>
      <c r="I24" s="6" t="str">
        <f>IF('[1]TCE - ANEXO IV - Preencher'!K33="","",'[1]TCE - ANEXO IV - Preencher'!K33)</f>
        <v>01/07/2020</v>
      </c>
      <c r="J24" s="5" t="str">
        <f>'[1]TCE - ANEXO IV - Preencher'!L33</f>
        <v>35200704238160000124550000000914621009411739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1452</v>
      </c>
    </row>
    <row r="25" spans="1:12" s="8" customFormat="1" ht="19.5" customHeight="1">
      <c r="A25" s="3">
        <f>IFERROR(VLOOKUP(B25,'[1]DADOS (OCULTAR)'!$P$3:$R$53,3,0),"")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3.12 - Material Hospitalar</v>
      </c>
      <c r="D25" s="3">
        <f>'[1]TCE - ANEXO IV - Preencher'!F34</f>
        <v>5044056000161</v>
      </c>
      <c r="E25" s="5" t="str">
        <f>'[1]TCE - ANEXO IV - Preencher'!G34</f>
        <v>DMH PRODUTOS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16887</v>
      </c>
      <c r="I25" s="6" t="str">
        <f>IF('[1]TCE - ANEXO IV - Preencher'!K34="","",'[1]TCE - ANEXO IV - Preencher'!K34)</f>
        <v>23/07/2020</v>
      </c>
      <c r="J25" s="5" t="str">
        <f>'[1]TCE - ANEXO IV - Preencher'!L34</f>
        <v>26200705044056000161550010000168871101497966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840</v>
      </c>
    </row>
    <row r="26" spans="1:12" s="8" customFormat="1" ht="19.5" customHeight="1">
      <c r="A26" s="3">
        <f>IFERROR(VLOOKUP(B26,'[1]DADOS (OCULTAR)'!$P$3:$R$53,3,0),"")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3.12 - Material Hospitalar</v>
      </c>
      <c r="D26" s="3">
        <f>'[1]TCE - ANEXO IV - Preencher'!F35</f>
        <v>5044056000161</v>
      </c>
      <c r="E26" s="5" t="str">
        <f>'[1]TCE - ANEXO IV - Preencher'!G35</f>
        <v>DMH PRODUTOS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16892</v>
      </c>
      <c r="I26" s="6" t="str">
        <f>IF('[1]TCE - ANEXO IV - Preencher'!K35="","",'[1]TCE - ANEXO IV - Preencher'!K35)</f>
        <v>24/07/2020</v>
      </c>
      <c r="J26" s="5" t="str">
        <f>'[1]TCE - ANEXO IV - Preencher'!L35</f>
        <v>26200705044056000161550010000168921810681386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900</v>
      </c>
    </row>
    <row r="27" spans="1:12" s="8" customFormat="1" ht="19.5" customHeight="1">
      <c r="A27" s="3">
        <f>IFERROR(VLOOKUP(B27,'[1]DADOS (OCULTAR)'!$P$3:$R$53,3,0),"")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3.12 - Material Hospitalar</v>
      </c>
      <c r="D27" s="3">
        <f>'[1]TCE - ANEXO IV - Preencher'!F36</f>
        <v>5044056000161</v>
      </c>
      <c r="E27" s="5" t="str">
        <f>'[1]TCE - ANEXO IV - Preencher'!G36</f>
        <v>DMH PRODUTOS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16933</v>
      </c>
      <c r="I27" s="6" t="str">
        <f>IF('[1]TCE - ANEXO IV - Preencher'!K36="","",'[1]TCE - ANEXO IV - Preencher'!K36)</f>
        <v>31/07/2020</v>
      </c>
      <c r="J27" s="5" t="str">
        <f>'[1]TCE - ANEXO IV - Preencher'!L36</f>
        <v>26200705044056000161550010000169331101954555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715</v>
      </c>
    </row>
    <row r="28" spans="1:12" s="8" customFormat="1" ht="19.5" customHeight="1">
      <c r="A28" s="3">
        <f>IFERROR(VLOOKUP(B28,'[1]DADOS (OCULTAR)'!$P$3:$R$53,3,0),"")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3.12 - Material Hospitalar</v>
      </c>
      <c r="D28" s="3">
        <f>'[1]TCE - ANEXO IV - Preencher'!F37</f>
        <v>5256681000258</v>
      </c>
      <c r="E28" s="5" t="str">
        <f>'[1]TCE - ANEXO IV - Preencher'!G37</f>
        <v>MACK MEDICAL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8130</v>
      </c>
      <c r="I28" s="6" t="str">
        <f>IF('[1]TCE - ANEXO IV - Preencher'!K37="","",'[1]TCE - ANEXO IV - Preencher'!K37)</f>
        <v>17/07/2020</v>
      </c>
      <c r="J28" s="5" t="str">
        <f>'[1]TCE - ANEXO IV - Preencher'!L37</f>
        <v>26200705256681000258550020000081301437676858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4830</v>
      </c>
    </row>
    <row r="29" spans="1:12" s="8" customFormat="1" ht="19.5" customHeight="1">
      <c r="A29" s="3">
        <f>IFERROR(VLOOKUP(B29,'[1]DADOS (OCULTAR)'!$P$3:$R$53,3,0),"")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3.7 - Material de Limpeza e Produtos de Hgienização</v>
      </c>
      <c r="D29" s="3">
        <f>'[1]TCE - ANEXO IV - Preencher'!F38</f>
        <v>5663709000190</v>
      </c>
      <c r="E29" s="5" t="str">
        <f>'[1]TCE - ANEXO IV - Preencher'!G38</f>
        <v>PROMULT BRASIL DISTRIBUIDORA, CO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144916</v>
      </c>
      <c r="I29" s="6" t="str">
        <f>IF('[1]TCE - ANEXO IV - Preencher'!K38="","",'[1]TCE - ANEXO IV - Preencher'!K38)</f>
        <v>07/07/2020</v>
      </c>
      <c r="J29" s="5" t="str">
        <f>'[1]TCE - ANEXO IV - Preencher'!L38</f>
        <v>26200705663709000190550010001449161708972887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1580.03</v>
      </c>
    </row>
    <row r="30" spans="1:12" s="8" customFormat="1" ht="19.5" customHeight="1">
      <c r="A30" s="3">
        <f>IFERROR(VLOOKUP(B30,'[1]DADOS (OCULTAR)'!$P$3:$R$53,3,0),"")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3.2 - Gás e Outros Materiais Engarrafados</v>
      </c>
      <c r="D30" s="3">
        <f>'[1]TCE - ANEXO IV - Preencher'!F39</f>
        <v>6980064000859</v>
      </c>
      <c r="E30" s="5" t="str">
        <f>'[1]TCE - ANEXO IV - Preencher'!G39</f>
        <v>NACIONAL GAS BUTANO DISTRIBUIDORA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000001485</v>
      </c>
      <c r="I30" s="6" t="str">
        <f>IF('[1]TCE - ANEXO IV - Preencher'!K39="","",'[1]TCE - ANEXO IV - Preencher'!K39)</f>
        <v>06/07/2020</v>
      </c>
      <c r="J30" s="5" t="str">
        <f>'[1]TCE - ANEXO IV - Preencher'!L39</f>
        <v>26200706980064004846550060000014851372365368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3091.53</v>
      </c>
    </row>
    <row r="31" spans="1:12" s="8" customFormat="1" ht="19.5" customHeight="1">
      <c r="A31" s="3">
        <f>IFERROR(VLOOKUP(B31,'[1]DADOS (OCULTAR)'!$P$3:$R$53,3,0),"")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3.2 - Gás e Outros Materiais Engarrafados</v>
      </c>
      <c r="D31" s="3">
        <f>'[1]TCE - ANEXO IV - Preencher'!F40</f>
        <v>6980064000859</v>
      </c>
      <c r="E31" s="5" t="str">
        <f>'[1]TCE - ANEXO IV - Preencher'!G40</f>
        <v>NACIONAL GAS BUTANO DISTRIBUIDORA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000001601</v>
      </c>
      <c r="I31" s="6" t="str">
        <f>IF('[1]TCE - ANEXO IV - Preencher'!K40="","",'[1]TCE - ANEXO IV - Preencher'!K40)</f>
        <v>27/07/2020</v>
      </c>
      <c r="J31" s="5" t="str">
        <f>'[1]TCE - ANEXO IV - Preencher'!L40</f>
        <v>26200706980064004846550060000016011342667103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4095.06</v>
      </c>
    </row>
    <row r="32" spans="1:12" s="8" customFormat="1" ht="19.5" customHeight="1">
      <c r="A32" s="3">
        <f>IFERROR(VLOOKUP(B32,'[1]DADOS (OCULTAR)'!$P$3:$R$53,3,0),"")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3.99 - Outras despesas com Material de Consumo</v>
      </c>
      <c r="D32" s="3">
        <f>'[1]TCE - ANEXO IV - Preencher'!F41</f>
        <v>7065420000103</v>
      </c>
      <c r="E32" s="5" t="str">
        <f>'[1]TCE - ANEXO IV - Preencher'!G41</f>
        <v>NORDAP COM. EQUIP. E PEÇAS CLIMATIZAÇÃO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00052304</v>
      </c>
      <c r="I32" s="6" t="str">
        <f>IF('[1]TCE - ANEXO IV - Preencher'!K41="","",'[1]TCE - ANEXO IV - Preencher'!K41)</f>
        <v>06/07/2020</v>
      </c>
      <c r="J32" s="5" t="str">
        <f>'[1]TCE - ANEXO IV - Preencher'!L41</f>
        <v>26200707065420000103550010000523041000785712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2700</v>
      </c>
    </row>
    <row r="33" spans="1:12" s="8" customFormat="1" ht="19.5" customHeight="1">
      <c r="A33" s="3">
        <f>IFERROR(VLOOKUP(B33,'[1]DADOS (OCULTAR)'!$P$3:$R$53,3,0),"")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5.11 - Fornecimento de Alimentação</v>
      </c>
      <c r="D33" s="3">
        <f>'[1]TCE - ANEXO IV - Preencher'!F42</f>
        <v>7160019000144</v>
      </c>
      <c r="E33" s="5" t="str">
        <f>'[1]TCE - ANEXO IV - Preencher'!G42</f>
        <v>VITALE COMERCIO LTDA EPP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35909</v>
      </c>
      <c r="I33" s="6" t="str">
        <f>IF('[1]TCE - ANEXO IV - Preencher'!K42="","",'[1]TCE - ANEXO IV - Preencher'!K42)</f>
        <v>03/07/2020</v>
      </c>
      <c r="J33" s="5" t="str">
        <f>'[1]TCE - ANEXO IV - Preencher'!L42</f>
        <v>26200707160019000144550010000359091150837481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4856</v>
      </c>
    </row>
    <row r="34" spans="1:12" s="8" customFormat="1" ht="19.5" customHeight="1">
      <c r="A34" s="3">
        <f>IFERROR(VLOOKUP(B34,'[1]DADOS (OCULTAR)'!$P$3:$R$53,3,0),"")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3.12 - Material Hospitalar</v>
      </c>
      <c r="D34" s="3">
        <f>'[1]TCE - ANEXO IV - Preencher'!F43</f>
        <v>7160019000144</v>
      </c>
      <c r="E34" s="5" t="str">
        <f>'[1]TCE - ANEXO IV - Preencher'!G43</f>
        <v>VITALE COMERCIO LTDA EPP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35980</v>
      </c>
      <c r="I34" s="6" t="str">
        <f>IF('[1]TCE - ANEXO IV - Preencher'!K43="","",'[1]TCE - ANEXO IV - Preencher'!K43)</f>
        <v>07/07/2020</v>
      </c>
      <c r="J34" s="5" t="str">
        <f>'[1]TCE - ANEXO IV - Preencher'!L43</f>
        <v>26200707160019000144550010000359801034431038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976</v>
      </c>
    </row>
    <row r="35" spans="1:12" s="8" customFormat="1" ht="19.5" customHeight="1">
      <c r="A35" s="3">
        <f>IFERROR(VLOOKUP(B35,'[1]DADOS (OCULTAR)'!$P$3:$R$53,3,0),"")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3.12 - Material Hospitalar</v>
      </c>
      <c r="D35" s="3">
        <f>'[1]TCE - ANEXO IV - Preencher'!F44</f>
        <v>7160019000144</v>
      </c>
      <c r="E35" s="5" t="str">
        <f>'[1]TCE - ANEXO IV - Preencher'!G44</f>
        <v>VITALE COMERCIO LTDA EPP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36257</v>
      </c>
      <c r="I35" s="6" t="str">
        <f>IF('[1]TCE - ANEXO IV - Preencher'!K44="","",'[1]TCE - ANEXO IV - Preencher'!K44)</f>
        <v>22/07/2020</v>
      </c>
      <c r="J35" s="5" t="str">
        <f>'[1]TCE - ANEXO IV - Preencher'!L44</f>
        <v>26200707160019000144550010000362571187463570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1830</v>
      </c>
    </row>
    <row r="36" spans="1:12" s="8" customFormat="1" ht="19.5" customHeight="1">
      <c r="A36" s="3">
        <f>IFERROR(VLOOKUP(B36,'[1]DADOS (OCULTAR)'!$P$3:$R$53,3,0),"")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3.7 - Material de Limpeza e Produtos de Hgienização</v>
      </c>
      <c r="D36" s="3">
        <f>'[1]TCE - ANEXO IV - Preencher'!F45</f>
        <v>7161328000139</v>
      </c>
      <c r="E36" s="5" t="str">
        <f>'[1]TCE - ANEXO IV - Preencher'!G45</f>
        <v>VITALCARDIO COM. E REPRESENTACOES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000005768</v>
      </c>
      <c r="I36" s="6" t="str">
        <f>IF('[1]TCE - ANEXO IV - Preencher'!K45="","",'[1]TCE - ANEXO IV - Preencher'!K45)</f>
        <v>28/07/2020</v>
      </c>
      <c r="J36" s="5" t="str">
        <f>'[1]TCE - ANEXO IV - Preencher'!L45</f>
        <v>26200707161328000139550010000057681948793917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3840</v>
      </c>
    </row>
    <row r="37" spans="1:12" s="8" customFormat="1" ht="19.5" customHeight="1">
      <c r="A37" s="3">
        <f>IFERROR(VLOOKUP(B37,'[1]DADOS (OCULTAR)'!$P$3:$R$53,3,0),"")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3.12 - Material Hospitalar</v>
      </c>
      <c r="D37" s="3">
        <f>'[1]TCE - ANEXO IV - Preencher'!F46</f>
        <v>7167191000120</v>
      </c>
      <c r="E37" s="5" t="str">
        <f>'[1]TCE - ANEXO IV - Preencher'!G46</f>
        <v>SANOVIE INTERNATIONAL TRADE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000003917</v>
      </c>
      <c r="I37" s="6" t="str">
        <f>IF('[1]TCE - ANEXO IV - Preencher'!K46="","",'[1]TCE - ANEXO IV - Preencher'!K46)</f>
        <v>23/07/2020</v>
      </c>
      <c r="J37" s="5" t="str">
        <f>'[1]TCE - ANEXO IV - Preencher'!L46</f>
        <v>41200707167191000120550010000039171417089503</v>
      </c>
      <c r="K37" s="5" t="str">
        <f>IF(F37="B",LEFT('[1]TCE - ANEXO IV - Preencher'!M46,2),IF(F37="S",LEFT('[1]TCE - ANEXO IV - Preencher'!M46,7),IF('[1]TCE - ANEXO IV - Preencher'!H46="","")))</f>
        <v>41</v>
      </c>
      <c r="L37" s="7">
        <f>'[1]TCE - ANEXO IV - Preencher'!N46</f>
        <v>495.62</v>
      </c>
    </row>
    <row r="38" spans="1:12" s="8" customFormat="1" ht="19.5" customHeight="1">
      <c r="A38" s="3">
        <f>IFERROR(VLOOKUP(B38,'[1]DADOS (OCULTAR)'!$P$3:$R$53,3,0),"")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3.12 - Material Hospitalar</v>
      </c>
      <c r="D38" s="3">
        <f>'[1]TCE - ANEXO IV - Preencher'!F47</f>
        <v>7199135000177</v>
      </c>
      <c r="E38" s="5" t="str">
        <f>'[1]TCE - ANEXO IV - Preencher'!G47</f>
        <v>HOSPSETE DISTRIB MAT MEDICO HOSPITALARES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000012429</v>
      </c>
      <c r="I38" s="6" t="str">
        <f>IF('[1]TCE - ANEXO IV - Preencher'!K47="","",'[1]TCE - ANEXO IV - Preencher'!K47)</f>
        <v>03/07/2020</v>
      </c>
      <c r="J38" s="5" t="str">
        <f>'[1]TCE - ANEXO IV - Preencher'!L47</f>
        <v>26200707199135000177550010000124291000061731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260</v>
      </c>
    </row>
    <row r="39" spans="1:12" s="8" customFormat="1" ht="19.5" customHeight="1">
      <c r="A39" s="3">
        <f>IFERROR(VLOOKUP(B39,'[1]DADOS (OCULTAR)'!$P$3:$R$53,3,0),"")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3.12 - Material Hospitalar</v>
      </c>
      <c r="D39" s="3">
        <f>'[1]TCE - ANEXO IV - Preencher'!F48</f>
        <v>7199135000177</v>
      </c>
      <c r="E39" s="5" t="str">
        <f>'[1]TCE - ANEXO IV - Preencher'!G48</f>
        <v>HOSPSETE DISTRIB MAT MEDICO HOSPITALARES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000012483</v>
      </c>
      <c r="I39" s="6" t="str">
        <f>IF('[1]TCE - ANEXO IV - Preencher'!K48="","",'[1]TCE - ANEXO IV - Preencher'!K48)</f>
        <v>15/07/2020</v>
      </c>
      <c r="J39" s="5" t="str">
        <f>'[1]TCE - ANEXO IV - Preencher'!L48</f>
        <v>26200707199135000177550010000124831000062260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260</v>
      </c>
    </row>
    <row r="40" spans="1:12" s="8" customFormat="1" ht="19.5" customHeight="1">
      <c r="A40" s="3">
        <f>IFERROR(VLOOKUP(B40,'[1]DADOS (OCULTAR)'!$P$3:$R$53,3,0),"")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3.12 - Material Hospitalar</v>
      </c>
      <c r="D40" s="3">
        <f>'[1]TCE - ANEXO IV - Preencher'!F49</f>
        <v>7199135000177</v>
      </c>
      <c r="E40" s="5" t="str">
        <f>'[1]TCE - ANEXO IV - Preencher'!G49</f>
        <v>HOSPSETE DISTRIB MAT MEDICO HOSPITALARES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000012485</v>
      </c>
      <c r="I40" s="6" t="str">
        <f>IF('[1]TCE - ANEXO IV - Preencher'!K49="","",'[1]TCE - ANEXO IV - Preencher'!K49)</f>
        <v>17/07/2020</v>
      </c>
      <c r="J40" s="5" t="str">
        <f>'[1]TCE - ANEXO IV - Preencher'!L49</f>
        <v>26200707199135000177550010000124851000062281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260</v>
      </c>
    </row>
    <row r="41" spans="1:12" s="8" customFormat="1" ht="19.5" customHeight="1">
      <c r="A41" s="3">
        <f>IFERROR(VLOOKUP(B41,'[1]DADOS (OCULTAR)'!$P$3:$R$53,3,0),"")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3.4 - Material Farmacológico</v>
      </c>
      <c r="D41" s="3">
        <f>'[1]TCE - ANEXO IV - Preencher'!F50</f>
        <v>7484373000124</v>
      </c>
      <c r="E41" s="5" t="str">
        <f>'[1]TCE - ANEXO IV - Preencher'!G50</f>
        <v>UNI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000102569</v>
      </c>
      <c r="I41" s="6" t="str">
        <f>IF('[1]TCE - ANEXO IV - Preencher'!K50="","",'[1]TCE - ANEXO IV - Preencher'!K50)</f>
        <v>30/06/2020</v>
      </c>
      <c r="J41" s="5" t="str">
        <f>'[1]TCE - ANEXO IV - Preencher'!L50</f>
        <v>26200607484373000124550010001025691097822900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21150</v>
      </c>
    </row>
    <row r="42" spans="1:12" s="8" customFormat="1" ht="19.5" customHeight="1">
      <c r="A42" s="3">
        <f>IFERROR(VLOOKUP(B42,'[1]DADOS (OCULTAR)'!$P$3:$R$53,3,0),"")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3.99 - Outras despesas com Material de Consumo</v>
      </c>
      <c r="D42" s="3">
        <f>'[1]TCE - ANEXO IV - Preencher'!F51</f>
        <v>7534303000133</v>
      </c>
      <c r="E42" s="5" t="str">
        <f>'[1]TCE - ANEXO IV - Preencher'!G51</f>
        <v>COMAL COM. ATACADISTA DE ALIMENTOS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1033311</v>
      </c>
      <c r="I42" s="6" t="str">
        <f>IF('[1]TCE - ANEXO IV - Preencher'!K51="","",'[1]TCE - ANEXO IV - Preencher'!K51)</f>
        <v>02/07/2020</v>
      </c>
      <c r="J42" s="5" t="str">
        <f>'[1]TCE - ANEXO IV - Preencher'!L51</f>
        <v>26200707534303000133550010010333111237236124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1319.1</v>
      </c>
    </row>
    <row r="43" spans="1:12" s="8" customFormat="1" ht="19.5" customHeight="1">
      <c r="A43" s="3">
        <f>IFERROR(VLOOKUP(B43,'[1]DADOS (OCULTAR)'!$P$3:$R$53,3,0),"")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3.99 - Outras despesas com Material de Consumo</v>
      </c>
      <c r="D43" s="3">
        <f>'[1]TCE - ANEXO IV - Preencher'!F52</f>
        <v>7534303000133</v>
      </c>
      <c r="E43" s="5" t="str">
        <f>'[1]TCE - ANEXO IV - Preencher'!G52</f>
        <v>COMAL COM. ATACADISTA DE ALIMENTOS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1036198</v>
      </c>
      <c r="I43" s="6" t="str">
        <f>IF('[1]TCE - ANEXO IV - Preencher'!K52="","",'[1]TCE - ANEXO IV - Preencher'!K52)</f>
        <v>15/07/2020</v>
      </c>
      <c r="J43" s="5" t="str">
        <f>'[1]TCE - ANEXO IV - Preencher'!L52</f>
        <v>26200707534303000133550010010361981909367128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2365.2399999999998</v>
      </c>
    </row>
    <row r="44" spans="1:12" s="8" customFormat="1" ht="19.5" customHeight="1">
      <c r="A44" s="3">
        <f>IFERROR(VLOOKUP(B44,'[1]DADOS (OCULTAR)'!$P$3:$R$53,3,0),"")</f>
        <v>9039744000275</v>
      </c>
      <c r="B44" s="4" t="str">
        <f>'[1]TCE - ANEXO IV - Preencher'!C53</f>
        <v>HOSPITAL MIGUEL ARRAES</v>
      </c>
      <c r="C44" s="4" t="str">
        <f>'[1]TCE - ANEXO IV - Preencher'!E53</f>
        <v xml:space="preserve">3.8 - Uniformes, Tecidos e Aviamentos </v>
      </c>
      <c r="D44" s="3">
        <f>'[1]TCE - ANEXO IV - Preencher'!F53</f>
        <v>7975356000190</v>
      </c>
      <c r="E44" s="5" t="str">
        <f>'[1]TCE - ANEXO IV - Preencher'!G53</f>
        <v>BIRUTEC IND E COMERCIO DE SINALIZACAO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4179</v>
      </c>
      <c r="I44" s="6" t="str">
        <f>IF('[1]TCE - ANEXO IV - Preencher'!K53="","",'[1]TCE - ANEXO IV - Preencher'!K53)</f>
        <v>13/07/2020</v>
      </c>
      <c r="J44" s="5" t="str">
        <f>'[1]TCE - ANEXO IV - Preencher'!L53</f>
        <v>31200707975356000190550010000041791227511457</v>
      </c>
      <c r="K44" s="5" t="str">
        <f>IF(F44="B",LEFT('[1]TCE - ANEXO IV - Preencher'!M53,2),IF(F44="S",LEFT('[1]TCE - ANEXO IV - Preencher'!M53,7),IF('[1]TCE - ANEXO IV - Preencher'!H53="","")))</f>
        <v>31</v>
      </c>
      <c r="L44" s="7">
        <f>'[1]TCE - ANEXO IV - Preencher'!N53</f>
        <v>215</v>
      </c>
    </row>
    <row r="45" spans="1:12" s="8" customFormat="1" ht="19.5" customHeight="1">
      <c r="A45" s="3">
        <f>IFERROR(VLOOKUP(B45,'[1]DADOS (OCULTAR)'!$P$3:$R$53,3,0),"")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3.99 - Outras despesas com Material de Consumo</v>
      </c>
      <c r="D45" s="3">
        <f>'[1]TCE - ANEXO IV - Preencher'!F54</f>
        <v>8064651000157</v>
      </c>
      <c r="E45" s="5" t="str">
        <f>'[1]TCE - ANEXO IV - Preencher'!G54</f>
        <v>HIPER PADARIA AZUL MAR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8065</v>
      </c>
      <c r="I45" s="6" t="str">
        <f>IF('[1]TCE - ANEXO IV - Preencher'!K54="","",'[1]TCE - ANEXO IV - Preencher'!K54)</f>
        <v>31/07/2020</v>
      </c>
      <c r="J45" s="5" t="str">
        <f>'[1]TCE - ANEXO IV - Preencher'!L54</f>
        <v>26200708064651000157550010000080651801598863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7752.85</v>
      </c>
    </row>
    <row r="46" spans="1:12" s="8" customFormat="1" ht="19.5" customHeight="1">
      <c r="A46" s="3">
        <f>IFERROR(VLOOKUP(B46,'[1]DADOS (OCULTAR)'!$P$3:$R$53,3,0),"")</f>
        <v>9039744000275</v>
      </c>
      <c r="B46" s="4" t="str">
        <f>'[1]TCE - ANEXO IV - Preencher'!C55</f>
        <v>HOSPITAL MIGUEL ARRAES</v>
      </c>
      <c r="C46" s="4" t="str">
        <f>'[1]TCE - ANEXO IV - Preencher'!E55</f>
        <v xml:space="preserve">3.8 - Uniformes, Tecidos e Aviamentos </v>
      </c>
      <c r="D46" s="3">
        <f>'[1]TCE - ANEXO IV - Preencher'!F55</f>
        <v>8587400000157</v>
      </c>
      <c r="E46" s="5" t="str">
        <f>'[1]TCE - ANEXO IV - Preencher'!G55</f>
        <v>ADRIANO JOSE ME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000002351</v>
      </c>
      <c r="I46" s="6" t="str">
        <f>IF('[1]TCE - ANEXO IV - Preencher'!K55="","",'[1]TCE - ANEXO IV - Preencher'!K55)</f>
        <v>22/07/2020</v>
      </c>
      <c r="J46" s="5" t="str">
        <f>'[1]TCE - ANEXO IV - Preencher'!L55</f>
        <v>26200708587400000157550010000023511363747824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1950</v>
      </c>
    </row>
    <row r="47" spans="1:12" s="8" customFormat="1" ht="19.5" customHeight="1">
      <c r="A47" s="3">
        <f>IFERROR(VLOOKUP(B47,'[1]DADOS (OCULTAR)'!$P$3:$R$53,3,0),"")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3.4 - Material Farmacológico</v>
      </c>
      <c r="D47" s="3">
        <f>'[1]TCE - ANEXO IV - Preencher'!F56</f>
        <v>8671559000155</v>
      </c>
      <c r="E47" s="5" t="str">
        <f>'[1]TCE - ANEXO IV - Preencher'!G56</f>
        <v>RECIFARMA COM DE PROD FARMACEUTICOS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1346</v>
      </c>
      <c r="I47" s="6" t="str">
        <f>IF('[1]TCE - ANEXO IV - Preencher'!K56="","",'[1]TCE - ANEXO IV - Preencher'!K56)</f>
        <v>17/07/2020</v>
      </c>
      <c r="J47" s="5" t="str">
        <f>'[1]TCE - ANEXO IV - Preencher'!L56</f>
        <v>26200708671559000155550010000013461760218399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7.8</v>
      </c>
    </row>
    <row r="48" spans="1:12" s="8" customFormat="1" ht="19.5" customHeight="1">
      <c r="A48" s="3">
        <f>IFERROR(VLOOKUP(B48,'[1]DADOS (OCULTAR)'!$P$3:$R$53,3,0),"")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3.7 - Material de Limpeza e Produtos de Hgienização</v>
      </c>
      <c r="D48" s="3">
        <f>'[1]TCE - ANEXO IV - Preencher'!F57</f>
        <v>8674752000140</v>
      </c>
      <c r="E48" s="5" t="str">
        <f>'[1]TCE - ANEXO IV - Preencher'!G57</f>
        <v>CIRURGICA MONTEBELLO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000083223</v>
      </c>
      <c r="I48" s="6" t="str">
        <f>IF('[1]TCE - ANEXO IV - Preencher'!K57="","",'[1]TCE - ANEXO IV - Preencher'!K57)</f>
        <v>02/07/2020</v>
      </c>
      <c r="J48" s="5" t="str">
        <f>'[1]TCE - ANEXO IV - Preencher'!L57</f>
        <v>26200708674752000140550010000832231935368720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454.25</v>
      </c>
    </row>
    <row r="49" spans="1:12" s="8" customFormat="1" ht="19.5" customHeight="1">
      <c r="A49" s="3">
        <f>IFERROR(VLOOKUP(B49,'[1]DADOS (OCULTAR)'!$P$3:$R$53,3,0),"")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3.12 - Material Hospitalar</v>
      </c>
      <c r="D49" s="3">
        <f>'[1]TCE - ANEXO IV - Preencher'!F58</f>
        <v>8674752000140</v>
      </c>
      <c r="E49" s="5" t="str">
        <f>'[1]TCE - ANEXO IV - Preencher'!G58</f>
        <v>CIRURGICA MONTEBELLO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000083649</v>
      </c>
      <c r="I49" s="6" t="str">
        <f>IF('[1]TCE - ANEXO IV - Preencher'!K58="","",'[1]TCE - ANEXO IV - Preencher'!K58)</f>
        <v>08/07/2020</v>
      </c>
      <c r="J49" s="5" t="str">
        <f>'[1]TCE - ANEXO IV - Preencher'!L58</f>
        <v>26200708674752000140550010000836491095541896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363.1</v>
      </c>
    </row>
    <row r="50" spans="1:12" s="8" customFormat="1" ht="19.5" customHeight="1">
      <c r="A50" s="3">
        <f>IFERROR(VLOOKUP(B50,'[1]DADOS (OCULTAR)'!$P$3:$R$53,3,0),"")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3.12 - Material Hospitalar</v>
      </c>
      <c r="D50" s="3">
        <f>'[1]TCE - ANEXO IV - Preencher'!F59</f>
        <v>8674752000140</v>
      </c>
      <c r="E50" s="5" t="str">
        <f>'[1]TCE - ANEXO IV - Preencher'!G59</f>
        <v>CIRURGICA MONTEBELLO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000084386</v>
      </c>
      <c r="I50" s="6" t="str">
        <f>IF('[1]TCE - ANEXO IV - Preencher'!K59="","",'[1]TCE - ANEXO IV - Preencher'!K59)</f>
        <v>20/07/2020</v>
      </c>
      <c r="J50" s="5" t="str">
        <f>'[1]TCE - ANEXO IV - Preencher'!L59</f>
        <v>26200708674752000140550010000843861910010201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243.45</v>
      </c>
    </row>
    <row r="51" spans="1:12" s="8" customFormat="1" ht="19.5" customHeight="1">
      <c r="A51" s="3">
        <f>IFERROR(VLOOKUP(B51,'[1]DADOS (OCULTAR)'!$P$3:$R$53,3,0),"")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3.12 - Material Hospitalar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000084425</v>
      </c>
      <c r="I51" s="6" t="str">
        <f>IF('[1]TCE - ANEXO IV - Preencher'!K60="","",'[1]TCE - ANEXO IV - Preencher'!K60)</f>
        <v>20/07/2020</v>
      </c>
      <c r="J51" s="5" t="str">
        <f>'[1]TCE - ANEXO IV - Preencher'!L60</f>
        <v>26200708674752000140550010000844251444267931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4429.24</v>
      </c>
    </row>
    <row r="52" spans="1:12" s="8" customFormat="1" ht="19.5" customHeight="1">
      <c r="A52" s="3">
        <f>IFERROR(VLOOKUP(B52,'[1]DADOS (OCULTAR)'!$P$3:$R$53,3,0),"")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3.4 - Material Farmacológico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000085206</v>
      </c>
      <c r="I52" s="6" t="str">
        <f>IF('[1]TCE - ANEXO IV - Preencher'!K61="","",'[1]TCE - ANEXO IV - Preencher'!K61)</f>
        <v>30/07/2020</v>
      </c>
      <c r="J52" s="5" t="str">
        <f>'[1]TCE - ANEXO IV - Preencher'!L61</f>
        <v>26200708674752000140550010000852061285997173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1260</v>
      </c>
    </row>
    <row r="53" spans="1:12" s="8" customFormat="1" ht="19.5" customHeight="1">
      <c r="A53" s="3">
        <f>IFERROR(VLOOKUP(B53,'[1]DADOS (OCULTAR)'!$P$3:$R$53,3,0),"")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3.7 - Material de Limpeza e Produtos de Hgienização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000085334</v>
      </c>
      <c r="I53" s="6" t="str">
        <f>IF('[1]TCE - ANEXO IV - Preencher'!K62="","",'[1]TCE - ANEXO IV - Preencher'!K62)</f>
        <v>31/07/2019</v>
      </c>
      <c r="J53" s="5" t="str">
        <f>'[1]TCE - ANEXO IV - Preencher'!L62</f>
        <v>26200708674752000140550010000853341527932310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454.25</v>
      </c>
    </row>
    <row r="54" spans="1:12" s="8" customFormat="1" ht="19.5" customHeight="1">
      <c r="A54" s="3">
        <f>IFERROR(VLOOKUP(B54,'[1]DADOS (OCULTAR)'!$P$3:$R$53,3,0),"")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3.13 - Materiais e Materiais Ortopédicos e Corretivos (OPME)</v>
      </c>
      <c r="D54" s="3">
        <f>'[1]TCE - ANEXO IV - Preencher'!F63</f>
        <v>8713023000155</v>
      </c>
      <c r="E54" s="5" t="str">
        <f>'[1]TCE - ANEXO IV - Preencher'!G63</f>
        <v>ENDOSURGICAL COM. REP. MAT. ODONT.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000036942</v>
      </c>
      <c r="I54" s="6" t="str">
        <f>IF('[1]TCE - ANEXO IV - Preencher'!K63="","",'[1]TCE - ANEXO IV - Preencher'!K63)</f>
        <v>17/07/2020</v>
      </c>
      <c r="J54" s="5" t="str">
        <f>'[1]TCE - ANEXO IV - Preencher'!L63</f>
        <v>26200708713023000155550010000369421102571088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1270</v>
      </c>
    </row>
    <row r="55" spans="1:12" s="8" customFormat="1" ht="19.5" customHeight="1">
      <c r="A55" s="3">
        <f>IFERROR(VLOOKUP(B55,'[1]DADOS (OCULTAR)'!$P$3:$R$53,3,0),"")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3.13 - Materiais e Materiais Ortopédicos e Corretivos (OPME)</v>
      </c>
      <c r="D55" s="3">
        <f>'[1]TCE - ANEXO IV - Preencher'!F64</f>
        <v>8713023000155</v>
      </c>
      <c r="E55" s="5" t="str">
        <f>'[1]TCE - ANEXO IV - Preencher'!G64</f>
        <v>ENDOSURGICAL COM. REP. MAT. ODONT.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000037164</v>
      </c>
      <c r="I55" s="6" t="str">
        <f>IF('[1]TCE - ANEXO IV - Preencher'!K64="","",'[1]TCE - ANEXO IV - Preencher'!K64)</f>
        <v>29/07/2020</v>
      </c>
      <c r="J55" s="5" t="str">
        <f>'[1]TCE - ANEXO IV - Preencher'!L64</f>
        <v>26200708713023000155550010000371641744321356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1020</v>
      </c>
    </row>
    <row r="56" spans="1:12" s="8" customFormat="1" ht="19.5" customHeight="1">
      <c r="A56" s="3">
        <f>IFERROR(VLOOKUP(B56,'[1]DADOS (OCULTAR)'!$P$3:$R$53,3,0),"")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3.13 - Materiais e Materiais Ortopédicos e Corretivos (OPME)</v>
      </c>
      <c r="D56" s="3">
        <f>'[1]TCE - ANEXO IV - Preencher'!F65</f>
        <v>8713023000155</v>
      </c>
      <c r="E56" s="5" t="str">
        <f>'[1]TCE - ANEXO IV - Preencher'!G65</f>
        <v>ENDOSURGICAL COM. REP. MAT. ODONT.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000037165</v>
      </c>
      <c r="I56" s="6" t="str">
        <f>IF('[1]TCE - ANEXO IV - Preencher'!K65="","",'[1]TCE - ANEXO IV - Preencher'!K65)</f>
        <v>29/07/2020</v>
      </c>
      <c r="J56" s="5" t="str">
        <f>'[1]TCE - ANEXO IV - Preencher'!L65</f>
        <v>26200708713023000155550010000371651213501016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1270</v>
      </c>
    </row>
    <row r="57" spans="1:12" s="8" customFormat="1" ht="19.5" customHeight="1">
      <c r="A57" s="3">
        <f>IFERROR(VLOOKUP(B57,'[1]DADOS (OCULTAR)'!$P$3:$R$53,3,0),"")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3.13 - Materiais e Materiais Ortopédicos e Corretivos (OPME)</v>
      </c>
      <c r="D57" s="3">
        <f>'[1]TCE - ANEXO IV - Preencher'!F66</f>
        <v>8713023000155</v>
      </c>
      <c r="E57" s="5" t="str">
        <f>'[1]TCE - ANEXO IV - Preencher'!G66</f>
        <v>ENDOSURGICAL COM. REP. MAT. ODONT.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000037236</v>
      </c>
      <c r="I57" s="6" t="str">
        <f>IF('[1]TCE - ANEXO IV - Preencher'!K66="","",'[1]TCE - ANEXO IV - Preencher'!K66)</f>
        <v>30/07/2020</v>
      </c>
      <c r="J57" s="5" t="str">
        <f>'[1]TCE - ANEXO IV - Preencher'!L66</f>
        <v>26200708713023000155550010000372361246308790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1020</v>
      </c>
    </row>
    <row r="58" spans="1:12" s="8" customFormat="1" ht="19.5" customHeight="1">
      <c r="A58" s="3">
        <f>IFERROR(VLOOKUP(B58,'[1]DADOS (OCULTAR)'!$P$3:$R$53,3,0),"")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3.4 - Material Farmacológico</v>
      </c>
      <c r="D58" s="3">
        <f>'[1]TCE - ANEXO IV - Preencher'!F67</f>
        <v>8719794000150</v>
      </c>
      <c r="E58" s="5" t="str">
        <f>'[1]TCE - ANEXO IV - Preencher'!G67</f>
        <v>CENTRAL DISTRIB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000080420</v>
      </c>
      <c r="I58" s="6" t="str">
        <f>IF('[1]TCE - ANEXO IV - Preencher'!K67="","",'[1]TCE - ANEXO IV - Preencher'!K67)</f>
        <v>31/07/2020</v>
      </c>
      <c r="J58" s="5" t="str">
        <f>'[1]TCE - ANEXO IV - Preencher'!L67</f>
        <v>26200708719794000150550010000804201100252017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30139</v>
      </c>
    </row>
    <row r="59" spans="1:12" s="8" customFormat="1" ht="19.5" customHeight="1">
      <c r="A59" s="3">
        <f>IFERROR(VLOOKUP(B59,'[1]DADOS (OCULTAR)'!$P$3:$R$53,3,0),"")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3.4 - Material Farmacológico</v>
      </c>
      <c r="D59" s="3">
        <f>'[1]TCE - ANEXO IV - Preencher'!F68</f>
        <v>8958628000106</v>
      </c>
      <c r="E59" s="5" t="str">
        <f>'[1]TCE - ANEXO IV - Preencher'!G68</f>
        <v>ONCOEXO DISTRIB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18960</v>
      </c>
      <c r="I59" s="6" t="str">
        <f>IF('[1]TCE - ANEXO IV - Preencher'!K68="","",'[1]TCE - ANEXO IV - Preencher'!K68)</f>
        <v>17/07/2020</v>
      </c>
      <c r="J59" s="5" t="str">
        <f>'[1]TCE - ANEXO IV - Preencher'!L68</f>
        <v>26200708958628000106550010000189601112609927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4404.3999999999996</v>
      </c>
    </row>
    <row r="60" spans="1:12" s="8" customFormat="1" ht="19.5" customHeight="1">
      <c r="A60" s="3">
        <f>IFERROR(VLOOKUP(B60,'[1]DADOS (OCULTAR)'!$P$3:$R$53,3,0),"")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3.99 - Outras despesas com Material de Consumo</v>
      </c>
      <c r="D60" s="3">
        <f>'[1]TCE - ANEXO IV - Preencher'!F69</f>
        <v>9023623000154</v>
      </c>
      <c r="E60" s="5" t="str">
        <f>'[1]TCE - ANEXO IV - Preencher'!G69</f>
        <v>JOSE F BARROS HORTIGRANJEIROS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000033279</v>
      </c>
      <c r="I60" s="6" t="str">
        <f>IF('[1]TCE - ANEXO IV - Preencher'!K69="","",'[1]TCE - ANEXO IV - Preencher'!K69)</f>
        <v>03/07/2020</v>
      </c>
      <c r="J60" s="5" t="str">
        <f>'[1]TCE - ANEXO IV - Preencher'!L69</f>
        <v>26200709023623000154550010000332791009332791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713</v>
      </c>
    </row>
    <row r="61" spans="1:12" s="8" customFormat="1" ht="19.5" customHeight="1">
      <c r="A61" s="3">
        <f>IFERROR(VLOOKUP(B61,'[1]DADOS (OCULTAR)'!$P$3:$R$53,3,0),"")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3.99 - Outras despesas com Material de Consumo</v>
      </c>
      <c r="D61" s="3">
        <f>'[1]TCE - ANEXO IV - Preencher'!F70</f>
        <v>9023623000154</v>
      </c>
      <c r="E61" s="5" t="str">
        <f>'[1]TCE - ANEXO IV - Preencher'!G70</f>
        <v>JOSE F BARROS HORTIGRANJEIROS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000033284</v>
      </c>
      <c r="I61" s="6" t="str">
        <f>IF('[1]TCE - ANEXO IV - Preencher'!K70="","",'[1]TCE - ANEXO IV - Preencher'!K70)</f>
        <v>03/07/2020</v>
      </c>
      <c r="J61" s="5" t="str">
        <f>'[1]TCE - ANEXO IV - Preencher'!L70</f>
        <v>26200709023623000154550010000332841009332848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677.45</v>
      </c>
    </row>
    <row r="62" spans="1:12" s="8" customFormat="1" ht="19.5" customHeight="1">
      <c r="A62" s="3">
        <f>IFERROR(VLOOKUP(B62,'[1]DADOS (OCULTAR)'!$P$3:$R$53,3,0),"")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3.99 - Outras despesas com Material de Consumo</v>
      </c>
      <c r="D62" s="3">
        <f>'[1]TCE - ANEXO IV - Preencher'!F71</f>
        <v>9023623000154</v>
      </c>
      <c r="E62" s="5" t="str">
        <f>'[1]TCE - ANEXO IV - Preencher'!G71</f>
        <v>JOSE F BARROS HORTIGRANJEIROS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000033294</v>
      </c>
      <c r="I62" s="6" t="str">
        <f>IF('[1]TCE - ANEXO IV - Preencher'!K71="","",'[1]TCE - ANEXO IV - Preencher'!K71)</f>
        <v>07/07/2020</v>
      </c>
      <c r="J62" s="5" t="str">
        <f>'[1]TCE - ANEXO IV - Preencher'!L71</f>
        <v>26200709023623000154550010000332941009332941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550.95000000000005</v>
      </c>
    </row>
    <row r="63" spans="1:12" s="8" customFormat="1" ht="19.5" customHeight="1">
      <c r="A63" s="3">
        <f>IFERROR(VLOOKUP(B63,'[1]DADOS (OCULTAR)'!$P$3:$R$53,3,0),"")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3.99 - Outras despesas com Material de Consumo</v>
      </c>
      <c r="D63" s="3">
        <f>'[1]TCE - ANEXO IV - Preencher'!F72</f>
        <v>9023623000154</v>
      </c>
      <c r="E63" s="5" t="str">
        <f>'[1]TCE - ANEXO IV - Preencher'!G72</f>
        <v>JOSE F BARROS HORTIGRANJEIROS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000033298</v>
      </c>
      <c r="I63" s="6" t="str">
        <f>IF('[1]TCE - ANEXO IV - Preencher'!K72="","",'[1]TCE - ANEXO IV - Preencher'!K72)</f>
        <v>09/07/2020</v>
      </c>
      <c r="J63" s="5" t="str">
        <f>'[1]TCE - ANEXO IV - Preencher'!L72</f>
        <v>26200709023623000154550010000332981009332983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721.85</v>
      </c>
    </row>
    <row r="64" spans="1:12" s="8" customFormat="1" ht="19.5" customHeight="1">
      <c r="A64" s="3">
        <f>IFERROR(VLOOKUP(B64,'[1]DADOS (OCULTAR)'!$P$3:$R$53,3,0),"")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3.99 - Outras despesas com Material de Consumo</v>
      </c>
      <c r="D64" s="3">
        <f>'[1]TCE - ANEXO IV - Preencher'!F73</f>
        <v>9023623000154</v>
      </c>
      <c r="E64" s="5" t="str">
        <f>'[1]TCE - ANEXO IV - Preencher'!G73</f>
        <v>JOSE F BARROS HORTIGRANJEIROS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000033314</v>
      </c>
      <c r="I64" s="6" t="str">
        <f>IF('[1]TCE - ANEXO IV - Preencher'!K73="","",'[1]TCE - ANEXO IV - Preencher'!K73)</f>
        <v>13/07/2020</v>
      </c>
      <c r="J64" s="5" t="str">
        <f>'[1]TCE - ANEXO IV - Preencher'!L73</f>
        <v>26200709023623000154550010000333141009333144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517.9</v>
      </c>
    </row>
    <row r="65" spans="1:12" s="8" customFormat="1" ht="19.5" customHeight="1">
      <c r="A65" s="3">
        <f>IFERROR(VLOOKUP(B65,'[1]DADOS (OCULTAR)'!$P$3:$R$53,3,0),"")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3.99 - Outras despesas com Material de Consumo</v>
      </c>
      <c r="D65" s="3">
        <f>'[1]TCE - ANEXO IV - Preencher'!F74</f>
        <v>9023623000154</v>
      </c>
      <c r="E65" s="5" t="str">
        <f>'[1]TCE - ANEXO IV - Preencher'!G74</f>
        <v>JOSE F BARROS HORTIGRANJEIROS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000033320</v>
      </c>
      <c r="I65" s="6" t="str">
        <f>IF('[1]TCE - ANEXO IV - Preencher'!K74="","",'[1]TCE - ANEXO IV - Preencher'!K74)</f>
        <v>14/07/2020</v>
      </c>
      <c r="J65" s="5" t="str">
        <f>'[1]TCE - ANEXO IV - Preencher'!L74</f>
        <v>26200709023623000154550010000333201009333206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567.85</v>
      </c>
    </row>
    <row r="66" spans="1:12" s="8" customFormat="1" ht="19.5" customHeight="1">
      <c r="A66" s="3">
        <f>IFERROR(VLOOKUP(B66,'[1]DADOS (OCULTAR)'!$P$3:$R$53,3,0),"")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3.99 - Outras despesas com Material de Consumo</v>
      </c>
      <c r="D66" s="3">
        <f>'[1]TCE - ANEXO IV - Preencher'!F75</f>
        <v>9023623000154</v>
      </c>
      <c r="E66" s="5" t="str">
        <f>'[1]TCE - ANEXO IV - Preencher'!G75</f>
        <v>JOSE F BARROS HORTIGRANJEIROS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000033326</v>
      </c>
      <c r="I66" s="6" t="str">
        <f>IF('[1]TCE - ANEXO IV - Preencher'!K75="","",'[1]TCE - ANEXO IV - Preencher'!K75)</f>
        <v>16/07/2020</v>
      </c>
      <c r="J66" s="5" t="str">
        <f>'[1]TCE - ANEXO IV - Preencher'!L75</f>
        <v>26200709023623000154550010000333261009333269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1099.2</v>
      </c>
    </row>
    <row r="67" spans="1:12" s="8" customFormat="1" ht="19.5" customHeight="1">
      <c r="A67" s="3">
        <f>IFERROR(VLOOKUP(B67,'[1]DADOS (OCULTAR)'!$P$3:$R$53,3,0),"")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3.99 - Outras despesas com Material de Consumo</v>
      </c>
      <c r="D67" s="3">
        <f>'[1]TCE - ANEXO IV - Preencher'!F76</f>
        <v>9023623000154</v>
      </c>
      <c r="E67" s="5" t="str">
        <f>'[1]TCE - ANEXO IV - Preencher'!G76</f>
        <v>JOSE F BARROS HORTIGRANJEIROS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000033331</v>
      </c>
      <c r="I67" s="6" t="str">
        <f>IF('[1]TCE - ANEXO IV - Preencher'!K76="","",'[1]TCE - ANEXO IV - Preencher'!K76)</f>
        <v>17/07/2020</v>
      </c>
      <c r="J67" s="5" t="str">
        <f>'[1]TCE - ANEXO IV - Preencher'!L76</f>
        <v>26200709023623000154550010000333311009333315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590.1</v>
      </c>
    </row>
    <row r="68" spans="1:12" s="8" customFormat="1" ht="19.5" customHeight="1">
      <c r="A68" s="3">
        <f>IFERROR(VLOOKUP(B68,'[1]DADOS (OCULTAR)'!$P$3:$R$53,3,0),"")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3.99 - Outras despesas com Material de Consumo</v>
      </c>
      <c r="D68" s="3">
        <f>'[1]TCE - ANEXO IV - Preencher'!F77</f>
        <v>9023623000154</v>
      </c>
      <c r="E68" s="5" t="str">
        <f>'[1]TCE - ANEXO IV - Preencher'!G77</f>
        <v>JOSE F BARROS HORTIGRANJEIROS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000033338</v>
      </c>
      <c r="I68" s="6" t="str">
        <f>IF('[1]TCE - ANEXO IV - Preencher'!K77="","",'[1]TCE - ANEXO IV - Preencher'!K77)</f>
        <v>21/07/2020</v>
      </c>
      <c r="J68" s="5" t="str">
        <f>'[1]TCE - ANEXO IV - Preencher'!L77</f>
        <v>26200709023623000154550010000333381009333383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399.2</v>
      </c>
    </row>
    <row r="69" spans="1:12" s="8" customFormat="1" ht="19.5" customHeight="1">
      <c r="A69" s="3">
        <f>IFERROR(VLOOKUP(B69,'[1]DADOS (OCULTAR)'!$P$3:$R$53,3,0),"")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3.99 - Outras despesas com Material de Consumo</v>
      </c>
      <c r="D69" s="3">
        <f>'[1]TCE - ANEXO IV - Preencher'!F78</f>
        <v>9023623000154</v>
      </c>
      <c r="E69" s="5" t="str">
        <f>'[1]TCE - ANEXO IV - Preencher'!G78</f>
        <v>JOSE F BARROS HORTIGRANJEIROS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000033345</v>
      </c>
      <c r="I69" s="6" t="str">
        <f>IF('[1]TCE - ANEXO IV - Preencher'!K78="","",'[1]TCE - ANEXO IV - Preencher'!K78)</f>
        <v>23/07/2020</v>
      </c>
      <c r="J69" s="5" t="str">
        <f>'[1]TCE - ANEXO IV - Preencher'!L78</f>
        <v>26200709023623000154550010000333451009333450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596.75</v>
      </c>
    </row>
    <row r="70" spans="1:12" s="8" customFormat="1" ht="19.5" customHeight="1">
      <c r="A70" s="3">
        <f>IFERROR(VLOOKUP(B70,'[1]DADOS (OCULTAR)'!$P$3:$R$53,3,0),"")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3.99 - Outras despesas com Material de Consumo</v>
      </c>
      <c r="D70" s="3">
        <f>'[1]TCE - ANEXO IV - Preencher'!F79</f>
        <v>9023623000154</v>
      </c>
      <c r="E70" s="5" t="str">
        <f>'[1]TCE - ANEXO IV - Preencher'!G79</f>
        <v>JOSE F BARROS HORTIGRANJEIROS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000033348</v>
      </c>
      <c r="I70" s="6" t="str">
        <f>IF('[1]TCE - ANEXO IV - Preencher'!K79="","",'[1]TCE - ANEXO IV - Preencher'!K79)</f>
        <v>24/07/2020</v>
      </c>
      <c r="J70" s="5" t="str">
        <f>'[1]TCE - ANEXO IV - Preencher'!L79</f>
        <v>26200709023623000154550010000333481009333487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789.05</v>
      </c>
    </row>
    <row r="71" spans="1:12" s="8" customFormat="1" ht="19.5" customHeight="1">
      <c r="A71" s="3">
        <f>IFERROR(VLOOKUP(B71,'[1]DADOS (OCULTAR)'!$P$3:$R$53,3,0),"")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3.99 - Outras despesas com Material de Consumo</v>
      </c>
      <c r="D71" s="3">
        <f>'[1]TCE - ANEXO IV - Preencher'!F80</f>
        <v>9023623000154</v>
      </c>
      <c r="E71" s="5" t="str">
        <f>'[1]TCE - ANEXO IV - Preencher'!G80</f>
        <v>JOSE F BARROS HORTIGRANJEIROS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000033358</v>
      </c>
      <c r="I71" s="6" t="str">
        <f>IF('[1]TCE - ANEXO IV - Preencher'!K80="","",'[1]TCE - ANEXO IV - Preencher'!K80)</f>
        <v>28/07/2020</v>
      </c>
      <c r="J71" s="5" t="str">
        <f>'[1]TCE - ANEXO IV - Preencher'!L80</f>
        <v>26200709023623000154550010000333581009333580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546.20000000000005</v>
      </c>
    </row>
    <row r="72" spans="1:12" s="8" customFormat="1" ht="19.5" customHeight="1">
      <c r="A72" s="3">
        <f>IFERROR(VLOOKUP(B72,'[1]DADOS (OCULTAR)'!$P$3:$R$53,3,0),"")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3.99 - Outras despesas com Material de Consumo</v>
      </c>
      <c r="D72" s="3">
        <f>'[1]TCE - ANEXO IV - Preencher'!F81</f>
        <v>9023623000154</v>
      </c>
      <c r="E72" s="5" t="str">
        <f>'[1]TCE - ANEXO IV - Preencher'!G81</f>
        <v>JOSE F BARROS HORTIGRANJEIROS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000033371</v>
      </c>
      <c r="I72" s="6" t="str">
        <f>IF('[1]TCE - ANEXO IV - Preencher'!K81="","",'[1]TCE - ANEXO IV - Preencher'!K81)</f>
        <v>30/07/2020</v>
      </c>
      <c r="J72" s="5" t="str">
        <f>'[1]TCE - ANEXO IV - Preencher'!L81</f>
        <v>26200709023623000154550010000333711009333710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744.05</v>
      </c>
    </row>
    <row r="73" spans="1:12" s="8" customFormat="1" ht="19.5" customHeight="1">
      <c r="A73" s="3">
        <f>IFERROR(VLOOKUP(B73,'[1]DADOS (OCULTAR)'!$P$3:$R$53,3,0),"")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3.99 - Outras despesas com Material de Consumo</v>
      </c>
      <c r="D73" s="3">
        <f>'[1]TCE - ANEXO IV - Preencher'!F82</f>
        <v>9322117000166</v>
      </c>
      <c r="E73" s="5" t="str">
        <f>'[1]TCE - ANEXO IV - Preencher'!G82</f>
        <v>PANDRA COMERCIAL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000003002</v>
      </c>
      <c r="I73" s="6" t="str">
        <f>IF('[1]TCE - ANEXO IV - Preencher'!K82="","",'[1]TCE - ANEXO IV - Preencher'!K82)</f>
        <v>31/07/2020</v>
      </c>
      <c r="J73" s="5" t="str">
        <f>'[1]TCE - ANEXO IV - Preencher'!L82</f>
        <v>26200709322117000166550010000030021104085753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56</v>
      </c>
    </row>
    <row r="74" spans="1:12" s="8" customFormat="1" ht="19.5" customHeight="1">
      <c r="A74" s="3">
        <f>IFERROR(VLOOKUP(B74,'[1]DADOS (OCULTAR)'!$P$3:$R$53,3,0),"")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3.99 - Outras despesas com Material de Consumo</v>
      </c>
      <c r="D74" s="3">
        <f>'[1]TCE - ANEXO IV - Preencher'!F83</f>
        <v>9570284000126</v>
      </c>
      <c r="E74" s="5" t="str">
        <f>'[1]TCE - ANEXO IV - Preencher'!G83</f>
        <v>COMPOSFRIO REFRIGERAÇÃO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000023541</v>
      </c>
      <c r="I74" s="6" t="str">
        <f>IF('[1]TCE - ANEXO IV - Preencher'!K83="","",'[1]TCE - ANEXO IV - Preencher'!K83)</f>
        <v>03/07/2020</v>
      </c>
      <c r="J74" s="5" t="str">
        <f>'[1]TCE - ANEXO IV - Preencher'!L83</f>
        <v>26200709570284000126550010000235411000965679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160</v>
      </c>
    </row>
    <row r="75" spans="1:12" s="8" customFormat="1" ht="19.5" customHeight="1">
      <c r="A75" s="3">
        <f>IFERROR(VLOOKUP(B75,'[1]DADOS (OCULTAR)'!$P$3:$R$53,3,0),"")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3.12 - Material Hospitalar</v>
      </c>
      <c r="D75" s="3">
        <f>'[1]TCE - ANEXO IV - Preencher'!F84</f>
        <v>9581782000174</v>
      </c>
      <c r="E75" s="5" t="str">
        <f>'[1]TCE - ANEXO IV - Preencher'!G84</f>
        <v>LAPAROMED MEDICA CIRURGICA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000007374</v>
      </c>
      <c r="I75" s="6" t="str">
        <f>IF('[1]TCE - ANEXO IV - Preencher'!K84="","",'[1]TCE - ANEXO IV - Preencher'!K84)</f>
        <v>07/07/2020</v>
      </c>
      <c r="J75" s="5" t="str">
        <f>'[1]TCE - ANEXO IV - Preencher'!L84</f>
        <v>26200709581782000174550010000073741834796780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2400</v>
      </c>
    </row>
    <row r="76" spans="1:12" s="8" customFormat="1" ht="19.5" customHeight="1">
      <c r="A76" s="3">
        <f>IFERROR(VLOOKUP(B76,'[1]DADOS (OCULTAR)'!$P$3:$R$53,3,0),"")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3.99 - Outras despesas com Material de Consumo</v>
      </c>
      <c r="D76" s="3">
        <f>'[1]TCE - ANEXO IV - Preencher'!F85</f>
        <v>10230480001960</v>
      </c>
      <c r="E76" s="5" t="str">
        <f>'[1]TCE - ANEXO IV - Preencher'!G85</f>
        <v>FERREIRA COSTA E CIA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001167620</v>
      </c>
      <c r="I76" s="6" t="str">
        <f>IF('[1]TCE - ANEXO IV - Preencher'!K85="","",'[1]TCE - ANEXO IV - Preencher'!K85)</f>
        <v>25/06/2020</v>
      </c>
      <c r="J76" s="5" t="str">
        <f>'[1]TCE - ANEXO IV - Preencher'!L85</f>
        <v>26200610230480001960550100011676201057550134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1260</v>
      </c>
    </row>
    <row r="77" spans="1:12" s="8" customFormat="1" ht="19.5" customHeight="1">
      <c r="A77" s="3">
        <f>IFERROR(VLOOKUP(B77,'[1]DADOS (OCULTAR)'!$P$3:$R$53,3,0),"")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3.99 - Outras despesas com Material de Consumo</v>
      </c>
      <c r="D77" s="3">
        <f>'[1]TCE - ANEXO IV - Preencher'!F86</f>
        <v>10230480001960</v>
      </c>
      <c r="E77" s="5" t="str">
        <f>'[1]TCE - ANEXO IV - Preencher'!G86</f>
        <v>FERREIRA COSTA E CIA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001175938</v>
      </c>
      <c r="I77" s="6" t="str">
        <f>IF('[1]TCE - ANEXO IV - Preencher'!K86="","",'[1]TCE - ANEXO IV - Preencher'!K86)</f>
        <v>08/07/2020</v>
      </c>
      <c r="J77" s="5" t="str">
        <f>'[1]TCE - ANEXO IV - Preencher'!L86</f>
        <v>26200710230480001960550100011759381058254821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100.9</v>
      </c>
    </row>
    <row r="78" spans="1:12" s="8" customFormat="1" ht="19.5" customHeight="1">
      <c r="A78" s="3">
        <f>IFERROR(VLOOKUP(B78,'[1]DADOS (OCULTAR)'!$P$3:$R$53,3,0),"")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3.99 - Outras despesas com Material de Consumo</v>
      </c>
      <c r="D78" s="3">
        <f>'[1]TCE - ANEXO IV - Preencher'!F87</f>
        <v>10230480001960</v>
      </c>
      <c r="E78" s="5" t="str">
        <f>'[1]TCE - ANEXO IV - Preencher'!G87</f>
        <v>FERREIRA COSTA E CIA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001179064</v>
      </c>
      <c r="I78" s="6" t="str">
        <f>IF('[1]TCE - ANEXO IV - Preencher'!K87="","",'[1]TCE - ANEXO IV - Preencher'!K87)</f>
        <v>14/07/2020</v>
      </c>
      <c r="J78" s="5" t="str">
        <f>'[1]TCE - ANEXO IV - Preencher'!L87</f>
        <v>26200710230480001960550100011790641058593943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113</v>
      </c>
    </row>
    <row r="79" spans="1:12" s="8" customFormat="1" ht="19.5" customHeight="1">
      <c r="A79" s="3">
        <f>IFERROR(VLOOKUP(B79,'[1]DADOS (OCULTAR)'!$P$3:$R$53,3,0),"")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3.99 - Outras despesas com Material de Consumo</v>
      </c>
      <c r="D79" s="3">
        <f>'[1]TCE - ANEXO IV - Preencher'!F88</f>
        <v>10230480001960</v>
      </c>
      <c r="E79" s="5" t="str">
        <f>'[1]TCE - ANEXO IV - Preencher'!G88</f>
        <v>FERREIRA COSTA E CIA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001187435</v>
      </c>
      <c r="I79" s="6" t="str">
        <f>IF('[1]TCE - ANEXO IV - Preencher'!K88="","",'[1]TCE - ANEXO IV - Preencher'!K88)</f>
        <v>29/07/2020</v>
      </c>
      <c r="J79" s="5" t="str">
        <f>'[1]TCE - ANEXO IV - Preencher'!L88</f>
        <v>26200710230480001960550100011874351059433901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394</v>
      </c>
    </row>
    <row r="80" spans="1:12" s="8" customFormat="1" ht="19.5" customHeight="1">
      <c r="A80" s="3">
        <f>IFERROR(VLOOKUP(B80,'[1]DADOS (OCULTAR)'!$P$3:$R$53,3,0),"")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3.99 - Outras despesas com Material de Consumo</v>
      </c>
      <c r="D80" s="3">
        <f>'[1]TCE - ANEXO IV - Preencher'!F89</f>
        <v>10451449000120</v>
      </c>
      <c r="E80" s="5" t="str">
        <f>'[1]TCE - ANEXO IV - Preencher'!G89</f>
        <v>FERPINTO COM DE MAD E MAT DE CONST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000193816</v>
      </c>
      <c r="I80" s="6" t="str">
        <f>IF('[1]TCE - ANEXO IV - Preencher'!K89="","",'[1]TCE - ANEXO IV - Preencher'!K89)</f>
        <v>24/07/2020</v>
      </c>
      <c r="J80" s="5" t="str">
        <f>'[1]TCE - ANEXO IV - Preencher'!L89</f>
        <v>26200710451449000120550030001938161007586590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160</v>
      </c>
    </row>
    <row r="81" spans="1:12" s="8" customFormat="1" ht="19.5" customHeight="1">
      <c r="A81" s="3">
        <f>IFERROR(VLOOKUP(B81,'[1]DADOS (OCULTAR)'!$P$3:$R$53,3,0),"")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3.12 - Material Hospitalar</v>
      </c>
      <c r="D81" s="3">
        <f>'[1]TCE - ANEXO IV - Preencher'!F90</f>
        <v>10647227000187</v>
      </c>
      <c r="E81" s="5" t="str">
        <f>'[1]TCE - ANEXO IV - Preencher'!G90</f>
        <v>TUPAN SAUDE CENTER LTDA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000009956</v>
      </c>
      <c r="I81" s="6" t="str">
        <f>IF('[1]TCE - ANEXO IV - Preencher'!K90="","",'[1]TCE - ANEXO IV - Preencher'!K90)</f>
        <v>30/06/2020</v>
      </c>
      <c r="J81" s="5" t="str">
        <f>'[1]TCE - ANEXO IV - Preencher'!L90</f>
        <v>26200610647227000187550010000099561000999569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1470</v>
      </c>
    </row>
    <row r="82" spans="1:12" s="8" customFormat="1" ht="19.5" customHeight="1">
      <c r="A82" s="3">
        <f>IFERROR(VLOOKUP(B82,'[1]DADOS (OCULTAR)'!$P$3:$R$53,3,0),"")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3.11 - Material Laboratorial</v>
      </c>
      <c r="D82" s="3">
        <f>'[1]TCE - ANEXO IV - Preencher'!F91</f>
        <v>10647227000187</v>
      </c>
      <c r="E82" s="5" t="str">
        <f>'[1]TCE - ANEXO IV - Preencher'!G91</f>
        <v>TUPAN SAUDE CENTER LTDA ME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000010159</v>
      </c>
      <c r="I82" s="6" t="str">
        <f>IF('[1]TCE - ANEXO IV - Preencher'!K91="","",'[1]TCE - ANEXO IV - Preencher'!K91)</f>
        <v>24/07/2020</v>
      </c>
      <c r="J82" s="5" t="str">
        <f>'[1]TCE - ANEXO IV - Preencher'!L91</f>
        <v>26200710647227000187550010000101591009101594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1402</v>
      </c>
    </row>
    <row r="83" spans="1:12" s="8" customFormat="1" ht="19.5" customHeight="1">
      <c r="A83" s="3">
        <f>IFERROR(VLOOKUP(B83,'[1]DADOS (OCULTAR)'!$P$3:$R$53,3,0),"")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3.7 - Material de Limpeza e Produtos de Hgienização</v>
      </c>
      <c r="D83" s="3">
        <f>'[1]TCE - ANEXO IV - Preencher'!F92</f>
        <v>10661417000159</v>
      </c>
      <c r="E83" s="5" t="str">
        <f>'[1]TCE - ANEXO IV - Preencher'!G92</f>
        <v>MEX COMERCIO DE PRODUTO DE HIGIENE, SANI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17830</v>
      </c>
      <c r="I83" s="6" t="str">
        <f>IF('[1]TCE - ANEXO IV - Preencher'!K92="","",'[1]TCE - ANEXO IV - Preencher'!K92)</f>
        <v>07/07/2020</v>
      </c>
      <c r="J83" s="5" t="str">
        <f>'[1]TCE - ANEXO IV - Preencher'!L92</f>
        <v>26200710661417000159550010000178301305668835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2800</v>
      </c>
    </row>
    <row r="84" spans="1:12" s="8" customFormat="1" ht="19.5" customHeight="1">
      <c r="A84" s="3">
        <f>IFERROR(VLOOKUP(B84,'[1]DADOS (OCULTAR)'!$P$3:$R$53,3,0),"")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3.12 - Material Hospitalar</v>
      </c>
      <c r="D84" s="3">
        <f>'[1]TCE - ANEXO IV - Preencher'!F93</f>
        <v>10779833000156</v>
      </c>
      <c r="E84" s="5" t="str">
        <f>'[1]TCE - ANEXO IV - Preencher'!G93</f>
        <v>MEDICAL MERCANTIL DE APAR MED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507485</v>
      </c>
      <c r="I84" s="6" t="str">
        <f>IF('[1]TCE - ANEXO IV - Preencher'!K93="","",'[1]TCE - ANEXO IV - Preencher'!K93)</f>
        <v>17/07/2020</v>
      </c>
      <c r="J84" s="5" t="str">
        <f>'[1]TCE - ANEXO IV - Preencher'!L93</f>
        <v>26200710779833000156550010005074851164618878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193.5</v>
      </c>
    </row>
    <row r="85" spans="1:12" s="8" customFormat="1" ht="19.5" customHeight="1">
      <c r="A85" s="3">
        <f>IFERROR(VLOOKUP(B85,'[1]DADOS (OCULTAR)'!$P$3:$R$53,3,0),"")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3.99 - Outras despesas com Material de Consumo</v>
      </c>
      <c r="D85" s="3">
        <f>'[1]TCE - ANEXO IV - Preencher'!F94</f>
        <v>10779833000156</v>
      </c>
      <c r="E85" s="5" t="str">
        <f>'[1]TCE - ANEXO IV - Preencher'!G94</f>
        <v>MEDICAL MERCANTIL DE APAR MED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507485</v>
      </c>
      <c r="I85" s="6" t="str">
        <f>IF('[1]TCE - ANEXO IV - Preencher'!K94="","",'[1]TCE - ANEXO IV - Preencher'!K94)</f>
        <v>17/07/2020</v>
      </c>
      <c r="J85" s="5" t="str">
        <f>'[1]TCE - ANEXO IV - Preencher'!L94</f>
        <v>26200710779833000156550010005074851164618878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180</v>
      </c>
    </row>
    <row r="86" spans="1:12" s="8" customFormat="1" ht="19.5" customHeight="1">
      <c r="A86" s="3">
        <f>IFERROR(VLOOKUP(B86,'[1]DADOS (OCULTAR)'!$P$3:$R$53,3,0),"")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3.12 - Material Hospitalar</v>
      </c>
      <c r="D86" s="3">
        <f>'[1]TCE - ANEXO IV - Preencher'!F95</f>
        <v>10779833000156</v>
      </c>
      <c r="E86" s="5" t="str">
        <f>'[1]TCE - ANEXO IV - Preencher'!G95</f>
        <v>MEDICAL MERCANTIL DE APAR MED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507676</v>
      </c>
      <c r="I86" s="6" t="str">
        <f>IF('[1]TCE - ANEXO IV - Preencher'!K95="","",'[1]TCE - ANEXO IV - Preencher'!K95)</f>
        <v>21/07/2020</v>
      </c>
      <c r="J86" s="5" t="str">
        <f>'[1]TCE - ANEXO IV - Preencher'!L95</f>
        <v>26200710779833000156550010005076761153105710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214.6</v>
      </c>
    </row>
    <row r="87" spans="1:12" s="8" customFormat="1" ht="19.5" customHeight="1">
      <c r="A87" s="3">
        <f>IFERROR(VLOOKUP(B87,'[1]DADOS (OCULTAR)'!$P$3:$R$53,3,0),"")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3.99 - Outras despesas com Material de Consumo</v>
      </c>
      <c r="D87" s="3">
        <f>'[1]TCE - ANEXO IV - Preencher'!F96</f>
        <v>10829779000106</v>
      </c>
      <c r="E87" s="5" t="str">
        <f>'[1]TCE - ANEXO IV - Preencher'!G96</f>
        <v>PRO MEDICAL EQUIPAMENTOS MEDICOS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000075163</v>
      </c>
      <c r="I87" s="6" t="str">
        <f>IF('[1]TCE - ANEXO IV - Preencher'!K96="","",'[1]TCE - ANEXO IV - Preencher'!K96)</f>
        <v>22/07/2020</v>
      </c>
      <c r="J87" s="5" t="str">
        <f>'[1]TCE - ANEXO IV - Preencher'!L96</f>
        <v>31200710829779000106550010000751631100170603</v>
      </c>
      <c r="K87" s="5" t="str">
        <f>IF(F87="B",LEFT('[1]TCE - ANEXO IV - Preencher'!M96,2),IF(F87="S",LEFT('[1]TCE - ANEXO IV - Preencher'!M96,7),IF('[1]TCE - ANEXO IV - Preencher'!H96="","")))</f>
        <v>31</v>
      </c>
      <c r="L87" s="7">
        <f>'[1]TCE - ANEXO IV - Preencher'!N96</f>
        <v>1227</v>
      </c>
    </row>
    <row r="88" spans="1:12" s="8" customFormat="1" ht="19.5" customHeight="1">
      <c r="A88" s="3">
        <f>IFERROR(VLOOKUP(B88,'[1]DADOS (OCULTAR)'!$P$3:$R$53,3,0),"")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3.6 - Material de Expediente</v>
      </c>
      <c r="D88" s="3">
        <f>'[1]TCE - ANEXO IV - Preencher'!F97</f>
        <v>11101202000146</v>
      </c>
      <c r="E88" s="5" t="str">
        <f>'[1]TCE - ANEXO IV - Preencher'!G97</f>
        <v>VGC ALVES COMERCIO E SERVIÇOS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000009677</v>
      </c>
      <c r="I88" s="6" t="str">
        <f>IF('[1]TCE - ANEXO IV - Preencher'!K97="","",'[1]TCE - ANEXO IV - Preencher'!K97)</f>
        <v>01/07/2020</v>
      </c>
      <c r="J88" s="5" t="str">
        <f>'[1]TCE - ANEXO IV - Preencher'!L97</f>
        <v>26200711101202000146550010000096771980742005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600</v>
      </c>
    </row>
    <row r="89" spans="1:12" s="8" customFormat="1" ht="19.5" customHeight="1">
      <c r="A89" s="3">
        <f>IFERROR(VLOOKUP(B89,'[1]DADOS (OCULTAR)'!$P$3:$R$53,3,0),"")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3.6 - Material de Expediente</v>
      </c>
      <c r="D89" s="3">
        <f>'[1]TCE - ANEXO IV - Preencher'!F98</f>
        <v>11101202000146</v>
      </c>
      <c r="E89" s="5" t="str">
        <f>'[1]TCE - ANEXO IV - Preencher'!G98</f>
        <v>VGC ALVES COMERCIO E SERVIÇOS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000009686</v>
      </c>
      <c r="I89" s="6" t="str">
        <f>IF('[1]TCE - ANEXO IV - Preencher'!K98="","",'[1]TCE - ANEXO IV - Preencher'!K98)</f>
        <v>02/07/2020</v>
      </c>
      <c r="J89" s="5" t="str">
        <f>'[1]TCE - ANEXO IV - Preencher'!L98</f>
        <v>26200711101202000146550010000096861998584427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384</v>
      </c>
    </row>
    <row r="90" spans="1:12" s="8" customFormat="1" ht="19.5" customHeight="1">
      <c r="A90" s="3">
        <f>IFERROR(VLOOKUP(B90,'[1]DADOS (OCULTAR)'!$P$3:$R$53,3,0),"")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3.99 - Outras despesas com Material de Consumo</v>
      </c>
      <c r="D90" s="3">
        <f>'[1]TCE - ANEXO IV - Preencher'!F99</f>
        <v>11101202000146</v>
      </c>
      <c r="E90" s="5" t="str">
        <f>'[1]TCE - ANEXO IV - Preencher'!G99</f>
        <v>VGC ALVES COMERCIO E SERVIÇOS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000009728</v>
      </c>
      <c r="I90" s="6" t="str">
        <f>IF('[1]TCE - ANEXO IV - Preencher'!K99="","",'[1]TCE - ANEXO IV - Preencher'!K99)</f>
        <v>07/07/2020</v>
      </c>
      <c r="J90" s="5" t="str">
        <f>'[1]TCE - ANEXO IV - Preencher'!L99</f>
        <v>26200711101202000146550010000097281306373085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352</v>
      </c>
    </row>
    <row r="91" spans="1:12" s="8" customFormat="1" ht="19.5" customHeight="1">
      <c r="A91" s="3">
        <f>IFERROR(VLOOKUP(B91,'[1]DADOS (OCULTAR)'!$P$3:$R$53,3,0),"")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3.6 - Material de Expediente</v>
      </c>
      <c r="D91" s="3">
        <f>'[1]TCE - ANEXO IV - Preencher'!F100</f>
        <v>11101202000146</v>
      </c>
      <c r="E91" s="5" t="str">
        <f>'[1]TCE - ANEXO IV - Preencher'!G100</f>
        <v>VGC ALVES COMERCIO E SERVIÇOS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000009797</v>
      </c>
      <c r="I91" s="6" t="str">
        <f>IF('[1]TCE - ANEXO IV - Preencher'!K100="","",'[1]TCE - ANEXO IV - Preencher'!K100)</f>
        <v>14/07/2020</v>
      </c>
      <c r="J91" s="5" t="str">
        <f>'[1]TCE - ANEXO IV - Preencher'!L100</f>
        <v>26200711101202000146550010000097971147113618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180</v>
      </c>
    </row>
    <row r="92" spans="1:12" s="8" customFormat="1" ht="19.5" customHeight="1">
      <c r="A92" s="3">
        <f>IFERROR(VLOOKUP(B92,'[1]DADOS (OCULTAR)'!$P$3:$R$53,3,0),"")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3.99 - Outras despesas com Material de Consumo</v>
      </c>
      <c r="D92" s="3">
        <f>'[1]TCE - ANEXO IV - Preencher'!F101</f>
        <v>11257822000179</v>
      </c>
      <c r="E92" s="5" t="str">
        <f>'[1]TCE - ANEXO IV - Preencher'!G101</f>
        <v>ATAKATUDO COMERCIO E SERVICOS EIRELI ME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000000289</v>
      </c>
      <c r="I92" s="6" t="str">
        <f>IF('[1]TCE - ANEXO IV - Preencher'!K101="","",'[1]TCE - ANEXO IV - Preencher'!K101)</f>
        <v>08/07/2020</v>
      </c>
      <c r="J92" s="5" t="str">
        <f>'[1]TCE - ANEXO IV - Preencher'!L101</f>
        <v>26200711257822000179550010000002891672575821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1195</v>
      </c>
    </row>
    <row r="93" spans="1:12" s="8" customFormat="1" ht="19.5" customHeight="1">
      <c r="A93" s="3">
        <f>IFERROR(VLOOKUP(B93,'[1]DADOS (OCULTAR)'!$P$3:$R$53,3,0),"")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3.99 - Outras despesas com Material de Consumo</v>
      </c>
      <c r="D93" s="3">
        <f>'[1]TCE - ANEXO IV - Preencher'!F102</f>
        <v>11257822000179</v>
      </c>
      <c r="E93" s="5" t="str">
        <f>'[1]TCE - ANEXO IV - Preencher'!G102</f>
        <v>ATAKATUDO COMERCIO E SERVICOS EIRELI 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000000290</v>
      </c>
      <c r="I93" s="6" t="str">
        <f>IF('[1]TCE - ANEXO IV - Preencher'!K102="","",'[1]TCE - ANEXO IV - Preencher'!K102)</f>
        <v>10/07/2020</v>
      </c>
      <c r="J93" s="5" t="str">
        <f>'[1]TCE - ANEXO IV - Preencher'!L102</f>
        <v>26200711257822000179550010000002901557656602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460</v>
      </c>
    </row>
    <row r="94" spans="1:12" s="8" customFormat="1" ht="19.5" customHeight="1">
      <c r="A94" s="3">
        <f>IFERROR(VLOOKUP(B94,'[1]DADOS (OCULTAR)'!$P$3:$R$53,3,0),"")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3.99 - Outras despesas com Material de Consumo</v>
      </c>
      <c r="D94" s="3">
        <f>'[1]TCE - ANEXO IV - Preencher'!F103</f>
        <v>11257822000179</v>
      </c>
      <c r="E94" s="5" t="str">
        <f>'[1]TCE - ANEXO IV - Preencher'!G103</f>
        <v>ATAKATUDO COMERCIO E SERVICOS EIRELI 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000000292</v>
      </c>
      <c r="I94" s="6" t="str">
        <f>IF('[1]TCE - ANEXO IV - Preencher'!K103="","",'[1]TCE - ANEXO IV - Preencher'!K103)</f>
        <v>15/07/2020</v>
      </c>
      <c r="J94" s="5" t="str">
        <f>'[1]TCE - ANEXO IV - Preencher'!L103</f>
        <v>26200711257822000179550010000002921088865420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10261</v>
      </c>
    </row>
    <row r="95" spans="1:12" s="8" customFormat="1" ht="19.5" customHeight="1">
      <c r="A95" s="3">
        <f>IFERROR(VLOOKUP(B95,'[1]DADOS (OCULTAR)'!$P$3:$R$53,3,0),"")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3.12 - Material Hospitalar</v>
      </c>
      <c r="D95" s="3">
        <f>'[1]TCE - ANEXO IV - Preencher'!F104</f>
        <v>11449180000100</v>
      </c>
      <c r="E95" s="5" t="str">
        <f>'[1]TCE - ANEXO IV - Preencher'!G104</f>
        <v>DPROSMED DIST PROD MED HOSPITALARES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000035755</v>
      </c>
      <c r="I95" s="6" t="str">
        <f>IF('[1]TCE - ANEXO IV - Preencher'!K104="","",'[1]TCE - ANEXO IV - Preencher'!K104)</f>
        <v>21/07/2020</v>
      </c>
      <c r="J95" s="5" t="str">
        <f>'[1]TCE - ANEXO IV - Preencher'!L104</f>
        <v>26200711449180000100550010000357551359618166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330.93</v>
      </c>
    </row>
    <row r="96" spans="1:12" s="8" customFormat="1" ht="19.5" customHeight="1">
      <c r="A96" s="3">
        <f>IFERROR(VLOOKUP(B96,'[1]DADOS (OCULTAR)'!$P$3:$R$53,3,0),"")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3.12 - Material Hospitalar</v>
      </c>
      <c r="D96" s="3">
        <f>'[1]TCE - ANEXO IV - Preencher'!F105</f>
        <v>11449180000100</v>
      </c>
      <c r="E96" s="5" t="str">
        <f>'[1]TCE - ANEXO IV - Preencher'!G105</f>
        <v>DPROSMED DIST PROD MED HOSPITALARES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000035906</v>
      </c>
      <c r="I96" s="6" t="str">
        <f>IF('[1]TCE - ANEXO IV - Preencher'!K105="","",'[1]TCE - ANEXO IV - Preencher'!K105)</f>
        <v>27/07/2020</v>
      </c>
      <c r="J96" s="5" t="str">
        <f>'[1]TCE - ANEXO IV - Preencher'!L105</f>
        <v>26200711449180000100550010000359061237285142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380</v>
      </c>
    </row>
    <row r="97" spans="1:12" s="8" customFormat="1" ht="19.5" customHeight="1">
      <c r="A97" s="3">
        <f>IFERROR(VLOOKUP(B97,'[1]DADOS (OCULTAR)'!$P$3:$R$53,3,0),"")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3.7 - Material de Limpeza e Produtos de Hgienização</v>
      </c>
      <c r="D97" s="3">
        <f>'[1]TCE - ANEXO IV - Preencher'!F106</f>
        <v>11449180000100</v>
      </c>
      <c r="E97" s="5" t="str">
        <f>'[1]TCE - ANEXO IV - Preencher'!G106</f>
        <v>DPROSMED DIST PROD MED HOSPITALARES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000035906</v>
      </c>
      <c r="I97" s="6" t="str">
        <f>IF('[1]TCE - ANEXO IV - Preencher'!K106="","",'[1]TCE - ANEXO IV - Preencher'!K106)</f>
        <v>27/07/2020</v>
      </c>
      <c r="J97" s="5" t="str">
        <f>'[1]TCE - ANEXO IV - Preencher'!L106</f>
        <v>26200711449180000100550010000359061237285142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666.12</v>
      </c>
    </row>
    <row r="98" spans="1:12" s="8" customFormat="1" ht="19.5" customHeight="1">
      <c r="A98" s="3">
        <f>IFERROR(VLOOKUP(B98,'[1]DADOS (OCULTAR)'!$P$3:$R$53,3,0),"")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3.1 - Combustíveis e Lubrificantes Automotivos</v>
      </c>
      <c r="D98" s="3">
        <f>'[1]TCE - ANEXO IV - Preencher'!F107</f>
        <v>11481678000150</v>
      </c>
      <c r="E98" s="5" t="str">
        <f>'[1]TCE - ANEXO IV - Preencher'!G107</f>
        <v>AUTO POSTO DUQUE DE CAXIAS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556</v>
      </c>
      <c r="I98" s="6" t="str">
        <f>IF('[1]TCE - ANEXO IV - Preencher'!K107="","",'[1]TCE - ANEXO IV - Preencher'!K107)</f>
        <v>03/07/2020</v>
      </c>
      <c r="J98" s="5" t="str">
        <f>'[1]TCE - ANEXO IV - Preencher'!L107</f>
        <v>26200711481678000150550010000005561000007770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3603.37</v>
      </c>
    </row>
    <row r="99" spans="1:12" s="8" customFormat="1" ht="19.5" customHeight="1">
      <c r="A99" s="3">
        <f>IFERROR(VLOOKUP(B99,'[1]DADOS (OCULTAR)'!$P$3:$R$53,3,0),"")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3.99 - Outras despesas com Material de Consumo</v>
      </c>
      <c r="D99" s="3">
        <f>'[1]TCE - ANEXO IV - Preencher'!F108</f>
        <v>11481678000150</v>
      </c>
      <c r="E99" s="5" t="str">
        <f>'[1]TCE - ANEXO IV - Preencher'!G108</f>
        <v>AUTO POSTO DUQUE DE CAXIAS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557</v>
      </c>
      <c r="I99" s="6" t="str">
        <f>IF('[1]TCE - ANEXO IV - Preencher'!K108="","",'[1]TCE - ANEXO IV - Preencher'!K108)</f>
        <v>03/07/2020</v>
      </c>
      <c r="J99" s="5" t="str">
        <f>'[1]TCE - ANEXO IV - Preencher'!L108</f>
        <v>26200711481678000150550010000005571000007785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45</v>
      </c>
    </row>
    <row r="100" spans="1:12" s="8" customFormat="1" ht="19.5" customHeight="1">
      <c r="A100" s="3">
        <f>IFERROR(VLOOKUP(B100,'[1]DADOS (OCULTAR)'!$P$3:$R$53,3,0),"")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3.4 - Material Farmacológico</v>
      </c>
      <c r="D100" s="3">
        <f>'[1]TCE - ANEXO IV - Preencher'!F109</f>
        <v>11563145000117</v>
      </c>
      <c r="E100" s="5" t="str">
        <f>'[1]TCE - ANEXO IV - Preencher'!G109</f>
        <v>COMERCIAL MOSTAERT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000075571</v>
      </c>
      <c r="I100" s="6" t="str">
        <f>IF('[1]TCE - ANEXO IV - Preencher'!K109="","",'[1]TCE - ANEXO IV - Preencher'!K109)</f>
        <v>15/07/2020</v>
      </c>
      <c r="J100" s="5" t="str">
        <f>'[1]TCE - ANEXO IV - Preencher'!L109</f>
        <v>26200711563145000117550010000755711001450361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13056</v>
      </c>
    </row>
    <row r="101" spans="1:12" s="8" customFormat="1" ht="19.5" customHeight="1">
      <c r="A101" s="3">
        <f>IFERROR(VLOOKUP(B101,'[1]DADOS (OCULTAR)'!$P$3:$R$53,3,0),"")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3.4 - Material Farmacológico</v>
      </c>
      <c r="D101" s="3">
        <f>'[1]TCE - ANEXO IV - Preencher'!F110</f>
        <v>11563145000117</v>
      </c>
      <c r="E101" s="5" t="str">
        <f>'[1]TCE - ANEXO IV - Preencher'!G110</f>
        <v>COMERCIAL MOSTAERT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000076277</v>
      </c>
      <c r="I101" s="6" t="str">
        <f>IF('[1]TCE - ANEXO IV - Preencher'!K110="","",'[1]TCE - ANEXO IV - Preencher'!K110)</f>
        <v>29/07/2020</v>
      </c>
      <c r="J101" s="5" t="str">
        <f>'[1]TCE - ANEXO IV - Preencher'!L110</f>
        <v>26200711563145000117550010000762771001468270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13056</v>
      </c>
    </row>
    <row r="102" spans="1:12" s="8" customFormat="1" ht="19.5" customHeight="1">
      <c r="A102" s="3">
        <f>IFERROR(VLOOKUP(B102,'[1]DADOS (OCULTAR)'!$P$3:$R$53,3,0),"")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3.99 - Outras despesas com Material de Consumo</v>
      </c>
      <c r="D102" s="3">
        <f>'[1]TCE - ANEXO IV - Preencher'!F111</f>
        <v>11623188000655</v>
      </c>
      <c r="E102" s="5" t="str">
        <f>'[1]TCE - ANEXO IV - Preencher'!G111</f>
        <v>ARMAZEM CORAL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000110309</v>
      </c>
      <c r="I102" s="6" t="str">
        <f>IF('[1]TCE - ANEXO IV - Preencher'!K111="","",'[1]TCE - ANEXO IV - Preencher'!K111)</f>
        <v>13/06/2020</v>
      </c>
      <c r="J102" s="5" t="str">
        <f>'[1]TCE - ANEXO IV - Preencher'!L111</f>
        <v>26200611623188000655550010001103091001103000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33.6</v>
      </c>
    </row>
    <row r="103" spans="1:12" s="8" customFormat="1" ht="19.5" customHeight="1">
      <c r="A103" s="3">
        <f>IFERROR(VLOOKUP(B103,'[1]DADOS (OCULTAR)'!$P$3:$R$53,3,0),"")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3.99 - Outras despesas com Material de Consumo</v>
      </c>
      <c r="D103" s="3">
        <f>'[1]TCE - ANEXO IV - Preencher'!F112</f>
        <v>11623188000655</v>
      </c>
      <c r="E103" s="5" t="str">
        <f>'[1]TCE - ANEXO IV - Preencher'!G112</f>
        <v>ARMAZEM CORAL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000110553</v>
      </c>
      <c r="I103" s="6" t="str">
        <f>IF('[1]TCE - ANEXO IV - Preencher'!K112="","",'[1]TCE - ANEXO IV - Preencher'!K112)</f>
        <v>25/06/2020</v>
      </c>
      <c r="J103" s="5" t="str">
        <f>'[1]TCE - ANEXO IV - Preencher'!L112</f>
        <v>26200611623188000655550010001105531001105541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763.5</v>
      </c>
    </row>
    <row r="104" spans="1:12" s="8" customFormat="1" ht="19.5" customHeight="1">
      <c r="A104" s="3">
        <f>IFERROR(VLOOKUP(B104,'[1]DADOS (OCULTAR)'!$P$3:$R$53,3,0),"")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3.99 - Outras despesas com Material de Consumo</v>
      </c>
      <c r="D104" s="3">
        <f>'[1]TCE - ANEXO IV - Preencher'!F113</f>
        <v>11623188000655</v>
      </c>
      <c r="E104" s="5" t="str">
        <f>'[1]TCE - ANEXO IV - Preencher'!G113</f>
        <v>ARMAZEM CORAL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000110875</v>
      </c>
      <c r="I104" s="6" t="str">
        <f>IF('[1]TCE - ANEXO IV - Preencher'!K113="","",'[1]TCE - ANEXO IV - Preencher'!K113)</f>
        <v>07/07/2020</v>
      </c>
      <c r="J104" s="5" t="str">
        <f>'[1]TCE - ANEXO IV - Preencher'!L113</f>
        <v>26200711623188000655550010001108751001108769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28.9</v>
      </c>
    </row>
    <row r="105" spans="1:12" s="8" customFormat="1" ht="19.5" customHeight="1">
      <c r="A105" s="3">
        <f>IFERROR(VLOOKUP(B105,'[1]DADOS (OCULTAR)'!$P$3:$R$53,3,0),"")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3.99 - Outras despesas com Material de Consumo</v>
      </c>
      <c r="D105" s="3">
        <f>'[1]TCE - ANEXO IV - Preencher'!F114</f>
        <v>11623188000655</v>
      </c>
      <c r="E105" s="5" t="str">
        <f>'[1]TCE - ANEXO IV - Preencher'!G114</f>
        <v>ARMAZEM CORAL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000110909</v>
      </c>
      <c r="I105" s="6" t="str">
        <f>IF('[1]TCE - ANEXO IV - Preencher'!K114="","",'[1]TCE - ANEXO IV - Preencher'!K114)</f>
        <v>08/07/2020</v>
      </c>
      <c r="J105" s="5" t="str">
        <f>'[1]TCE - ANEXO IV - Preencher'!L114</f>
        <v>26200711623188000655550010001109091001109005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52</v>
      </c>
    </row>
    <row r="106" spans="1:12" s="8" customFormat="1" ht="19.5" customHeight="1">
      <c r="A106" s="3">
        <f>IFERROR(VLOOKUP(B106,'[1]DADOS (OCULTAR)'!$P$3:$R$53,3,0),"")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3.99 - Outras despesas com Material de Consumo</v>
      </c>
      <c r="D106" s="3">
        <f>'[1]TCE - ANEXO IV - Preencher'!F115</f>
        <v>11623188000655</v>
      </c>
      <c r="E106" s="5" t="str">
        <f>'[1]TCE - ANEXO IV - Preencher'!G115</f>
        <v>ARMAZEM CORAL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000111032</v>
      </c>
      <c r="I106" s="6" t="str">
        <f>IF('[1]TCE - ANEXO IV - Preencher'!K115="","",'[1]TCE - ANEXO IV - Preencher'!K115)</f>
        <v>13/07/2020</v>
      </c>
      <c r="J106" s="5" t="str">
        <f>'[1]TCE - ANEXO IV - Preencher'!L115</f>
        <v>26200711623188000655550010001110321001110333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326.20999999999998</v>
      </c>
    </row>
    <row r="107" spans="1:12" s="8" customFormat="1" ht="19.5" customHeight="1">
      <c r="A107" s="3">
        <f>IFERROR(VLOOKUP(B107,'[1]DADOS (OCULTAR)'!$P$3:$R$53,3,0),"")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3.99 - Outras despesas com Material de Consumo</v>
      </c>
      <c r="D107" s="3">
        <f>'[1]TCE - ANEXO IV - Preencher'!F116</f>
        <v>11623188002607</v>
      </c>
      <c r="E107" s="5" t="str">
        <f>'[1]TCE - ANEXO IV - Preencher'!G116</f>
        <v>ARMAZEM CORAL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000033891</v>
      </c>
      <c r="I107" s="6" t="str">
        <f>IF('[1]TCE - ANEXO IV - Preencher'!K116="","",'[1]TCE - ANEXO IV - Preencher'!K116)</f>
        <v>13/06/2020</v>
      </c>
      <c r="J107" s="5" t="str">
        <f>'[1]TCE - ANEXO IV - Preencher'!L116</f>
        <v>26200611623188002607550010000338911000338926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61.4</v>
      </c>
    </row>
    <row r="108" spans="1:12" s="8" customFormat="1" ht="19.5" customHeight="1">
      <c r="A108" s="3">
        <f>IFERROR(VLOOKUP(B108,'[1]DADOS (OCULTAR)'!$P$3:$R$53,3,0),"")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3.99 - Outras despesas com Material de Consumo</v>
      </c>
      <c r="D108" s="3">
        <f>'[1]TCE - ANEXO IV - Preencher'!F117</f>
        <v>11744898000390</v>
      </c>
      <c r="E108" s="5" t="str">
        <f>'[1]TCE - ANEXO IV - Preencher'!G117</f>
        <v>ATACADAO COMERCIO DE CARNES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721530</v>
      </c>
      <c r="I108" s="6" t="str">
        <f>IF('[1]TCE - ANEXO IV - Preencher'!K117="","",'[1]TCE - ANEXO IV - Preencher'!K117)</f>
        <v>02/07/2020</v>
      </c>
      <c r="J108" s="5" t="str">
        <f>'[1]TCE - ANEXO IV - Preencher'!L117</f>
        <v>26200711744898000390550010007215301128941520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4307.46</v>
      </c>
    </row>
    <row r="109" spans="1:12" s="8" customFormat="1" ht="19.5" customHeight="1">
      <c r="A109" s="3">
        <f>IFERROR(VLOOKUP(B109,'[1]DADOS (OCULTAR)'!$P$3:$R$53,3,0),"")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3.99 - Outras despesas com Material de Consumo</v>
      </c>
      <c r="D109" s="3">
        <f>'[1]TCE - ANEXO IV - Preencher'!F118</f>
        <v>11744898000390</v>
      </c>
      <c r="E109" s="5" t="str">
        <f>'[1]TCE - ANEXO IV - Preencher'!G118</f>
        <v>ATACADAO COMERCIO DE CARNES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727926</v>
      </c>
      <c r="I109" s="6" t="str">
        <f>IF('[1]TCE - ANEXO IV - Preencher'!K118="","",'[1]TCE - ANEXO IV - Preencher'!K118)</f>
        <v>15/07/2020</v>
      </c>
      <c r="J109" s="5" t="str">
        <f>'[1]TCE - ANEXO IV - Preencher'!L118</f>
        <v>26200711744898000390550010007279261234909151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7301.03</v>
      </c>
    </row>
    <row r="110" spans="1:12" s="8" customFormat="1" ht="19.5" customHeight="1">
      <c r="A110" s="3">
        <f>IFERROR(VLOOKUP(B110,'[1]DADOS (OCULTAR)'!$P$3:$R$53,3,0),"")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3.12 - Material Hospitalar</v>
      </c>
      <c r="D110" s="3">
        <f>'[1]TCE - ANEXO IV - Preencher'!F119</f>
        <v>11840014000130</v>
      </c>
      <c r="E110" s="5" t="str">
        <f>'[1]TCE - ANEXO IV - Preencher'!G119</f>
        <v>MACROPAC PROTEÇÃO E EMBALAGE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294103</v>
      </c>
      <c r="I110" s="6" t="str">
        <f>IF('[1]TCE - ANEXO IV - Preencher'!K119="","",'[1]TCE - ANEXO IV - Preencher'!K119)</f>
        <v>06/07/2020</v>
      </c>
      <c r="J110" s="5" t="str">
        <f>'[1]TCE - ANEXO IV - Preencher'!L119</f>
        <v>26200711840014000130550010002941031701310712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20.7</v>
      </c>
    </row>
    <row r="111" spans="1:12" s="8" customFormat="1" ht="19.5" customHeight="1">
      <c r="A111" s="3">
        <f>IFERROR(VLOOKUP(B111,'[1]DADOS (OCULTAR)'!$P$3:$R$53,3,0),"")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3.99 - Outras despesas com Material de Consumo</v>
      </c>
      <c r="D111" s="3">
        <f>'[1]TCE - ANEXO IV - Preencher'!F120</f>
        <v>11840014000130</v>
      </c>
      <c r="E111" s="5" t="str">
        <f>'[1]TCE - ANEXO IV - Preencher'!G120</f>
        <v>MACROPAC PROTEÇÃO E EMBALAGE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294103</v>
      </c>
      <c r="I111" s="6" t="str">
        <f>IF('[1]TCE - ANEXO IV - Preencher'!K120="","",'[1]TCE - ANEXO IV - Preencher'!K120)</f>
        <v>06/07/2020</v>
      </c>
      <c r="J111" s="5" t="str">
        <f>'[1]TCE - ANEXO IV - Preencher'!L120</f>
        <v>26200711840014000130550010002941031701310712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302.85000000000002</v>
      </c>
    </row>
    <row r="112" spans="1:12" s="8" customFormat="1" ht="19.5" customHeight="1">
      <c r="A112" s="3">
        <f>IFERROR(VLOOKUP(B112,'[1]DADOS (OCULTAR)'!$P$3:$R$53,3,0),"")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3.13 - Materiais e Materiais Ortopédicos e Corretivos (OPME)</v>
      </c>
      <c r="D112" s="3">
        <f>'[1]TCE - ANEXO IV - Preencher'!F121</f>
        <v>11896145000139</v>
      </c>
      <c r="E112" s="5" t="str">
        <f>'[1]TCE - ANEXO IV - Preencher'!G121</f>
        <v>TAG COM IMP MAT MED HOSP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000009588</v>
      </c>
      <c r="I112" s="6" t="str">
        <f>IF('[1]TCE - ANEXO IV - Preencher'!K121="","",'[1]TCE - ANEXO IV - Preencher'!K121)</f>
        <v>10/07/2020</v>
      </c>
      <c r="J112" s="5" t="str">
        <f>'[1]TCE - ANEXO IV - Preencher'!L121</f>
        <v>26200711896145000139550010000095881717437066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900</v>
      </c>
    </row>
    <row r="113" spans="1:12" s="8" customFormat="1" ht="19.5" customHeight="1">
      <c r="A113" s="3">
        <f>IFERROR(VLOOKUP(B113,'[1]DADOS (OCULTAR)'!$P$3:$R$53,3,0),"")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3.13 - Materiais e Materiais Ortopédicos e Corretivos (OPME)</v>
      </c>
      <c r="D113" s="3">
        <f>'[1]TCE - ANEXO IV - Preencher'!F122</f>
        <v>11896145000139</v>
      </c>
      <c r="E113" s="5" t="str">
        <f>'[1]TCE - ANEXO IV - Preencher'!G122</f>
        <v>TAG COM IMP MAT MED HOSP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000009597</v>
      </c>
      <c r="I113" s="6" t="str">
        <f>IF('[1]TCE - ANEXO IV - Preencher'!K122="","",'[1]TCE - ANEXO IV - Preencher'!K122)</f>
        <v>17/07/2020</v>
      </c>
      <c r="J113" s="5" t="str">
        <f>'[1]TCE - ANEXO IV - Preencher'!L122</f>
        <v>26200711896145000139550010000095971298630481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1700</v>
      </c>
    </row>
    <row r="114" spans="1:12" s="8" customFormat="1" ht="19.5" customHeight="1">
      <c r="A114" s="3">
        <f>IFERROR(VLOOKUP(B114,'[1]DADOS (OCULTAR)'!$P$3:$R$53,3,0),"")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3.99 - Outras despesas com Material de Consumo</v>
      </c>
      <c r="D114" s="3">
        <f>'[1]TCE - ANEXO IV - Preencher'!F123</f>
        <v>12007670000119</v>
      </c>
      <c r="E114" s="5" t="str">
        <f>'[1]TCE - ANEXO IV - Preencher'!G123</f>
        <v>JOSE LOPES SOUZA - DOCES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000000837</v>
      </c>
      <c r="I114" s="6" t="str">
        <f>IF('[1]TCE - ANEXO IV - Preencher'!K123="","",'[1]TCE - ANEXO IV - Preencher'!K123)</f>
        <v>03/07/2020</v>
      </c>
      <c r="J114" s="5" t="str">
        <f>'[1]TCE - ANEXO IV - Preencher'!L123</f>
        <v>26200712007670000119550010000008371000000011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852</v>
      </c>
    </row>
    <row r="115" spans="1:12" s="8" customFormat="1" ht="19.5" customHeight="1">
      <c r="A115" s="3">
        <f>IFERROR(VLOOKUP(B115,'[1]DADOS (OCULTAR)'!$P$3:$R$53,3,0),"")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3.12 - Material Hospitalar</v>
      </c>
      <c r="D115" s="3">
        <f>'[1]TCE - ANEXO IV - Preencher'!F124</f>
        <v>12340717000161</v>
      </c>
      <c r="E115" s="5" t="str">
        <f>'[1]TCE - ANEXO IV - Preencher'!G124</f>
        <v>POINT SUTURE DO BRASIL IND FIOS CIR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000069809</v>
      </c>
      <c r="I115" s="6" t="str">
        <f>IF('[1]TCE - ANEXO IV - Preencher'!K124="","",'[1]TCE - ANEXO IV - Preencher'!K124)</f>
        <v>25/06/2020</v>
      </c>
      <c r="J115" s="5" t="str">
        <f>'[1]TCE - ANEXO IV - Preencher'!L124</f>
        <v>23200612340717000161550010000698091315872709</v>
      </c>
      <c r="K115" s="5" t="str">
        <f>IF(F115="B",LEFT('[1]TCE - ANEXO IV - Preencher'!M124,2),IF(F115="S",LEFT('[1]TCE - ANEXO IV - Preencher'!M124,7),IF('[1]TCE - ANEXO IV - Preencher'!H124="","")))</f>
        <v>23</v>
      </c>
      <c r="L115" s="7">
        <f>'[1]TCE - ANEXO IV - Preencher'!N124</f>
        <v>725</v>
      </c>
    </row>
    <row r="116" spans="1:12" s="8" customFormat="1" ht="19.5" customHeight="1">
      <c r="A116" s="3">
        <f>IFERROR(VLOOKUP(B116,'[1]DADOS (OCULTAR)'!$P$3:$R$53,3,0),"")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3.99 - Outras despesas com Material de Consumo</v>
      </c>
      <c r="D116" s="3">
        <f>'[1]TCE - ANEXO IV - Preencher'!F125</f>
        <v>12394173000110</v>
      </c>
      <c r="E116" s="5" t="str">
        <f>'[1]TCE - ANEXO IV - Preencher'!G125</f>
        <v>ROSANGELA DO C V S DA CUNHA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000004314</v>
      </c>
      <c r="I116" s="6" t="str">
        <f>IF('[1]TCE - ANEXO IV - Preencher'!K125="","",'[1]TCE - ANEXO IV - Preencher'!K125)</f>
        <v>07/07/2020</v>
      </c>
      <c r="J116" s="5" t="str">
        <f>'[1]TCE - ANEXO IV - Preencher'!L125</f>
        <v>26200712394173000110550010000043141144240224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60</v>
      </c>
    </row>
    <row r="117" spans="1:12" s="8" customFormat="1" ht="19.5" customHeight="1">
      <c r="A117" s="3">
        <f>IFERROR(VLOOKUP(B117,'[1]DADOS (OCULTAR)'!$P$3:$R$53,3,0),"")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3.7 - Material de Limpeza e Produtos de Hgienização</v>
      </c>
      <c r="D117" s="3">
        <f>'[1]TCE - ANEXO IV - Preencher'!F126</f>
        <v>12420164000904</v>
      </c>
      <c r="E117" s="5" t="str">
        <f>'[1]TCE - ANEXO IV - Preencher'!G126</f>
        <v>CM HOSPITALAR SA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000345679</v>
      </c>
      <c r="I117" s="6" t="str">
        <f>IF('[1]TCE - ANEXO IV - Preencher'!K126="","",'[1]TCE - ANEXO IV - Preencher'!K126)</f>
        <v>29/06/2020</v>
      </c>
      <c r="J117" s="5" t="str">
        <f>'[1]TCE - ANEXO IV - Preencher'!L126</f>
        <v>53200612420164000904550010003456791100209162</v>
      </c>
      <c r="K117" s="5" t="str">
        <f>IF(F117="B",LEFT('[1]TCE - ANEXO IV - Preencher'!M126,2),IF(F117="S",LEFT('[1]TCE - ANEXO IV - Preencher'!M126,7),IF('[1]TCE - ANEXO IV - Preencher'!H126="","")))</f>
        <v>53</v>
      </c>
      <c r="L117" s="7">
        <f>'[1]TCE - ANEXO IV - Preencher'!N126</f>
        <v>1219.8</v>
      </c>
    </row>
    <row r="118" spans="1:12" s="8" customFormat="1" ht="19.5" customHeight="1">
      <c r="A118" s="3">
        <f>IFERROR(VLOOKUP(B118,'[1]DADOS (OCULTAR)'!$P$3:$R$53,3,0),"")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3.4 - Material Farmacológico</v>
      </c>
      <c r="D118" s="3">
        <f>'[1]TCE - ANEXO IV - Preencher'!F127</f>
        <v>12420164000904</v>
      </c>
      <c r="E118" s="5" t="str">
        <f>'[1]TCE - ANEXO IV - Preencher'!G127</f>
        <v>CM HOSPITALAR SA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000353733</v>
      </c>
      <c r="I118" s="6" t="str">
        <f>IF('[1]TCE - ANEXO IV - Preencher'!K127="","",'[1]TCE - ANEXO IV - Preencher'!K127)</f>
        <v>21/07/2020</v>
      </c>
      <c r="J118" s="5" t="str">
        <f>'[1]TCE - ANEXO IV - Preencher'!L127</f>
        <v>53200712420164000904550010003537331100082990</v>
      </c>
      <c r="K118" s="5" t="str">
        <f>IF(F118="B",LEFT('[1]TCE - ANEXO IV - Preencher'!M127,2),IF(F118="S",LEFT('[1]TCE - ANEXO IV - Preencher'!M127,7),IF('[1]TCE - ANEXO IV - Preencher'!H127="","")))</f>
        <v>53</v>
      </c>
      <c r="L118" s="7">
        <f>'[1]TCE - ANEXO IV - Preencher'!N127</f>
        <v>5239.5</v>
      </c>
    </row>
    <row r="119" spans="1:12" s="8" customFormat="1" ht="19.5" customHeight="1">
      <c r="A119" s="3">
        <f>IFERROR(VLOOKUP(B119,'[1]DADOS (OCULTAR)'!$P$3:$R$53,3,0),"")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>3.12 - Material Hospitalar</v>
      </c>
      <c r="D119" s="3">
        <f>'[1]TCE - ANEXO IV - Preencher'!F128</f>
        <v>12420164001048</v>
      </c>
      <c r="E119" s="5" t="str">
        <f>'[1]TCE - ANEXO IV - Preencher'!G128</f>
        <v>CM HOSPITALAR SA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000069729</v>
      </c>
      <c r="I119" s="6" t="str">
        <f>IF('[1]TCE - ANEXO IV - Preencher'!K128="","",'[1]TCE - ANEXO IV - Preencher'!K128)</f>
        <v>14/07/2020</v>
      </c>
      <c r="J119" s="5" t="str">
        <f>'[1]TCE - ANEXO IV - Preencher'!L128</f>
        <v>26200712420164001048550010000697291100124181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2433.1999999999998</v>
      </c>
    </row>
    <row r="120" spans="1:12" s="8" customFormat="1" ht="19.5" customHeight="1">
      <c r="A120" s="3">
        <f>IFERROR(VLOOKUP(B120,'[1]DADOS (OCULTAR)'!$P$3:$R$53,3,0),"")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>3.4 - Material Farmacológico</v>
      </c>
      <c r="D120" s="3">
        <f>'[1]TCE - ANEXO IV - Preencher'!F129</f>
        <v>12420164001048</v>
      </c>
      <c r="E120" s="5" t="str">
        <f>'[1]TCE - ANEXO IV - Preencher'!G129</f>
        <v>CM HOSPITALAR SA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000069838</v>
      </c>
      <c r="I120" s="6" t="str">
        <f>IF('[1]TCE - ANEXO IV - Preencher'!K129="","",'[1]TCE - ANEXO IV - Preencher'!K129)</f>
        <v>15/07/2020</v>
      </c>
      <c r="J120" s="5" t="str">
        <f>'[1]TCE - ANEXO IV - Preencher'!L129</f>
        <v>26200712420164001048550010000698381100205445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895.56</v>
      </c>
    </row>
    <row r="121" spans="1:12" s="8" customFormat="1" ht="19.5" customHeight="1">
      <c r="A121" s="3">
        <f>IFERROR(VLOOKUP(B121,'[1]DADOS (OCULTAR)'!$P$3:$R$53,3,0),"")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3.12 - Material Hospitalar</v>
      </c>
      <c r="D121" s="3">
        <f>'[1]TCE - ANEXO IV - Preencher'!F130</f>
        <v>12420164001048</v>
      </c>
      <c r="E121" s="5" t="str">
        <f>'[1]TCE - ANEXO IV - Preencher'!G130</f>
        <v>CM HOSPITALAR SA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000069892</v>
      </c>
      <c r="I121" s="6" t="str">
        <f>IF('[1]TCE - ANEXO IV - Preencher'!K130="","",'[1]TCE - ANEXO IV - Preencher'!K130)</f>
        <v>15/07/2020</v>
      </c>
      <c r="J121" s="5" t="str">
        <f>'[1]TCE - ANEXO IV - Preencher'!L130</f>
        <v>26200712420164001048550010000698921100305860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2813.8</v>
      </c>
    </row>
    <row r="122" spans="1:12" s="8" customFormat="1" ht="19.5" customHeight="1">
      <c r="A122" s="3">
        <f>IFERROR(VLOOKUP(B122,'[1]DADOS (OCULTAR)'!$P$3:$R$53,3,0),"")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3.99 - Outras despesas com Material de Consumo</v>
      </c>
      <c r="D122" s="3">
        <f>'[1]TCE - ANEXO IV - Preencher'!F131</f>
        <v>12853727000109</v>
      </c>
      <c r="E122" s="5" t="str">
        <f>'[1]TCE - ANEXO IV - Preencher'!G131</f>
        <v>KESA COM E SERV TEC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4934</v>
      </c>
      <c r="I122" s="6" t="str">
        <f>IF('[1]TCE - ANEXO IV - Preencher'!K131="","",'[1]TCE - ANEXO IV - Preencher'!K131)</f>
        <v>17/07/2020</v>
      </c>
      <c r="J122" s="5" t="str">
        <f>'[1]TCE - ANEXO IV - Preencher'!L131</f>
        <v>26200712853727000109550010000049341071191113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330</v>
      </c>
    </row>
    <row r="123" spans="1:12" s="8" customFormat="1" ht="19.5" customHeight="1">
      <c r="A123" s="3">
        <f>IFERROR(VLOOKUP(B123,'[1]DADOS (OCULTAR)'!$P$3:$R$53,3,0),"")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>3.12 - Material Hospitalar</v>
      </c>
      <c r="D123" s="3">
        <f>'[1]TCE - ANEXO IV - Preencher'!F132</f>
        <v>12882932000194</v>
      </c>
      <c r="E123" s="5" t="str">
        <f>'[1]TCE - ANEXO IV - Preencher'!G132</f>
        <v>EXOMED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143211</v>
      </c>
      <c r="I123" s="6" t="str">
        <f>IF('[1]TCE - ANEXO IV - Preencher'!K132="","",'[1]TCE - ANEXO IV - Preencher'!K132)</f>
        <v>09/07/2020</v>
      </c>
      <c r="J123" s="5" t="str">
        <f>'[1]TCE - ANEXO IV - Preencher'!L132</f>
        <v>26200712882932000194550010001432111457179229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84826.5</v>
      </c>
    </row>
    <row r="124" spans="1:12" s="8" customFormat="1" ht="19.5" customHeight="1">
      <c r="A124" s="3">
        <f>IFERROR(VLOOKUP(B124,'[1]DADOS (OCULTAR)'!$P$3:$R$53,3,0),"")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3.12 - Material Hospitalar</v>
      </c>
      <c r="D124" s="3">
        <f>'[1]TCE - ANEXO IV - Preencher'!F133</f>
        <v>13120044000105</v>
      </c>
      <c r="E124" s="5" t="str">
        <f>'[1]TCE - ANEXO IV - Preencher'!G133</f>
        <v>WANDERLEY REGIS COM. PROD.MED.HOSP.LTDA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000006458</v>
      </c>
      <c r="I124" s="6" t="str">
        <f>IF('[1]TCE - ANEXO IV - Preencher'!K133="","",'[1]TCE - ANEXO IV - Preencher'!K133)</f>
        <v>02/07/2020</v>
      </c>
      <c r="J124" s="5" t="str">
        <f>'[1]TCE - ANEXO IV - Preencher'!L133</f>
        <v>26200713120044000105550010000064581247186721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4176</v>
      </c>
    </row>
    <row r="125" spans="1:12" s="8" customFormat="1" ht="19.5" customHeight="1">
      <c r="A125" s="3">
        <f>IFERROR(VLOOKUP(B125,'[1]DADOS (OCULTAR)'!$P$3:$R$53,3,0),"")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3.12 - Material Hospitalar</v>
      </c>
      <c r="D125" s="3">
        <f>'[1]TCE - ANEXO IV - Preencher'!F134</f>
        <v>13441051000281</v>
      </c>
      <c r="E125" s="5" t="str">
        <f>'[1]TCE - ANEXO IV - Preencher'!G134</f>
        <v>COMERCIO DE MATERIAIS MEDICOS HOSPITALAR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9587</v>
      </c>
      <c r="I125" s="6" t="str">
        <f>IF('[1]TCE - ANEXO IV - Preencher'!K134="","",'[1]TCE - ANEXO IV - Preencher'!K134)</f>
        <v>07/07/2020</v>
      </c>
      <c r="J125" s="5" t="str">
        <f>'[1]TCE - ANEXO IV - Preencher'!L134</f>
        <v>26200713441051000281550010000095871111195877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2348.3200000000002</v>
      </c>
    </row>
    <row r="126" spans="1:12" s="8" customFormat="1" ht="19.5" customHeight="1">
      <c r="A126" s="3">
        <f>IFERROR(VLOOKUP(B126,'[1]DADOS (OCULTAR)'!$P$3:$R$53,3,0),"")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3.12 - Material Hospitalar</v>
      </c>
      <c r="D126" s="3">
        <f>'[1]TCE - ANEXO IV - Preencher'!F135</f>
        <v>13441051000281</v>
      </c>
      <c r="E126" s="5" t="str">
        <f>'[1]TCE - ANEXO IV - Preencher'!G135</f>
        <v>COMERCIO DE MATERIAIS MEDICOS HOSPITALAR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9610</v>
      </c>
      <c r="I126" s="6" t="str">
        <f>IF('[1]TCE - ANEXO IV - Preencher'!K135="","",'[1]TCE - ANEXO IV - Preencher'!K135)</f>
        <v>13/07/2020</v>
      </c>
      <c r="J126" s="5" t="str">
        <f>'[1]TCE - ANEXO IV - Preencher'!L135</f>
        <v>26200713441051000281550010000096101111196105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789.51</v>
      </c>
    </row>
    <row r="127" spans="1:12" s="8" customFormat="1" ht="19.5" customHeight="1">
      <c r="A127" s="3">
        <f>IFERROR(VLOOKUP(B127,'[1]DADOS (OCULTAR)'!$P$3:$R$53,3,0),"")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3.12 - Material Hospitalar</v>
      </c>
      <c r="D127" s="3">
        <f>'[1]TCE - ANEXO IV - Preencher'!F136</f>
        <v>13441051000281</v>
      </c>
      <c r="E127" s="5" t="str">
        <f>'[1]TCE - ANEXO IV - Preencher'!G136</f>
        <v>COMERCIO DE MATERIAIS MEDICOS HOSPITALAR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9611</v>
      </c>
      <c r="I127" s="6" t="str">
        <f>IF('[1]TCE - ANEXO IV - Preencher'!K136="","",'[1]TCE - ANEXO IV - Preencher'!K136)</f>
        <v>13/07/2020</v>
      </c>
      <c r="J127" s="5" t="str">
        <f>'[1]TCE - ANEXO IV - Preencher'!L136</f>
        <v>26200713441051000281550010000096111111196110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2105.2800000000002</v>
      </c>
    </row>
    <row r="128" spans="1:12" s="8" customFormat="1" ht="19.5" customHeight="1">
      <c r="A128" s="3">
        <f>IFERROR(VLOOKUP(B128,'[1]DADOS (OCULTAR)'!$P$3:$R$53,3,0),"")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3.12 - Material Hospitalar</v>
      </c>
      <c r="D128" s="3">
        <f>'[1]TCE - ANEXO IV - Preencher'!F137</f>
        <v>13441051000281</v>
      </c>
      <c r="E128" s="5" t="str">
        <f>'[1]TCE - ANEXO IV - Preencher'!G137</f>
        <v>COMERCIO DE MATERIAIS MEDICOS HOSPITALAR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9722</v>
      </c>
      <c r="I128" s="6" t="str">
        <f>IF('[1]TCE - ANEXO IV - Preencher'!K137="","",'[1]TCE - ANEXO IV - Preencher'!K137)</f>
        <v>30/07/2020</v>
      </c>
      <c r="J128" s="5" t="str">
        <f>'[1]TCE - ANEXO IV - Preencher'!L137</f>
        <v>26200713441051000281550010000097221111197221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2588.29</v>
      </c>
    </row>
    <row r="129" spans="1:12" s="8" customFormat="1" ht="19.5" customHeight="1">
      <c r="A129" s="3">
        <f>IFERROR(VLOOKUP(B129,'[1]DADOS (OCULTAR)'!$P$3:$R$53,3,0),"")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3.99 - Outras despesas com Material de Consumo</v>
      </c>
      <c r="D129" s="3">
        <f>'[1]TCE - ANEXO IV - Preencher'!F138</f>
        <v>13675016000146</v>
      </c>
      <c r="E129" s="5" t="str">
        <f>'[1]TCE - ANEXO IV - Preencher'!G138</f>
        <v>PENTAGONO COMERCIO DE ACAB TECNICOS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000003032</v>
      </c>
      <c r="I129" s="6" t="str">
        <f>IF('[1]TCE - ANEXO IV - Preencher'!K138="","",'[1]TCE - ANEXO IV - Preencher'!K138)</f>
        <v>01/07/2020</v>
      </c>
      <c r="J129" s="5" t="str">
        <f>'[1]TCE - ANEXO IV - Preencher'!L138</f>
        <v>26200713675016000146550010000030321000578060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549.22</v>
      </c>
    </row>
    <row r="130" spans="1:12" s="8" customFormat="1" ht="19.5" customHeight="1">
      <c r="A130" s="3">
        <f>IFERROR(VLOOKUP(B130,'[1]DADOS (OCULTAR)'!$P$3:$R$53,3,0),"")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3.99 - Outras despesas com Material de Consumo</v>
      </c>
      <c r="D130" s="3">
        <f>'[1]TCE - ANEXO IV - Preencher'!F139</f>
        <v>13939801000169</v>
      </c>
      <c r="E130" s="5" t="str">
        <f>'[1]TCE - ANEXO IV - Preencher'!G139</f>
        <v>SUAPE ROLAMENTOS LTDA  ME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000012844</v>
      </c>
      <c r="I130" s="6" t="str">
        <f>IF('[1]TCE - ANEXO IV - Preencher'!K139="","",'[1]TCE - ANEXO IV - Preencher'!K139)</f>
        <v>07/07/2020</v>
      </c>
      <c r="J130" s="5" t="str">
        <f>'[1]TCE - ANEXO IV - Preencher'!L139</f>
        <v>26200713939801000169550000000128441151002219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75</v>
      </c>
    </row>
    <row r="131" spans="1:12" s="8" customFormat="1" ht="19.5" customHeight="1">
      <c r="A131" s="3">
        <f>IFERROR(VLOOKUP(B131,'[1]DADOS (OCULTAR)'!$P$3:$R$53,3,0),"")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3.99 - Outras despesas com Material de Consumo</v>
      </c>
      <c r="D131" s="3">
        <f>'[1]TCE - ANEXO IV - Preencher'!F140</f>
        <v>13939801000169</v>
      </c>
      <c r="E131" s="5" t="str">
        <f>'[1]TCE - ANEXO IV - Preencher'!G140</f>
        <v>SUAPE ROLAMENTOS LTDA  ME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000012931</v>
      </c>
      <c r="I131" s="6" t="str">
        <f>IF('[1]TCE - ANEXO IV - Preencher'!K140="","",'[1]TCE - ANEXO IV - Preencher'!K140)</f>
        <v>22/07/2020</v>
      </c>
      <c r="J131" s="5" t="str">
        <f>'[1]TCE - ANEXO IV - Preencher'!L140</f>
        <v>26200713939801000169550000000129311980610819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1116</v>
      </c>
    </row>
    <row r="132" spans="1:12" s="8" customFormat="1" ht="19.5" customHeight="1">
      <c r="A132" s="3">
        <f>IFERROR(VLOOKUP(B132,'[1]DADOS (OCULTAR)'!$P$3:$R$53,3,0),"")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3.99 - Outras despesas com Material de Consumo</v>
      </c>
      <c r="D132" s="3">
        <f>'[1]TCE - ANEXO IV - Preencher'!F141</f>
        <v>13939801000169</v>
      </c>
      <c r="E132" s="5" t="str">
        <f>'[1]TCE - ANEXO IV - Preencher'!G141</f>
        <v>SUAPE ROLAMENTOS LTDA  ME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000012951</v>
      </c>
      <c r="I132" s="6" t="str">
        <f>IF('[1]TCE - ANEXO IV - Preencher'!K141="","",'[1]TCE - ANEXO IV - Preencher'!K141)</f>
        <v>24/07/2020</v>
      </c>
      <c r="J132" s="5" t="str">
        <f>'[1]TCE - ANEXO IV - Preencher'!L141</f>
        <v>26200713939801000169550000000129511192898578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80</v>
      </c>
    </row>
    <row r="133" spans="1:12" s="8" customFormat="1" ht="19.5" customHeight="1">
      <c r="A133" s="3">
        <f>IFERROR(VLOOKUP(B133,'[1]DADOS (OCULTAR)'!$P$3:$R$53,3,0),"")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3.99 - Outras despesas com Material de Consumo</v>
      </c>
      <c r="D133" s="3">
        <f>'[1]TCE - ANEXO IV - Preencher'!F142</f>
        <v>14013872000107</v>
      </c>
      <c r="E133" s="5" t="str">
        <f>'[1]TCE - ANEXO IV - Preencher'!G142</f>
        <v>T C S INSTALACOES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000000782</v>
      </c>
      <c r="I133" s="6" t="str">
        <f>IF('[1]TCE - ANEXO IV - Preencher'!K142="","",'[1]TCE - ANEXO IV - Preencher'!K142)</f>
        <v>15/07/2020</v>
      </c>
      <c r="J133" s="5" t="str">
        <f>'[1]TCE - ANEXO IV - Preencher'!L142</f>
        <v>26200714013872000107550010000007821683283518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270</v>
      </c>
    </row>
    <row r="134" spans="1:12" s="8" customFormat="1" ht="19.5" customHeight="1">
      <c r="A134" s="3">
        <f>IFERROR(VLOOKUP(B134,'[1]DADOS (OCULTAR)'!$P$3:$R$53,3,0),"")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3.99 - Outras despesas com Material de Consumo</v>
      </c>
      <c r="D134" s="3">
        <f>'[1]TCE - ANEXO IV - Preencher'!F143</f>
        <v>14013872000107</v>
      </c>
      <c r="E134" s="5" t="str">
        <f>'[1]TCE - ANEXO IV - Preencher'!G143</f>
        <v>T C S INSTALACOES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000000788</v>
      </c>
      <c r="I134" s="6" t="str">
        <f>IF('[1]TCE - ANEXO IV - Preencher'!K143="","",'[1]TCE - ANEXO IV - Preencher'!K143)</f>
        <v>20/07/2020</v>
      </c>
      <c r="J134" s="5" t="str">
        <f>'[1]TCE - ANEXO IV - Preencher'!L143</f>
        <v>26200714013872000107550010000007881551062160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90</v>
      </c>
    </row>
    <row r="135" spans="1:12" s="8" customFormat="1" ht="19.5" customHeight="1">
      <c r="A135" s="3">
        <f>IFERROR(VLOOKUP(B135,'[1]DADOS (OCULTAR)'!$P$3:$R$53,3,0),"")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3.99 - Outras despesas com Material de Consumo</v>
      </c>
      <c r="D135" s="3">
        <f>'[1]TCE - ANEXO IV - Preencher'!F144</f>
        <v>14377149000107</v>
      </c>
      <c r="E135" s="5" t="str">
        <f>'[1]TCE - ANEXO IV - Preencher'!G144</f>
        <v>POUPLUZ MAT ELETRIC ESP E HOSPITALARES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000007127</v>
      </c>
      <c r="I135" s="6" t="str">
        <f>IF('[1]TCE - ANEXO IV - Preencher'!K144="","",'[1]TCE - ANEXO IV - Preencher'!K144)</f>
        <v>16/07/2020</v>
      </c>
      <c r="J135" s="5" t="str">
        <f>'[1]TCE - ANEXO IV - Preencher'!L144</f>
        <v>35200714377149000107550010000071271043277008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1214.7</v>
      </c>
    </row>
    <row r="136" spans="1:12" s="8" customFormat="1" ht="19.5" customHeight="1">
      <c r="A136" s="3">
        <f>IFERROR(VLOOKUP(B136,'[1]DADOS (OCULTAR)'!$P$3:$R$53,3,0),"")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3.6 - Material de Expediente</v>
      </c>
      <c r="D136" s="3">
        <f>'[1]TCE - ANEXO IV - Preencher'!F145</f>
        <v>14379649000170</v>
      </c>
      <c r="E136" s="5" t="str">
        <f>'[1]TCE - ANEXO IV - Preencher'!G145</f>
        <v>ARIELY DE MEDEIROS CUNHA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000002652</v>
      </c>
      <c r="I136" s="6" t="str">
        <f>IF('[1]TCE - ANEXO IV - Preencher'!K145="","",'[1]TCE - ANEXO IV - Preencher'!K145)</f>
        <v>07/07/2020</v>
      </c>
      <c r="J136" s="5" t="str">
        <f>'[1]TCE - ANEXO IV - Preencher'!L145</f>
        <v>26200714379649000170550010000026521910236846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268.8</v>
      </c>
    </row>
    <row r="137" spans="1:12" s="8" customFormat="1" ht="19.5" customHeight="1">
      <c r="A137" s="3">
        <f>IFERROR(VLOOKUP(B137,'[1]DADOS (OCULTAR)'!$P$3:$R$53,3,0),"")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3.99 - Outras despesas com Material de Consumo</v>
      </c>
      <c r="D137" s="3">
        <f>'[1]TCE - ANEXO IV - Preencher'!F146</f>
        <v>14379649000170</v>
      </c>
      <c r="E137" s="5" t="str">
        <f>'[1]TCE - ANEXO IV - Preencher'!G146</f>
        <v>ARIELY DE MEDEIROS CUNHA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000002664</v>
      </c>
      <c r="I137" s="6" t="str">
        <f>IF('[1]TCE - ANEXO IV - Preencher'!K146="","",'[1]TCE - ANEXO IV - Preencher'!K146)</f>
        <v>16/07/2020</v>
      </c>
      <c r="J137" s="5" t="str">
        <f>'[1]TCE - ANEXO IV - Preencher'!L146</f>
        <v>26200714379649000170550010000026641070590373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290</v>
      </c>
    </row>
    <row r="138" spans="1:12" s="8" customFormat="1" ht="19.5" customHeight="1">
      <c r="A138" s="3">
        <f>IFERROR(VLOOKUP(B138,'[1]DADOS (OCULTAR)'!$P$3:$R$53,3,0),"")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 xml:space="preserve">3.8 - Uniformes, Tecidos e Aviamentos </v>
      </c>
      <c r="D138" s="3">
        <f>'[1]TCE - ANEXO IV - Preencher'!F147</f>
        <v>14379649000170</v>
      </c>
      <c r="E138" s="5" t="str">
        <f>'[1]TCE - ANEXO IV - Preencher'!G147</f>
        <v>ARIELY DE MEDEIROS CUNHA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000002671</v>
      </c>
      <c r="I138" s="6" t="str">
        <f>IF('[1]TCE - ANEXO IV - Preencher'!K147="","",'[1]TCE - ANEXO IV - Preencher'!K147)</f>
        <v>23/07/2020</v>
      </c>
      <c r="J138" s="5" t="str">
        <f>'[1]TCE - ANEXO IV - Preencher'!L147</f>
        <v>26200714379649000170550010000026711539911302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276</v>
      </c>
    </row>
    <row r="139" spans="1:12" s="8" customFormat="1" ht="19.5" customHeight="1">
      <c r="A139" s="3">
        <f>IFERROR(VLOOKUP(B139,'[1]DADOS (OCULTAR)'!$P$3:$R$53,3,0),"")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3.99 - Outras despesas com Material de Consumo</v>
      </c>
      <c r="D139" s="3">
        <f>'[1]TCE - ANEXO IV - Preencher'!F148</f>
        <v>14379649000170</v>
      </c>
      <c r="E139" s="5" t="str">
        <f>'[1]TCE - ANEXO IV - Preencher'!G148</f>
        <v>ARIELY DE MEDEIROS CUNHA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000002672</v>
      </c>
      <c r="I139" s="6" t="str">
        <f>IF('[1]TCE - ANEXO IV - Preencher'!K148="","",'[1]TCE - ANEXO IV - Preencher'!K148)</f>
        <v>23/07/2020</v>
      </c>
      <c r="J139" s="5" t="str">
        <f>'[1]TCE - ANEXO IV - Preencher'!L148</f>
        <v>26200714379649000170550010000026721442074110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290</v>
      </c>
    </row>
    <row r="140" spans="1:12" s="8" customFormat="1" ht="19.5" customHeight="1">
      <c r="A140" s="3">
        <f>IFERROR(VLOOKUP(B140,'[1]DADOS (OCULTAR)'!$P$3:$R$53,3,0),"")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3.6 - Material de Expediente</v>
      </c>
      <c r="D140" s="3">
        <f>'[1]TCE - ANEXO IV - Preencher'!F149</f>
        <v>14379649000170</v>
      </c>
      <c r="E140" s="5" t="str">
        <f>'[1]TCE - ANEXO IV - Preencher'!G149</f>
        <v>ARIELY DE MEDEIROS CUNHA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000002673</v>
      </c>
      <c r="I140" s="6" t="str">
        <f>IF('[1]TCE - ANEXO IV - Preencher'!K149="","",'[1]TCE - ANEXO IV - Preencher'!K149)</f>
        <v>23/07/2020</v>
      </c>
      <c r="J140" s="5" t="str">
        <f>'[1]TCE - ANEXO IV - Preencher'!L149</f>
        <v>26200714379649000170550010000026731530976619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168</v>
      </c>
    </row>
    <row r="141" spans="1:12" s="8" customFormat="1" ht="19.5" customHeight="1">
      <c r="A141" s="3">
        <f>IFERROR(VLOOKUP(B141,'[1]DADOS (OCULTAR)'!$P$3:$R$53,3,0),"")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>3.99 - Outras despesas com Material de Consumo</v>
      </c>
      <c r="D141" s="3">
        <f>'[1]TCE - ANEXO IV - Preencher'!F150</f>
        <v>14379649000170</v>
      </c>
      <c r="E141" s="5" t="str">
        <f>'[1]TCE - ANEXO IV - Preencher'!G150</f>
        <v>ARIELY DE MEDEIROS CUNHA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000002681</v>
      </c>
      <c r="I141" s="6" t="str">
        <f>IF('[1]TCE - ANEXO IV - Preencher'!K150="","",'[1]TCE - ANEXO IV - Preencher'!K150)</f>
        <v>31/07/2020</v>
      </c>
      <c r="J141" s="5" t="str">
        <f>'[1]TCE - ANEXO IV - Preencher'!L150</f>
        <v>26200714379649000170550010000026811802640218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290</v>
      </c>
    </row>
    <row r="142" spans="1:12" s="8" customFormat="1" ht="19.5" customHeight="1">
      <c r="A142" s="3">
        <f>IFERROR(VLOOKUP(B142,'[1]DADOS (OCULTAR)'!$P$3:$R$53,3,0),"")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3.99 - Outras despesas com Material de Consumo</v>
      </c>
      <c r="D142" s="3">
        <f>'[1]TCE - ANEXO IV - Preencher'!F151</f>
        <v>14478962000165</v>
      </c>
      <c r="E142" s="5" t="str">
        <f>'[1]TCE - ANEXO IV - Preencher'!G151</f>
        <v>PRISMA COMERCIAL E DISTRIB DE EMBALAGENS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000007437</v>
      </c>
      <c r="I142" s="6" t="str">
        <f>IF('[1]TCE - ANEXO IV - Preencher'!K151="","",'[1]TCE - ANEXO IV - Preencher'!K151)</f>
        <v>17/06/2020</v>
      </c>
      <c r="J142" s="5" t="str">
        <f>'[1]TCE - ANEXO IV - Preencher'!L151</f>
        <v>35200614478962000165550010000074371000089530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1500</v>
      </c>
    </row>
    <row r="143" spans="1:12" s="8" customFormat="1" ht="19.5" customHeight="1">
      <c r="A143" s="3">
        <f>IFERROR(VLOOKUP(B143,'[1]DADOS (OCULTAR)'!$P$3:$R$53,3,0),"")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3.12 - Material Hospitalar</v>
      </c>
      <c r="D143" s="3">
        <f>'[1]TCE - ANEXO IV - Preencher'!F152</f>
        <v>15131757000191</v>
      </c>
      <c r="E143" s="5" t="str">
        <f>'[1]TCE - ANEXO IV - Preencher'!G152</f>
        <v>ABSOLUTA COMERCIO DE PROD MED HOSP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000010995</v>
      </c>
      <c r="I143" s="6" t="str">
        <f>IF('[1]TCE - ANEXO IV - Preencher'!K152="","",'[1]TCE - ANEXO IV - Preencher'!K152)</f>
        <v>01/07/2020</v>
      </c>
      <c r="J143" s="5" t="str">
        <f>'[1]TCE - ANEXO IV - Preencher'!L152</f>
        <v>43200715131757000191550000000109951718687386</v>
      </c>
      <c r="K143" s="5" t="str">
        <f>IF(F143="B",LEFT('[1]TCE - ANEXO IV - Preencher'!M152,2),IF(F143="S",LEFT('[1]TCE - ANEXO IV - Preencher'!M152,7),IF('[1]TCE - ANEXO IV - Preencher'!H152="","")))</f>
        <v>43</v>
      </c>
      <c r="L143" s="7">
        <f>'[1]TCE - ANEXO IV - Preencher'!N152</f>
        <v>1214.5</v>
      </c>
    </row>
    <row r="144" spans="1:12" s="8" customFormat="1" ht="19.5" customHeight="1">
      <c r="A144" s="3">
        <f>IFERROR(VLOOKUP(B144,'[1]DADOS (OCULTAR)'!$P$3:$R$53,3,0),"")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3.99 - Outras despesas com Material de Consumo</v>
      </c>
      <c r="D144" s="3">
        <f>'[1]TCE - ANEXO IV - Preencher'!F153</f>
        <v>15227236000132</v>
      </c>
      <c r="E144" s="5" t="str">
        <f>'[1]TCE - ANEXO IV - Preencher'!G153</f>
        <v>ATOS MEDICA COM E REP DE PROD HOSP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7761</v>
      </c>
      <c r="I144" s="6" t="str">
        <f>IF('[1]TCE - ANEXO IV - Preencher'!K153="","",'[1]TCE - ANEXO IV - Preencher'!K153)</f>
        <v>29/06/2020</v>
      </c>
      <c r="J144" s="5" t="str">
        <f>'[1]TCE - ANEXO IV - Preencher'!L153</f>
        <v>26200615227236000132550010000077611111177610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1120</v>
      </c>
    </row>
    <row r="145" spans="1:12" s="8" customFormat="1" ht="19.5" customHeight="1">
      <c r="A145" s="3">
        <f>IFERROR(VLOOKUP(B145,'[1]DADOS (OCULTAR)'!$P$3:$R$53,3,0),"")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>3.99 - Outras despesas com Material de Consumo</v>
      </c>
      <c r="D145" s="3">
        <f>'[1]TCE - ANEXO IV - Preencher'!F154</f>
        <v>17740350000430</v>
      </c>
      <c r="E145" s="5" t="str">
        <f>'[1]TCE - ANEXO IV - Preencher'!G154</f>
        <v>PINTO BARBOSA COM MADE E MAT CONST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000038604</v>
      </c>
      <c r="I145" s="6" t="str">
        <f>IF('[1]TCE - ANEXO IV - Preencher'!K154="","",'[1]TCE - ANEXO IV - Preencher'!K154)</f>
        <v>24/07/2020</v>
      </c>
      <c r="J145" s="5" t="str">
        <f>'[1]TCE - ANEXO IV - Preencher'!L154</f>
        <v>26200717740350000430550010000386041002075205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330.6</v>
      </c>
    </row>
    <row r="146" spans="1:12" s="8" customFormat="1" ht="19.5" customHeight="1">
      <c r="A146" s="3">
        <f>IFERROR(VLOOKUP(B146,'[1]DADOS (OCULTAR)'!$P$3:$R$53,3,0),"")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>3.99 - Outras despesas com Material de Consumo</v>
      </c>
      <c r="D146" s="3">
        <f>'[1]TCE - ANEXO IV - Preencher'!F155</f>
        <v>17740350000430</v>
      </c>
      <c r="E146" s="5" t="str">
        <f>'[1]TCE - ANEXO IV - Preencher'!G155</f>
        <v>PINTO BARBOSA COM MADE E MAT CONST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000038690</v>
      </c>
      <c r="I146" s="6" t="str">
        <f>IF('[1]TCE - ANEXO IV - Preencher'!K155="","",'[1]TCE - ANEXO IV - Preencher'!K155)</f>
        <v>29/07/2020</v>
      </c>
      <c r="J146" s="5" t="str">
        <f>'[1]TCE - ANEXO IV - Preencher'!L155</f>
        <v>26200717740350000430550010000386901002084113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259</v>
      </c>
    </row>
    <row r="147" spans="1:12" s="8" customFormat="1" ht="19.5" customHeight="1">
      <c r="A147" s="3">
        <f>IFERROR(VLOOKUP(B147,'[1]DADOS (OCULTAR)'!$P$3:$R$53,3,0),"")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3.12 - Material Hospitalar</v>
      </c>
      <c r="D147" s="3">
        <f>'[1]TCE - ANEXO IV - Preencher'!F156</f>
        <v>18162706000115</v>
      </c>
      <c r="E147" s="5" t="str">
        <f>'[1]TCE - ANEXO IV - Preencher'!G156</f>
        <v>QUIMY LIFE SOLUCOES HIG E LIM LTDA ME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12757</v>
      </c>
      <c r="I147" s="6" t="str">
        <f>IF('[1]TCE - ANEXO IV - Preencher'!K156="","",'[1]TCE - ANEXO IV - Preencher'!K156)</f>
        <v>27/07/2020</v>
      </c>
      <c r="J147" s="5" t="str">
        <f>'[1]TCE - ANEXO IV - Preencher'!L156</f>
        <v>26200718162706000115550010000127571753184364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4600</v>
      </c>
    </row>
    <row r="148" spans="1:12" s="8" customFormat="1" ht="19.5" customHeight="1">
      <c r="A148" s="3">
        <f>IFERROR(VLOOKUP(B148,'[1]DADOS (OCULTAR)'!$P$3:$R$53,3,0),"")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3.99 - Outras despesas com Material de Consumo</v>
      </c>
      <c r="D148" s="3">
        <f>'[1]TCE - ANEXO IV - Preencher'!F157</f>
        <v>18611534000110</v>
      </c>
      <c r="E148" s="5" t="str">
        <f>'[1]TCE - ANEXO IV - Preencher'!G157</f>
        <v>DUQUE NEVES COM DE PECAS SERV.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001129</v>
      </c>
      <c r="I148" s="6" t="str">
        <f>IF('[1]TCE - ANEXO IV - Preencher'!K157="","",'[1]TCE - ANEXO IV - Preencher'!K157)</f>
        <v>02/07/2020</v>
      </c>
      <c r="J148" s="5" t="str">
        <f>'[1]TCE - ANEXO IV - Preencher'!L157</f>
        <v>26200718611534000110550000000011291010072204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184</v>
      </c>
    </row>
    <row r="149" spans="1:12" s="8" customFormat="1" ht="19.5" customHeight="1">
      <c r="A149" s="3">
        <f>IFERROR(VLOOKUP(B149,'[1]DADOS (OCULTAR)'!$P$3:$R$53,3,0),"")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3.99 - Outras despesas com Material de Consumo</v>
      </c>
      <c r="D149" s="3">
        <f>'[1]TCE - ANEXO IV - Preencher'!F158</f>
        <v>18611534000110</v>
      </c>
      <c r="E149" s="5" t="str">
        <f>'[1]TCE - ANEXO IV - Preencher'!G158</f>
        <v>DUQUE NEVES COM DE PECAS SERV.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001216</v>
      </c>
      <c r="I149" s="6" t="str">
        <f>IF('[1]TCE - ANEXO IV - Preencher'!K158="","",'[1]TCE - ANEXO IV - Preencher'!K158)</f>
        <v>24/07/2020</v>
      </c>
      <c r="J149" s="5" t="str">
        <f>'[1]TCE - ANEXO IV - Preencher'!L158</f>
        <v>26200718611534000110550000000012161020071267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322.33999999999997</v>
      </c>
    </row>
    <row r="150" spans="1:12" s="8" customFormat="1" ht="19.5" customHeight="1">
      <c r="A150" s="3">
        <f>IFERROR(VLOOKUP(B150,'[1]DADOS (OCULTAR)'!$P$3:$R$53,3,0),"")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3.99 - Outras despesas com Material de Consumo</v>
      </c>
      <c r="D150" s="3">
        <f>'[1]TCE - ANEXO IV - Preencher'!F159</f>
        <v>18804868000100</v>
      </c>
      <c r="E150" s="5" t="str">
        <f>'[1]TCE - ANEXO IV - Preencher'!G159</f>
        <v>SILVANO SOTERO DA SILVA HORTIFRUTI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000006645</v>
      </c>
      <c r="I150" s="6" t="str">
        <f>IF('[1]TCE - ANEXO IV - Preencher'!K159="","",'[1]TCE - ANEXO IV - Preencher'!K159)</f>
        <v>30/06/2020</v>
      </c>
      <c r="J150" s="5" t="str">
        <f>'[1]TCE - ANEXO IV - Preencher'!L159</f>
        <v>26200618804868000100550010000066451001211643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1089.0999999999999</v>
      </c>
    </row>
    <row r="151" spans="1:12" s="8" customFormat="1" ht="19.5" customHeight="1">
      <c r="A151" s="3">
        <f>IFERROR(VLOOKUP(B151,'[1]DADOS (OCULTAR)'!$P$3:$R$53,3,0),"")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3.99 - Outras despesas com Material de Consumo</v>
      </c>
      <c r="D151" s="3">
        <f>'[1]TCE - ANEXO IV - Preencher'!F160</f>
        <v>18804868000100</v>
      </c>
      <c r="E151" s="5" t="str">
        <f>'[1]TCE - ANEXO IV - Preencher'!G160</f>
        <v>SILVANO SOTERO DA SILVA HORTIFRUTI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000006645</v>
      </c>
      <c r="I151" s="6" t="str">
        <f>IF('[1]TCE - ANEXO IV - Preencher'!K160="","",'[1]TCE - ANEXO IV - Preencher'!K160)</f>
        <v>30/06/2020</v>
      </c>
      <c r="J151" s="5" t="str">
        <f>'[1]TCE - ANEXO IV - Preencher'!L160</f>
        <v>26200618804868000100550010000066451001211643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160</v>
      </c>
    </row>
    <row r="152" spans="1:12" s="8" customFormat="1" ht="19.5" customHeight="1">
      <c r="A152" s="3">
        <f>IFERROR(VLOOKUP(B152,'[1]DADOS (OCULTAR)'!$P$3:$R$53,3,0),"")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>3.99 - Outras despesas com Material de Consumo</v>
      </c>
      <c r="D152" s="3">
        <f>'[1]TCE - ANEXO IV - Preencher'!F161</f>
        <v>18804868000100</v>
      </c>
      <c r="E152" s="5" t="str">
        <f>'[1]TCE - ANEXO IV - Preencher'!G161</f>
        <v>SILVANO SOTERO DA SILVA HORTIFRUTI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000006648</v>
      </c>
      <c r="I152" s="6" t="str">
        <f>IF('[1]TCE - ANEXO IV - Preencher'!K161="","",'[1]TCE - ANEXO IV - Preencher'!K161)</f>
        <v>02/07/2020</v>
      </c>
      <c r="J152" s="5" t="str">
        <f>'[1]TCE - ANEXO IV - Preencher'!L161</f>
        <v>26200718804868000100550010000066481001211770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380.9</v>
      </c>
    </row>
    <row r="153" spans="1:12" s="8" customFormat="1" ht="19.5" customHeight="1">
      <c r="A153" s="3">
        <f>IFERROR(VLOOKUP(B153,'[1]DADOS (OCULTAR)'!$P$3:$R$53,3,0),"")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3.99 - Outras despesas com Material de Consumo</v>
      </c>
      <c r="D153" s="3">
        <f>'[1]TCE - ANEXO IV - Preencher'!F162</f>
        <v>18804868000100</v>
      </c>
      <c r="E153" s="5" t="str">
        <f>'[1]TCE - ANEXO IV - Preencher'!G162</f>
        <v>SILVANO SOTERO DA SILVA HORTIFRUTI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000006648</v>
      </c>
      <c r="I153" s="6" t="str">
        <f>IF('[1]TCE - ANEXO IV - Preencher'!K162="","",'[1]TCE - ANEXO IV - Preencher'!K162)</f>
        <v>02/07/2020</v>
      </c>
      <c r="J153" s="5" t="str">
        <f>'[1]TCE - ANEXO IV - Preencher'!L162</f>
        <v>26200718804868000100550010000066481001211770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336</v>
      </c>
    </row>
    <row r="154" spans="1:12" s="8" customFormat="1" ht="19.5" customHeight="1">
      <c r="A154" s="3">
        <f>IFERROR(VLOOKUP(B154,'[1]DADOS (OCULTAR)'!$P$3:$R$53,3,0),"")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3.99 - Outras despesas com Material de Consumo</v>
      </c>
      <c r="D154" s="3">
        <f>'[1]TCE - ANEXO IV - Preencher'!F163</f>
        <v>18804868000100</v>
      </c>
      <c r="E154" s="5" t="str">
        <f>'[1]TCE - ANEXO IV - Preencher'!G163</f>
        <v>SILVANO SOTERO DA SILVA HORTIFRUTI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000006650</v>
      </c>
      <c r="I154" s="6" t="str">
        <f>IF('[1]TCE - ANEXO IV - Preencher'!K163="","",'[1]TCE - ANEXO IV - Preencher'!K163)</f>
        <v>05/07/2020</v>
      </c>
      <c r="J154" s="5" t="str">
        <f>'[1]TCE - ANEXO IV - Preencher'!L163</f>
        <v>26200718804868000100550010000066501001211833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150</v>
      </c>
    </row>
    <row r="155" spans="1:12" s="8" customFormat="1" ht="19.5" customHeight="1">
      <c r="A155" s="3">
        <f>IFERROR(VLOOKUP(B155,'[1]DADOS (OCULTAR)'!$P$3:$R$53,3,0),"")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3.99 - Outras despesas com Material de Consumo</v>
      </c>
      <c r="D155" s="3">
        <f>'[1]TCE - ANEXO IV - Preencher'!F164</f>
        <v>18804868000100</v>
      </c>
      <c r="E155" s="5" t="str">
        <f>'[1]TCE - ANEXO IV - Preencher'!G164</f>
        <v>SILVANO SOTERO DA SILVA HORTIFRUTI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000006650</v>
      </c>
      <c r="I155" s="6" t="str">
        <f>IF('[1]TCE - ANEXO IV - Preencher'!K164="","",'[1]TCE - ANEXO IV - Preencher'!K164)</f>
        <v>05/07/2020</v>
      </c>
      <c r="J155" s="5" t="str">
        <f>'[1]TCE - ANEXO IV - Preencher'!L164</f>
        <v>26200718804868000100550010000066501001211833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518.70000000000005</v>
      </c>
    </row>
    <row r="156" spans="1:12" s="8" customFormat="1" ht="19.5" customHeight="1">
      <c r="A156" s="3">
        <f>IFERROR(VLOOKUP(B156,'[1]DADOS (OCULTAR)'!$P$3:$R$53,3,0),"")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3.99 - Outras despesas com Material de Consumo</v>
      </c>
      <c r="D156" s="3">
        <f>'[1]TCE - ANEXO IV - Preencher'!F165</f>
        <v>18804868000100</v>
      </c>
      <c r="E156" s="5" t="str">
        <f>'[1]TCE - ANEXO IV - Preencher'!G165</f>
        <v>SILVANO SOTERO DA SILVA HORTIFRUTI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000006653</v>
      </c>
      <c r="I156" s="6" t="str">
        <f>IF('[1]TCE - ANEXO IV - Preencher'!K165="","",'[1]TCE - ANEXO IV - Preencher'!K165)</f>
        <v>07/07/2020</v>
      </c>
      <c r="J156" s="5" t="str">
        <f>'[1]TCE - ANEXO IV - Preencher'!L165</f>
        <v>26200718804868000100550010000066531001211940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441</v>
      </c>
    </row>
    <row r="157" spans="1:12" s="8" customFormat="1" ht="19.5" customHeight="1">
      <c r="A157" s="3">
        <f>IFERROR(VLOOKUP(B157,'[1]DADOS (OCULTAR)'!$P$3:$R$53,3,0),"")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3.99 - Outras despesas com Material de Consumo</v>
      </c>
      <c r="D157" s="3">
        <f>'[1]TCE - ANEXO IV - Preencher'!F166</f>
        <v>18804868000100</v>
      </c>
      <c r="E157" s="5" t="str">
        <f>'[1]TCE - ANEXO IV - Preencher'!G166</f>
        <v>SILVANO SOTERO DA SILVA HORTIFRUTI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000006656</v>
      </c>
      <c r="I157" s="6" t="str">
        <f>IF('[1]TCE - ANEXO IV - Preencher'!K166="","",'[1]TCE - ANEXO IV - Preencher'!K166)</f>
        <v>09/07/2020</v>
      </c>
      <c r="J157" s="5" t="str">
        <f>'[1]TCE - ANEXO IV - Preencher'!L166</f>
        <v>26200718804868000100550010000066561001212094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366.5</v>
      </c>
    </row>
    <row r="158" spans="1:12" s="8" customFormat="1" ht="19.5" customHeight="1">
      <c r="A158" s="3">
        <f>IFERROR(VLOOKUP(B158,'[1]DADOS (OCULTAR)'!$P$3:$R$53,3,0),"")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3.99 - Outras despesas com Material de Consumo</v>
      </c>
      <c r="D158" s="3">
        <f>'[1]TCE - ANEXO IV - Preencher'!F167</f>
        <v>18804868000100</v>
      </c>
      <c r="E158" s="5" t="str">
        <f>'[1]TCE - ANEXO IV - Preencher'!G167</f>
        <v>SILVANO SOTERO DA SILVA HORTIFRUTI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000006656</v>
      </c>
      <c r="I158" s="6" t="str">
        <f>IF('[1]TCE - ANEXO IV - Preencher'!K167="","",'[1]TCE - ANEXO IV - Preencher'!K167)</f>
        <v>09/07/2020</v>
      </c>
      <c r="J158" s="5" t="str">
        <f>'[1]TCE - ANEXO IV - Preencher'!L167</f>
        <v>26200718804868000100550010000066561001212094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240</v>
      </c>
    </row>
    <row r="159" spans="1:12" s="8" customFormat="1" ht="19.5" customHeight="1">
      <c r="A159" s="3">
        <f>IFERROR(VLOOKUP(B159,'[1]DADOS (OCULTAR)'!$P$3:$R$53,3,0),"")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3.99 - Outras despesas com Material de Consumo</v>
      </c>
      <c r="D159" s="3">
        <f>'[1]TCE - ANEXO IV - Preencher'!F168</f>
        <v>18804868000100</v>
      </c>
      <c r="E159" s="5" t="str">
        <f>'[1]TCE - ANEXO IV - Preencher'!G168</f>
        <v>SILVANO SOTERO DA SILVA HORTIFRUTI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000006659</v>
      </c>
      <c r="I159" s="6" t="str">
        <f>IF('[1]TCE - ANEXO IV - Preencher'!K168="","",'[1]TCE - ANEXO IV - Preencher'!K168)</f>
        <v>12/07/2020</v>
      </c>
      <c r="J159" s="5" t="str">
        <f>'[1]TCE - ANEXO IV - Preencher'!L168</f>
        <v>26200718804868000100550010000066591001212169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276.2</v>
      </c>
    </row>
    <row r="160" spans="1:12" s="8" customFormat="1" ht="19.5" customHeight="1">
      <c r="A160" s="3">
        <f>IFERROR(VLOOKUP(B160,'[1]DADOS (OCULTAR)'!$P$3:$R$53,3,0),"")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>3.99 - Outras despesas com Material de Consumo</v>
      </c>
      <c r="D160" s="3">
        <f>'[1]TCE - ANEXO IV - Preencher'!F169</f>
        <v>18804868000100</v>
      </c>
      <c r="E160" s="5" t="str">
        <f>'[1]TCE - ANEXO IV - Preencher'!G169</f>
        <v>SILVANO SOTERO DA SILVA HORTIFRUTI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000006659</v>
      </c>
      <c r="I160" s="6" t="str">
        <f>IF('[1]TCE - ANEXO IV - Preencher'!K169="","",'[1]TCE - ANEXO IV - Preencher'!K169)</f>
        <v>12/07/2020</v>
      </c>
      <c r="J160" s="5" t="str">
        <f>'[1]TCE - ANEXO IV - Preencher'!L169</f>
        <v>26200718804868000100550010000066591001212169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150</v>
      </c>
    </row>
    <row r="161" spans="1:12" s="8" customFormat="1" ht="19.5" customHeight="1">
      <c r="A161" s="3">
        <f>IFERROR(VLOOKUP(B161,'[1]DADOS (OCULTAR)'!$P$3:$R$53,3,0),"")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3.99 - Outras despesas com Material de Consumo</v>
      </c>
      <c r="D161" s="3">
        <f>'[1]TCE - ANEXO IV - Preencher'!F170</f>
        <v>18804868000100</v>
      </c>
      <c r="E161" s="5" t="str">
        <f>'[1]TCE - ANEXO IV - Preencher'!G170</f>
        <v>SILVANO SOTERO DA SILVA HORTIFRUTI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000006663</v>
      </c>
      <c r="I161" s="6" t="str">
        <f>IF('[1]TCE - ANEXO IV - Preencher'!K170="","",'[1]TCE - ANEXO IV - Preencher'!K170)</f>
        <v>14/07/2020</v>
      </c>
      <c r="J161" s="5" t="str">
        <f>'[1]TCE - ANEXO IV - Preencher'!L170</f>
        <v>26200718804868000100550010000066631001212307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60</v>
      </c>
    </row>
    <row r="162" spans="1:12" s="8" customFormat="1" ht="19.5" customHeight="1">
      <c r="A162" s="3">
        <f>IFERROR(VLOOKUP(B162,'[1]DADOS (OCULTAR)'!$P$3:$R$53,3,0),"")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>3.99 - Outras despesas com Material de Consumo</v>
      </c>
      <c r="D162" s="3">
        <f>'[1]TCE - ANEXO IV - Preencher'!F171</f>
        <v>18804868000100</v>
      </c>
      <c r="E162" s="5" t="str">
        <f>'[1]TCE - ANEXO IV - Preencher'!G171</f>
        <v>SILVANO SOTERO DA SILVA HORTIFRUTI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000006663</v>
      </c>
      <c r="I162" s="6" t="str">
        <f>IF('[1]TCE - ANEXO IV - Preencher'!K171="","",'[1]TCE - ANEXO IV - Preencher'!K171)</f>
        <v>14/07/2020</v>
      </c>
      <c r="J162" s="5" t="str">
        <f>'[1]TCE - ANEXO IV - Preencher'!L171</f>
        <v>26200718804868000100550010000066631001212307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430</v>
      </c>
    </row>
    <row r="163" spans="1:12" s="8" customFormat="1" ht="19.5" customHeight="1">
      <c r="A163" s="3">
        <f>IFERROR(VLOOKUP(B163,'[1]DADOS (OCULTAR)'!$P$3:$R$53,3,0),"")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3.99 - Outras despesas com Material de Consumo</v>
      </c>
      <c r="D163" s="3">
        <f>'[1]TCE - ANEXO IV - Preencher'!F172</f>
        <v>18804868000100</v>
      </c>
      <c r="E163" s="5" t="str">
        <f>'[1]TCE - ANEXO IV - Preencher'!G172</f>
        <v>SILVANO SOTERO DA SILVA HORTIFRUTI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000006664</v>
      </c>
      <c r="I163" s="6" t="str">
        <f>IF('[1]TCE - ANEXO IV - Preencher'!K172="","",'[1]TCE - ANEXO IV - Preencher'!K172)</f>
        <v>16/07/2020</v>
      </c>
      <c r="J163" s="5" t="str">
        <f>'[1]TCE - ANEXO IV - Preencher'!L172</f>
        <v>26200718804868000100550010000066641001212347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369.5</v>
      </c>
    </row>
    <row r="164" spans="1:12" s="8" customFormat="1" ht="19.5" customHeight="1">
      <c r="A164" s="3">
        <f>IFERROR(VLOOKUP(B164,'[1]DADOS (OCULTAR)'!$P$3:$R$53,3,0),"")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3.99 - Outras despesas com Material de Consumo</v>
      </c>
      <c r="D164" s="3">
        <f>'[1]TCE - ANEXO IV - Preencher'!F173</f>
        <v>18804868000100</v>
      </c>
      <c r="E164" s="5" t="str">
        <f>'[1]TCE - ANEXO IV - Preencher'!G173</f>
        <v>SILVANO SOTERO DA SILVA HORTIFRUTI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000006664</v>
      </c>
      <c r="I164" s="6" t="str">
        <f>IF('[1]TCE - ANEXO IV - Preencher'!K173="","",'[1]TCE - ANEXO IV - Preencher'!K173)</f>
        <v>16/07/2020</v>
      </c>
      <c r="J164" s="5" t="str">
        <f>'[1]TCE - ANEXO IV - Preencher'!L173</f>
        <v>26200718804868000100550010000066641001212347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240</v>
      </c>
    </row>
    <row r="165" spans="1:12" s="8" customFormat="1" ht="19.5" customHeight="1">
      <c r="A165" s="3">
        <f>IFERROR(VLOOKUP(B165,'[1]DADOS (OCULTAR)'!$P$3:$R$53,3,0),"")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3.99 - Outras despesas com Material de Consumo</v>
      </c>
      <c r="D165" s="3">
        <f>'[1]TCE - ANEXO IV - Preencher'!F174</f>
        <v>18804868000100</v>
      </c>
      <c r="E165" s="5" t="str">
        <f>'[1]TCE - ANEXO IV - Preencher'!G174</f>
        <v>SILVANO SOTERO DA SILVA HORTIFRUTI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000006668</v>
      </c>
      <c r="I165" s="6" t="str">
        <f>IF('[1]TCE - ANEXO IV - Preencher'!K174="","",'[1]TCE - ANEXO IV - Preencher'!K174)</f>
        <v>19/07/2020</v>
      </c>
      <c r="J165" s="5" t="str">
        <f>'[1]TCE - ANEXO IV - Preencher'!L174</f>
        <v>26200718804868000100550010000066681001212460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293.2</v>
      </c>
    </row>
    <row r="166" spans="1:12" s="8" customFormat="1" ht="19.5" customHeight="1">
      <c r="A166" s="3">
        <f>IFERROR(VLOOKUP(B166,'[1]DADOS (OCULTAR)'!$P$3:$R$53,3,0),"")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3.99 - Outras despesas com Material de Consumo</v>
      </c>
      <c r="D166" s="3">
        <f>'[1]TCE - ANEXO IV - Preencher'!F175</f>
        <v>18804868000100</v>
      </c>
      <c r="E166" s="5" t="str">
        <f>'[1]TCE - ANEXO IV - Preencher'!G175</f>
        <v>SILVANO SOTERO DA SILVA HORTIFRUTI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000006668</v>
      </c>
      <c r="I166" s="6" t="str">
        <f>IF('[1]TCE - ANEXO IV - Preencher'!K175="","",'[1]TCE - ANEXO IV - Preencher'!K175)</f>
        <v>19/07/2020</v>
      </c>
      <c r="J166" s="5" t="str">
        <f>'[1]TCE - ANEXO IV - Preencher'!L175</f>
        <v>26200718804868000100550010000066681001212460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150</v>
      </c>
    </row>
    <row r="167" spans="1:12" s="8" customFormat="1" ht="19.5" customHeight="1">
      <c r="A167" s="3">
        <f>IFERROR(VLOOKUP(B167,'[1]DADOS (OCULTAR)'!$P$3:$R$53,3,0),"")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3.99 - Outras despesas com Material de Consumo</v>
      </c>
      <c r="D167" s="3">
        <f>'[1]TCE - ANEXO IV - Preencher'!F176</f>
        <v>18804868000100</v>
      </c>
      <c r="E167" s="5" t="str">
        <f>'[1]TCE - ANEXO IV - Preencher'!G176</f>
        <v>SILVANO SOTERO DA SILVA HORTIFRUTI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000006674</v>
      </c>
      <c r="I167" s="6" t="str">
        <f>IF('[1]TCE - ANEXO IV - Preencher'!K176="","",'[1]TCE - ANEXO IV - Preencher'!K176)</f>
        <v>21/07/2020</v>
      </c>
      <c r="J167" s="5" t="str">
        <f>'[1]TCE - ANEXO IV - Preencher'!L176</f>
        <v>26200718804868000100550010000066741001212629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502</v>
      </c>
    </row>
    <row r="168" spans="1:12" s="8" customFormat="1" ht="19.5" customHeight="1">
      <c r="A168" s="3">
        <f>IFERROR(VLOOKUP(B168,'[1]DADOS (OCULTAR)'!$P$3:$R$53,3,0),"")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3.99 - Outras despesas com Material de Consumo</v>
      </c>
      <c r="D168" s="3">
        <f>'[1]TCE - ANEXO IV - Preencher'!F177</f>
        <v>18804868000100</v>
      </c>
      <c r="E168" s="5" t="str">
        <f>'[1]TCE - ANEXO IV - Preencher'!G177</f>
        <v>SILVANO SOTERO DA SILVA HORTIFRUTI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000006674</v>
      </c>
      <c r="I168" s="6" t="str">
        <f>IF('[1]TCE - ANEXO IV - Preencher'!K177="","",'[1]TCE - ANEXO IV - Preencher'!K177)</f>
        <v>21/07/2020</v>
      </c>
      <c r="J168" s="5" t="str">
        <f>'[1]TCE - ANEXO IV - Preencher'!L177</f>
        <v>26200718804868000100550010000066741001212629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150</v>
      </c>
    </row>
    <row r="169" spans="1:12" s="8" customFormat="1" ht="19.5" customHeight="1">
      <c r="A169" s="3">
        <f>IFERROR(VLOOKUP(B169,'[1]DADOS (OCULTAR)'!$P$3:$R$53,3,0),"")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3.99 - Outras despesas com Material de Consumo</v>
      </c>
      <c r="D169" s="3">
        <f>'[1]TCE - ANEXO IV - Preencher'!F178</f>
        <v>18804868000100</v>
      </c>
      <c r="E169" s="5" t="str">
        <f>'[1]TCE - ANEXO IV - Preencher'!G178</f>
        <v>SILVANO SOTERO DA SILVA HORTIFRUTI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000006678</v>
      </c>
      <c r="I169" s="6" t="str">
        <f>IF('[1]TCE - ANEXO IV - Preencher'!K178="","",'[1]TCE - ANEXO IV - Preencher'!K178)</f>
        <v>23/07/2020</v>
      </c>
      <c r="J169" s="5" t="str">
        <f>'[1]TCE - ANEXO IV - Preencher'!L178</f>
        <v>26200718804868000100550010000066781001212733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60</v>
      </c>
    </row>
    <row r="170" spans="1:12" s="8" customFormat="1" ht="19.5" customHeight="1">
      <c r="A170" s="3">
        <f>IFERROR(VLOOKUP(B170,'[1]DADOS (OCULTAR)'!$P$3:$R$53,3,0),"")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3.99 - Outras despesas com Material de Consumo</v>
      </c>
      <c r="D170" s="3">
        <f>'[1]TCE - ANEXO IV - Preencher'!F179</f>
        <v>18804868000100</v>
      </c>
      <c r="E170" s="5" t="str">
        <f>'[1]TCE - ANEXO IV - Preencher'!G179</f>
        <v>SILVANO SOTERO DA SILVA HORTIFRUTI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000006678</v>
      </c>
      <c r="I170" s="6" t="str">
        <f>IF('[1]TCE - ANEXO IV - Preencher'!K179="","",'[1]TCE - ANEXO IV - Preencher'!K179)</f>
        <v>23/07/2020</v>
      </c>
      <c r="J170" s="5" t="str">
        <f>'[1]TCE - ANEXO IV - Preencher'!L179</f>
        <v>26200718804868000100550010000066781001212733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326.5</v>
      </c>
    </row>
    <row r="171" spans="1:12" s="8" customFormat="1" ht="19.5" customHeight="1">
      <c r="A171" s="3">
        <f>IFERROR(VLOOKUP(B171,'[1]DADOS (OCULTAR)'!$P$3:$R$53,3,0),"")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3.99 - Outras despesas com Material de Consumo</v>
      </c>
      <c r="D171" s="3">
        <f>'[1]TCE - ANEXO IV - Preencher'!F180</f>
        <v>18804868000100</v>
      </c>
      <c r="E171" s="5" t="str">
        <f>'[1]TCE - ANEXO IV - Preencher'!G180</f>
        <v>SILVANO SOTERO DA SILVA HORTIFRUTI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000006683</v>
      </c>
      <c r="I171" s="6" t="str">
        <f>IF('[1]TCE - ANEXO IV - Preencher'!K180="","",'[1]TCE - ANEXO IV - Preencher'!K180)</f>
        <v>26/07/2020</v>
      </c>
      <c r="J171" s="5" t="str">
        <f>'[1]TCE - ANEXO IV - Preencher'!L180</f>
        <v>26200718804868000100550010000066831001212903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410.7</v>
      </c>
    </row>
    <row r="172" spans="1:12" s="8" customFormat="1" ht="19.5" customHeight="1">
      <c r="A172" s="3">
        <f>IFERROR(VLOOKUP(B172,'[1]DADOS (OCULTAR)'!$P$3:$R$53,3,0),"")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3.99 - Outras despesas com Material de Consumo</v>
      </c>
      <c r="D172" s="3">
        <f>'[1]TCE - ANEXO IV - Preencher'!F181</f>
        <v>18804868000100</v>
      </c>
      <c r="E172" s="5" t="str">
        <f>'[1]TCE - ANEXO IV - Preencher'!G181</f>
        <v>SILVANO SOTERO DA SILVA HORTIFRUTI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000006683</v>
      </c>
      <c r="I172" s="6" t="str">
        <f>IF('[1]TCE - ANEXO IV - Preencher'!K181="","",'[1]TCE - ANEXO IV - Preencher'!K181)</f>
        <v>26/07/2020</v>
      </c>
      <c r="J172" s="5" t="str">
        <f>'[1]TCE - ANEXO IV - Preencher'!L181</f>
        <v>26200718804868000100550010000066831001212903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180</v>
      </c>
    </row>
    <row r="173" spans="1:12" s="8" customFormat="1" ht="19.5" customHeight="1">
      <c r="A173" s="3">
        <f>IFERROR(VLOOKUP(B173,'[1]DADOS (OCULTAR)'!$P$3:$R$53,3,0),"")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3.99 - Outras despesas com Material de Consumo</v>
      </c>
      <c r="D173" s="3">
        <f>'[1]TCE - ANEXO IV - Preencher'!F182</f>
        <v>18804868000100</v>
      </c>
      <c r="E173" s="5" t="str">
        <f>'[1]TCE - ANEXO IV - Preencher'!G182</f>
        <v>SILVANO SOTERO DA SILVA HORTIFRUTI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000006687</v>
      </c>
      <c r="I173" s="6" t="str">
        <f>IF('[1]TCE - ANEXO IV - Preencher'!K182="","",'[1]TCE - ANEXO IV - Preencher'!K182)</f>
        <v>28/07/2020</v>
      </c>
      <c r="J173" s="5" t="str">
        <f>'[1]TCE - ANEXO IV - Preencher'!L182</f>
        <v>26200718804868000100550010000066871001213046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243</v>
      </c>
    </row>
    <row r="174" spans="1:12" s="8" customFormat="1" ht="19.5" customHeight="1">
      <c r="A174" s="3">
        <f>IFERROR(VLOOKUP(B174,'[1]DADOS (OCULTAR)'!$P$3:$R$53,3,0),"")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3.99 - Outras despesas com Material de Consumo</v>
      </c>
      <c r="D174" s="3">
        <f>'[1]TCE - ANEXO IV - Preencher'!F183</f>
        <v>18804868000100</v>
      </c>
      <c r="E174" s="5" t="str">
        <f>'[1]TCE - ANEXO IV - Preencher'!G183</f>
        <v>SILVANO SOTERO DA SILVA HORTIFRUTI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000006687</v>
      </c>
      <c r="I174" s="6" t="str">
        <f>IF('[1]TCE - ANEXO IV - Preencher'!K183="","",'[1]TCE - ANEXO IV - Preencher'!K183)</f>
        <v>28/07/2020</v>
      </c>
      <c r="J174" s="5" t="str">
        <f>'[1]TCE - ANEXO IV - Preencher'!L183</f>
        <v>26200718804868000100550010000066871001213046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150</v>
      </c>
    </row>
    <row r="175" spans="1:12" s="8" customFormat="1" ht="19.5" customHeight="1">
      <c r="A175" s="3">
        <f>IFERROR(VLOOKUP(B175,'[1]DADOS (OCULTAR)'!$P$3:$R$53,3,0),"")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3.99 - Outras despesas com Material de Consumo</v>
      </c>
      <c r="D175" s="3">
        <f>'[1]TCE - ANEXO IV - Preencher'!F184</f>
        <v>18804868000100</v>
      </c>
      <c r="E175" s="5" t="str">
        <f>'[1]TCE - ANEXO IV - Preencher'!G184</f>
        <v>SILVANO SOTERO DA SILVA HORTIFRUTI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000006689</v>
      </c>
      <c r="I175" s="6" t="str">
        <f>IF('[1]TCE - ANEXO IV - Preencher'!K184="","",'[1]TCE - ANEXO IV - Preencher'!K184)</f>
        <v>30/07/2020</v>
      </c>
      <c r="J175" s="5" t="str">
        <f>'[1]TCE - ANEXO IV - Preencher'!L184</f>
        <v>26200718804868000100550010000066891001213083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335.5</v>
      </c>
    </row>
    <row r="176" spans="1:12" s="8" customFormat="1" ht="19.5" customHeight="1">
      <c r="A176" s="3">
        <f>IFERROR(VLOOKUP(B176,'[1]DADOS (OCULTAR)'!$P$3:$R$53,3,0),"")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3.99 - Outras despesas com Material de Consumo</v>
      </c>
      <c r="D176" s="3">
        <f>'[1]TCE - ANEXO IV - Preencher'!F185</f>
        <v>18804868000100</v>
      </c>
      <c r="E176" s="5" t="str">
        <f>'[1]TCE - ANEXO IV - Preencher'!G185</f>
        <v>SILVANO SOTERO DA SILVA HORTIFRUTI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000006689</v>
      </c>
      <c r="I176" s="6" t="str">
        <f>IF('[1]TCE - ANEXO IV - Preencher'!K185="","",'[1]TCE - ANEXO IV - Preencher'!K185)</f>
        <v>30/07/2020</v>
      </c>
      <c r="J176" s="5" t="str">
        <f>'[1]TCE - ANEXO IV - Preencher'!L185</f>
        <v>26200718804868000100550010000066891001213083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270</v>
      </c>
    </row>
    <row r="177" spans="1:12" s="8" customFormat="1" ht="19.5" customHeight="1">
      <c r="A177" s="3">
        <f>IFERROR(VLOOKUP(B177,'[1]DADOS (OCULTAR)'!$P$3:$R$53,3,0),"")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3.99 - Outras despesas com Material de Consumo</v>
      </c>
      <c r="D177" s="3">
        <f>'[1]TCE - ANEXO IV - Preencher'!F186</f>
        <v>18993815000184</v>
      </c>
      <c r="E177" s="5" t="str">
        <f>'[1]TCE - ANEXO IV - Preencher'!G186</f>
        <v>HILTON VIEIRA COSTA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623</v>
      </c>
      <c r="I177" s="6" t="str">
        <f>IF('[1]TCE - ANEXO IV - Preencher'!K186="","",'[1]TCE - ANEXO IV - Preencher'!K186)</f>
        <v>30/07/2020</v>
      </c>
      <c r="J177" s="5" t="str">
        <f>'[1]TCE - ANEXO IV - Preencher'!L186</f>
        <v>26200718993815000184550010000006231143203269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327.60000000000002</v>
      </c>
    </row>
    <row r="178" spans="1:12" s="8" customFormat="1" ht="19.5" customHeight="1">
      <c r="A178" s="3">
        <f>IFERROR(VLOOKUP(B178,'[1]DADOS (OCULTAR)'!$P$3:$R$53,3,0),"")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3.12 - Material Hospitalar</v>
      </c>
      <c r="D178" s="3">
        <f>'[1]TCE - ANEXO IV - Preencher'!F187</f>
        <v>19448864000107</v>
      </c>
      <c r="E178" s="5" t="str">
        <f>'[1]TCE - ANEXO IV - Preencher'!G187</f>
        <v>LAPAROVIEW COM SERV MAT MED HOSP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000003985</v>
      </c>
      <c r="I178" s="6" t="str">
        <f>IF('[1]TCE - ANEXO IV - Preencher'!K187="","",'[1]TCE - ANEXO IV - Preencher'!K187)</f>
        <v>08/07/2020</v>
      </c>
      <c r="J178" s="5" t="str">
        <f>'[1]TCE - ANEXO IV - Preencher'!L187</f>
        <v>26200719448864000107550010000039851911830336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3855</v>
      </c>
    </row>
    <row r="179" spans="1:12" s="8" customFormat="1" ht="19.5" customHeight="1">
      <c r="A179" s="3">
        <f>IFERROR(VLOOKUP(B179,'[1]DADOS (OCULTAR)'!$P$3:$R$53,3,0),"")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3.99 - Outras despesas com Material de Consumo</v>
      </c>
      <c r="D179" s="3">
        <f>'[1]TCE - ANEXO IV - Preencher'!F188</f>
        <v>20606171000176</v>
      </c>
      <c r="E179" s="5" t="str">
        <f>'[1]TCE - ANEXO IV - Preencher'!G188</f>
        <v>MULTICOM DISTRIBUIDORA DE PRODUTOS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000000330</v>
      </c>
      <c r="I179" s="6" t="str">
        <f>IF('[1]TCE - ANEXO IV - Preencher'!K188="","",'[1]TCE - ANEXO IV - Preencher'!K188)</f>
        <v>02/07/2020</v>
      </c>
      <c r="J179" s="5" t="str">
        <f>'[1]TCE - ANEXO IV - Preencher'!L188</f>
        <v>26200720606171000176550010000003301002000098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1200</v>
      </c>
    </row>
    <row r="180" spans="1:12" s="8" customFormat="1" ht="19.5" customHeight="1">
      <c r="A180" s="3">
        <f>IFERROR(VLOOKUP(B180,'[1]DADOS (OCULTAR)'!$P$3:$R$53,3,0),"")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3.7 - Material de Limpeza e Produtos de Hgienização</v>
      </c>
      <c r="D180" s="3">
        <f>'[1]TCE - ANEXO IV - Preencher'!F189</f>
        <v>20606171000176</v>
      </c>
      <c r="E180" s="5" t="str">
        <f>'[1]TCE - ANEXO IV - Preencher'!G189</f>
        <v>MULTICOM DISTRIBUIDORA DE PRODUTOS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000000330</v>
      </c>
      <c r="I180" s="6" t="str">
        <f>IF('[1]TCE - ANEXO IV - Preencher'!K189="","",'[1]TCE - ANEXO IV - Preencher'!K189)</f>
        <v>02/07/2020</v>
      </c>
      <c r="J180" s="5" t="str">
        <f>'[1]TCE - ANEXO IV - Preencher'!L189</f>
        <v>26200720606171000176550010000003301002000098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2400</v>
      </c>
    </row>
    <row r="181" spans="1:12" s="8" customFormat="1" ht="19.5" customHeight="1">
      <c r="A181" s="3">
        <f>IFERROR(VLOOKUP(B181,'[1]DADOS (OCULTAR)'!$P$3:$R$53,3,0),"")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3.7 - Material de Limpeza e Produtos de Hgienização</v>
      </c>
      <c r="D181" s="3">
        <f>'[1]TCE - ANEXO IV - Preencher'!F190</f>
        <v>21596736000144</v>
      </c>
      <c r="E181" s="5" t="str">
        <f>'[1]TCE - ANEXO IV - Preencher'!G190</f>
        <v>ULTRAMEGA DISTRIBUIDORA HOSPITALAR  LTD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00103109</v>
      </c>
      <c r="I181" s="6" t="str">
        <f>IF('[1]TCE - ANEXO IV - Preencher'!K190="","",'[1]TCE - ANEXO IV - Preencher'!K190)</f>
        <v>06/07/2020</v>
      </c>
      <c r="J181" s="5" t="str">
        <f>'[1]TCE - ANEXO IV - Preencher'!L190</f>
        <v>26200721596736000144550010001031091001054832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707.62</v>
      </c>
    </row>
    <row r="182" spans="1:12" s="8" customFormat="1" ht="19.5" customHeight="1">
      <c r="A182" s="3">
        <f>IFERROR(VLOOKUP(B182,'[1]DADOS (OCULTAR)'!$P$3:$R$53,3,0),"")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3.99 - Outras despesas com Material de Consumo</v>
      </c>
      <c r="D182" s="3">
        <f>'[1]TCE - ANEXO IV - Preencher'!F191</f>
        <v>22327504000153</v>
      </c>
      <c r="E182" s="5" t="str">
        <f>'[1]TCE - ANEXO IV - Preencher'!G191</f>
        <v>MD MATIAS SILVAMATERIAIS ELETRICOS DE AL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000001555</v>
      </c>
      <c r="I182" s="6" t="str">
        <f>IF('[1]TCE - ANEXO IV - Preencher'!K191="","",'[1]TCE - ANEXO IV - Preencher'!K191)</f>
        <v>30/06/2020</v>
      </c>
      <c r="J182" s="5" t="str">
        <f>'[1]TCE - ANEXO IV - Preencher'!L191</f>
        <v>26200622327504000153550010000015551322421569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201</v>
      </c>
    </row>
    <row r="183" spans="1:12" s="8" customFormat="1" ht="19.5" customHeight="1">
      <c r="A183" s="3">
        <f>IFERROR(VLOOKUP(B183,'[1]DADOS (OCULTAR)'!$P$3:$R$53,3,0),"")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3.99 - Outras despesas com Material de Consumo</v>
      </c>
      <c r="D183" s="3">
        <f>'[1]TCE - ANEXO IV - Preencher'!F192</f>
        <v>22327504000153</v>
      </c>
      <c r="E183" s="5" t="str">
        <f>'[1]TCE - ANEXO IV - Preencher'!G192</f>
        <v>MD MATIAS SILVAMATERIAIS ELETRICOS DE AL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1554</v>
      </c>
      <c r="I183" s="6" t="str">
        <f>IF('[1]TCE - ANEXO IV - Preencher'!K192="","",'[1]TCE - ANEXO IV - Preencher'!K192)</f>
        <v>30/06/2020</v>
      </c>
      <c r="J183" s="5" t="str">
        <f>'[1]TCE - ANEXO IV - Preencher'!L192</f>
        <v>26200622327504000153550010000015541910291480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703.65</v>
      </c>
    </row>
    <row r="184" spans="1:12" s="8" customFormat="1" ht="19.5" customHeight="1">
      <c r="A184" s="3">
        <f>IFERROR(VLOOKUP(B184,'[1]DADOS (OCULTAR)'!$P$3:$R$53,3,0),"")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3.99 - Outras despesas com Material de Consumo</v>
      </c>
      <c r="D184" s="3">
        <f>'[1]TCE - ANEXO IV - Preencher'!F193</f>
        <v>22327504000153</v>
      </c>
      <c r="E184" s="5" t="str">
        <f>'[1]TCE - ANEXO IV - Preencher'!G193</f>
        <v>MD MATIAS SILVAMATERIAIS ELETRICOS DE AL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1562</v>
      </c>
      <c r="I184" s="6" t="str">
        <f>IF('[1]TCE - ANEXO IV - Preencher'!K193="","",'[1]TCE - ANEXO IV - Preencher'!K193)</f>
        <v>08/07/2020</v>
      </c>
      <c r="J184" s="5" t="str">
        <f>'[1]TCE - ANEXO IV - Preencher'!L193</f>
        <v>26200722327504000153550010000015621111548672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310</v>
      </c>
    </row>
    <row r="185" spans="1:12" s="8" customFormat="1" ht="19.5" customHeight="1">
      <c r="A185" s="3">
        <f>IFERROR(VLOOKUP(B185,'[1]DADOS (OCULTAR)'!$P$3:$R$53,3,0),"")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3.99 - Outras despesas com Material de Consumo</v>
      </c>
      <c r="D185" s="3">
        <f>'[1]TCE - ANEXO IV - Preencher'!F194</f>
        <v>22327504000153</v>
      </c>
      <c r="E185" s="5" t="str">
        <f>'[1]TCE - ANEXO IV - Preencher'!G194</f>
        <v>MD MATIAS SILVAMATERIAIS ELETRICOS DE AL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1564</v>
      </c>
      <c r="I185" s="6" t="str">
        <f>IF('[1]TCE - ANEXO IV - Preencher'!K194="","",'[1]TCE - ANEXO IV - Preencher'!K194)</f>
        <v>09/07/2020</v>
      </c>
      <c r="J185" s="5" t="str">
        <f>'[1]TCE - ANEXO IV - Preencher'!L194</f>
        <v>26230722327504020100550010000021641178040900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148.55000000000001</v>
      </c>
    </row>
    <row r="186" spans="1:12" s="8" customFormat="1" ht="19.5" customHeight="1">
      <c r="A186" s="3">
        <f>IFERROR(VLOOKUP(B186,'[1]DADOS (OCULTAR)'!$P$3:$R$53,3,0),"")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3.99 - Outras despesas com Material de Consumo</v>
      </c>
      <c r="D186" s="3">
        <f>'[1]TCE - ANEXO IV - Preencher'!F195</f>
        <v>22327504000153</v>
      </c>
      <c r="E186" s="5" t="str">
        <f>'[1]TCE - ANEXO IV - Preencher'!G195</f>
        <v>MD MATIAS SILVAMATERIAIS ELETRICOS DE AL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1569</v>
      </c>
      <c r="I186" s="6" t="str">
        <f>IF('[1]TCE - ANEXO IV - Preencher'!K195="","",'[1]TCE - ANEXO IV - Preencher'!K195)</f>
        <v>20/07/2020</v>
      </c>
      <c r="J186" s="5" t="str">
        <f>'[1]TCE - ANEXO IV - Preencher'!L195</f>
        <v>26200722327504000153550010000015691525714993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94</v>
      </c>
    </row>
    <row r="187" spans="1:12" s="8" customFormat="1" ht="19.5" customHeight="1">
      <c r="A187" s="3">
        <f>IFERROR(VLOOKUP(B187,'[1]DADOS (OCULTAR)'!$P$3:$R$53,3,0),"")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3.99 - Outras despesas com Material de Consumo</v>
      </c>
      <c r="D187" s="3">
        <f>'[1]TCE - ANEXO IV - Preencher'!F196</f>
        <v>22327504000153</v>
      </c>
      <c r="E187" s="5" t="str">
        <f>'[1]TCE - ANEXO IV - Preencher'!G196</f>
        <v>MD MATIAS SILVAMATERIAIS ELETRICOS DE AL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1569</v>
      </c>
      <c r="I187" s="6" t="str">
        <f>IF('[1]TCE - ANEXO IV - Preencher'!K196="","",'[1]TCE - ANEXO IV - Preencher'!K196)</f>
        <v>20/07/2020</v>
      </c>
      <c r="J187" s="5" t="str">
        <f>'[1]TCE - ANEXO IV - Preencher'!L196</f>
        <v>26200722327504000153550010000015691525714993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465</v>
      </c>
    </row>
    <row r="188" spans="1:12" s="8" customFormat="1" ht="19.5" customHeight="1">
      <c r="A188" s="3">
        <f>IFERROR(VLOOKUP(B188,'[1]DADOS (OCULTAR)'!$P$3:$R$53,3,0),"")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3.99 - Outras despesas com Material de Consumo</v>
      </c>
      <c r="D188" s="3">
        <f>'[1]TCE - ANEXO IV - Preencher'!F197</f>
        <v>22327504000153</v>
      </c>
      <c r="E188" s="5" t="str">
        <f>'[1]TCE - ANEXO IV - Preencher'!G197</f>
        <v>MD MATIAS SILVAMATERIAIS ELETRICOS DE AL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1578</v>
      </c>
      <c r="I188" s="6" t="str">
        <f>IF('[1]TCE - ANEXO IV - Preencher'!K197="","",'[1]TCE - ANEXO IV - Preencher'!K197)</f>
        <v>29/07/2020</v>
      </c>
      <c r="J188" s="5" t="str">
        <f>'[1]TCE - ANEXO IV - Preencher'!L197</f>
        <v>26200722327504000153550010000015781052871085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245</v>
      </c>
    </row>
    <row r="189" spans="1:12" s="8" customFormat="1" ht="19.5" customHeight="1">
      <c r="A189" s="3">
        <f>IFERROR(VLOOKUP(B189,'[1]DADOS (OCULTAR)'!$P$3:$R$53,3,0),"")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3.99 - Outras despesas com Material de Consumo</v>
      </c>
      <c r="D189" s="3">
        <f>'[1]TCE - ANEXO IV - Preencher'!F198</f>
        <v>22423890000187</v>
      </c>
      <c r="E189" s="5" t="str">
        <f>'[1]TCE - ANEXO IV - Preencher'!G198</f>
        <v>MATERIAIS HOSPITALARES E ELETRICOS ESP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0000007708</v>
      </c>
      <c r="I189" s="6" t="str">
        <f>IF('[1]TCE - ANEXO IV - Preencher'!K198="","",'[1]TCE - ANEXO IV - Preencher'!K198)</f>
        <v>19/06/2020</v>
      </c>
      <c r="J189" s="5" t="str">
        <f>'[1]TCE - ANEXO IV - Preencher'!L198</f>
        <v>35200622423890000187550010000077081880807064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4238.3999999999996</v>
      </c>
    </row>
    <row r="190" spans="1:12" s="8" customFormat="1" ht="19.5" customHeight="1">
      <c r="A190" s="3">
        <f>IFERROR(VLOOKUP(B190,'[1]DADOS (OCULTAR)'!$P$3:$R$53,3,0),"")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3.99 - Outras despesas com Material de Consumo</v>
      </c>
      <c r="D190" s="3">
        <f>'[1]TCE - ANEXO IV - Preencher'!F199</f>
        <v>22423890000187</v>
      </c>
      <c r="E190" s="5" t="str">
        <f>'[1]TCE - ANEXO IV - Preencher'!G199</f>
        <v>MATERIAIS HOSPITALARES E ELETRICOS ESP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0000007709</v>
      </c>
      <c r="I190" s="6" t="str">
        <f>IF('[1]TCE - ANEXO IV - Preencher'!K199="","",'[1]TCE - ANEXO IV - Preencher'!K199)</f>
        <v>19/06/2020</v>
      </c>
      <c r="J190" s="5" t="str">
        <f>'[1]TCE - ANEXO IV - Preencher'!L199</f>
        <v>35200622423890000187550010000077091362443518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1245</v>
      </c>
    </row>
    <row r="191" spans="1:12" s="8" customFormat="1" ht="19.5" customHeight="1">
      <c r="A191" s="3">
        <f>IFERROR(VLOOKUP(B191,'[1]DADOS (OCULTAR)'!$P$3:$R$53,3,0),"")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3.99 - Outras despesas com Material de Consumo</v>
      </c>
      <c r="D191" s="3">
        <f>'[1]TCE - ANEXO IV - Preencher'!F200</f>
        <v>22423890000187</v>
      </c>
      <c r="E191" s="5" t="str">
        <f>'[1]TCE - ANEXO IV - Preencher'!G200</f>
        <v>MATERIAIS HOSPITALARES E ELETRICOS ESP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0000007709</v>
      </c>
      <c r="I191" s="6" t="str">
        <f>IF('[1]TCE - ANEXO IV - Preencher'!K200="","",'[1]TCE - ANEXO IV - Preencher'!K200)</f>
        <v>19/06/2020</v>
      </c>
      <c r="J191" s="5" t="str">
        <f>'[1]TCE - ANEXO IV - Preencher'!L200</f>
        <v>35200622423890000187550010000077091362443518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2490</v>
      </c>
    </row>
    <row r="192" spans="1:12" s="8" customFormat="1" ht="19.5" customHeight="1">
      <c r="A192" s="3">
        <f>IFERROR(VLOOKUP(B192,'[1]DADOS (OCULTAR)'!$P$3:$R$53,3,0),"")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5.11 - Fornecimento de Alimentação</v>
      </c>
      <c r="D192" s="3">
        <f>'[1]TCE - ANEXO IV - Preencher'!F201</f>
        <v>22940455000120</v>
      </c>
      <c r="E192" s="5" t="str">
        <f>'[1]TCE - ANEXO IV - Preencher'!G201</f>
        <v>MOURA E MELO COMERCIO E SERVICOS LTDA ME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000009328</v>
      </c>
      <c r="I192" s="6" t="str">
        <f>IF('[1]TCE - ANEXO IV - Preencher'!K201="","",'[1]TCE - ANEXO IV - Preencher'!K201)</f>
        <v>10/07/2020</v>
      </c>
      <c r="J192" s="5" t="str">
        <f>'[1]TCE - ANEXO IV - Preencher'!L201</f>
        <v>26200722940455000120550010000093281796998347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313.88</v>
      </c>
    </row>
    <row r="193" spans="1:12" s="8" customFormat="1" ht="19.5" customHeight="1">
      <c r="A193" s="3">
        <f>IFERROR(VLOOKUP(B193,'[1]DADOS (OCULTAR)'!$P$3:$R$53,3,0),"")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3.4 - Material Farmacológico</v>
      </c>
      <c r="D193" s="3">
        <f>'[1]TCE - ANEXO IV - Preencher'!F202</f>
        <v>22940455000120</v>
      </c>
      <c r="E193" s="5" t="str">
        <f>'[1]TCE - ANEXO IV - Preencher'!G202</f>
        <v>MOURA E MELO COMERCIO E SERVICOS LTDA ME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000009344</v>
      </c>
      <c r="I193" s="6" t="str">
        <f>IF('[1]TCE - ANEXO IV - Preencher'!K202="","",'[1]TCE - ANEXO IV - Preencher'!K202)</f>
        <v>13/07/2020</v>
      </c>
      <c r="J193" s="5" t="str">
        <f>'[1]TCE - ANEXO IV - Preencher'!L202</f>
        <v>26200722940455000120550010000093441796211910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3780</v>
      </c>
    </row>
    <row r="194" spans="1:12" s="8" customFormat="1" ht="19.5" customHeight="1">
      <c r="A194" s="3">
        <f>IFERROR(VLOOKUP(B194,'[1]DADOS (OCULTAR)'!$P$3:$R$53,3,0),"")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3.4 - Material Farmacológico</v>
      </c>
      <c r="D194" s="3">
        <f>'[1]TCE - ANEXO IV - Preencher'!F203</f>
        <v>22940455000120</v>
      </c>
      <c r="E194" s="5" t="str">
        <f>'[1]TCE - ANEXO IV - Preencher'!G203</f>
        <v>MOURA E MELO COMERCIO E SERVICOS LTDA ME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000009345</v>
      </c>
      <c r="I194" s="6" t="str">
        <f>IF('[1]TCE - ANEXO IV - Preencher'!K203="","",'[1]TCE - ANEXO IV - Preencher'!K203)</f>
        <v>13/07/2020</v>
      </c>
      <c r="J194" s="5" t="str">
        <f>'[1]TCE - ANEXO IV - Preencher'!L203</f>
        <v>26200722940455000120550010000093451796277446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4420</v>
      </c>
    </row>
    <row r="195" spans="1:12" s="8" customFormat="1" ht="19.5" customHeight="1">
      <c r="A195" s="3">
        <f>IFERROR(VLOOKUP(B195,'[1]DADOS (OCULTAR)'!$P$3:$R$53,3,0),"")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3.4 - Material Farmacológico</v>
      </c>
      <c r="D195" s="3">
        <f>'[1]TCE - ANEXO IV - Preencher'!F204</f>
        <v>22940455000120</v>
      </c>
      <c r="E195" s="5" t="str">
        <f>'[1]TCE - ANEXO IV - Preencher'!G204</f>
        <v>MOURA E MELO COMERCIO E SERVICOS LTDA ME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000009346</v>
      </c>
      <c r="I195" s="6" t="str">
        <f>IF('[1]TCE - ANEXO IV - Preencher'!K204="","",'[1]TCE - ANEXO IV - Preencher'!K204)</f>
        <v>13/07/2020</v>
      </c>
      <c r="J195" s="5" t="str">
        <f>'[1]TCE - ANEXO IV - Preencher'!L204</f>
        <v>26200722940455000120550010000093461796342989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3820</v>
      </c>
    </row>
    <row r="196" spans="1:12" s="8" customFormat="1" ht="19.5" customHeight="1">
      <c r="A196" s="3">
        <f>IFERROR(VLOOKUP(B196,'[1]DADOS (OCULTAR)'!$P$3:$R$53,3,0),"")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3.4 - Material Farmacológico</v>
      </c>
      <c r="D196" s="3">
        <f>'[1]TCE - ANEXO IV - Preencher'!F205</f>
        <v>22940455000120</v>
      </c>
      <c r="E196" s="5" t="str">
        <f>'[1]TCE - ANEXO IV - Preencher'!G205</f>
        <v>MOURA E MELO COMERCIO E SERVICOS LTDA ME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000009347</v>
      </c>
      <c r="I196" s="6" t="str">
        <f>IF('[1]TCE - ANEXO IV - Preencher'!K205="","",'[1]TCE - ANEXO IV - Preencher'!K205)</f>
        <v>13/07/2020</v>
      </c>
      <c r="J196" s="5" t="str">
        <f>'[1]TCE - ANEXO IV - Preencher'!L205</f>
        <v>26200722940455000120550010000093471796408510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1760</v>
      </c>
    </row>
    <row r="197" spans="1:12" s="8" customFormat="1" ht="19.5" customHeight="1">
      <c r="A197" s="3">
        <f>IFERROR(VLOOKUP(B197,'[1]DADOS (OCULTAR)'!$P$3:$R$53,3,0),"")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3.4 - Material Farmacológico</v>
      </c>
      <c r="D197" s="3">
        <f>'[1]TCE - ANEXO IV - Preencher'!F206</f>
        <v>22940455000120</v>
      </c>
      <c r="E197" s="5" t="str">
        <f>'[1]TCE - ANEXO IV - Preencher'!G206</f>
        <v>MOURA E MELO COMERCIO E SERVICOS LTDA ME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000009348</v>
      </c>
      <c r="I197" s="6" t="str">
        <f>IF('[1]TCE - ANEXO IV - Preencher'!K206="","",'[1]TCE - ANEXO IV - Preencher'!K206)</f>
        <v>13/07/2020</v>
      </c>
      <c r="J197" s="5" t="str">
        <f>'[1]TCE - ANEXO IV - Preencher'!L206</f>
        <v>26200722940455000120550010000093481796998340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4100</v>
      </c>
    </row>
    <row r="198" spans="1:12" s="8" customFormat="1" ht="19.5" customHeight="1">
      <c r="A198" s="3">
        <f>IFERROR(VLOOKUP(B198,'[1]DADOS (OCULTAR)'!$P$3:$R$53,3,0),"")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>5.11 - Fornecimento de Alimentação</v>
      </c>
      <c r="D198" s="3">
        <f>'[1]TCE - ANEXO IV - Preencher'!F207</f>
        <v>23523598000107</v>
      </c>
      <c r="E198" s="5" t="str">
        <f>'[1]TCE - ANEXO IV - Preencher'!G207</f>
        <v>BARROS E BARROS HOSPITALAR LTDA EPP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000001941</v>
      </c>
      <c r="I198" s="6" t="str">
        <f>IF('[1]TCE - ANEXO IV - Preencher'!K207="","",'[1]TCE - ANEXO IV - Preencher'!K207)</f>
        <v>03/07/2020</v>
      </c>
      <c r="J198" s="5" t="str">
        <f>'[1]TCE - ANEXO IV - Preencher'!L207</f>
        <v>26200723523598000107550010000019411026151758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4690</v>
      </c>
    </row>
    <row r="199" spans="1:12" s="8" customFormat="1" ht="19.5" customHeight="1">
      <c r="A199" s="3">
        <f>IFERROR(VLOOKUP(B199,'[1]DADOS (OCULTAR)'!$P$3:$R$53,3,0),"")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 xml:space="preserve">3.10 - Material para Manutenção de Bens Móveis </v>
      </c>
      <c r="D199" s="3">
        <f>'[1]TCE - ANEXO IV - Preencher'!F208</f>
        <v>23755654000120</v>
      </c>
      <c r="E199" s="5" t="str">
        <f>'[1]TCE - ANEXO IV - Preencher'!G208</f>
        <v>MARIA LETICIA FERREIRA GOMES DE AZEVEDO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357</v>
      </c>
      <c r="I199" s="6" t="str">
        <f>IF('[1]TCE - ANEXO IV - Preencher'!K208="","",'[1]TCE - ANEXO IV - Preencher'!K208)</f>
        <v>10/07/2020</v>
      </c>
      <c r="J199" s="5" t="str">
        <f>'[1]TCE - ANEXO IV - Preencher'!L208</f>
        <v>26200723755654000120550010000003571333387523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125</v>
      </c>
    </row>
    <row r="200" spans="1:12" s="8" customFormat="1" ht="19.5" customHeight="1">
      <c r="A200" s="3">
        <f>IFERROR(VLOOKUP(B200,'[1]DADOS (OCULTAR)'!$P$3:$R$53,3,0),"")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3.6 - Material de Expediente</v>
      </c>
      <c r="D200" s="3">
        <f>'[1]TCE - ANEXO IV - Preencher'!F209</f>
        <v>23755654000120</v>
      </c>
      <c r="E200" s="5" t="str">
        <f>'[1]TCE - ANEXO IV - Preencher'!G209</f>
        <v>MARIA LETICIA FERREIRA GOMES DE AZEVEDO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371</v>
      </c>
      <c r="I200" s="6" t="str">
        <f>IF('[1]TCE - ANEXO IV - Preencher'!K209="","",'[1]TCE - ANEXO IV - Preencher'!K209)</f>
        <v>27/07/2020</v>
      </c>
      <c r="J200" s="5" t="str">
        <f>'[1]TCE - ANEXO IV - Preencher'!L209</f>
        <v>26200723755654000120550010000003711554643831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117.6</v>
      </c>
    </row>
    <row r="201" spans="1:12" s="8" customFormat="1" ht="19.5" customHeight="1">
      <c r="A201" s="3">
        <f>IFERROR(VLOOKUP(B201,'[1]DADOS (OCULTAR)'!$P$3:$R$53,3,0),"")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3.99 - Outras despesas com Material de Consumo</v>
      </c>
      <c r="D201" s="3">
        <f>'[1]TCE - ANEXO IV - Preencher'!F210</f>
        <v>24073694000155</v>
      </c>
      <c r="E201" s="5" t="str">
        <f>'[1]TCE - ANEXO IV - Preencher'!G210</f>
        <v>CIL COMERCIO DE INFORMATICA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000532388</v>
      </c>
      <c r="I201" s="6" t="str">
        <f>IF('[1]TCE - ANEXO IV - Preencher'!K210="","",'[1]TCE - ANEXO IV - Preencher'!K210)</f>
        <v>13/07/2020</v>
      </c>
      <c r="J201" s="5" t="str">
        <f>'[1]TCE - ANEXO IV - Preencher'!L210</f>
        <v>26200724073694000155550010005323881016032877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392.7</v>
      </c>
    </row>
    <row r="202" spans="1:12" s="8" customFormat="1" ht="19.5" customHeight="1">
      <c r="A202" s="3">
        <f>IFERROR(VLOOKUP(B202,'[1]DADOS (OCULTAR)'!$P$3:$R$53,3,0),"")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3.99 - Outras despesas com Material de Consumo</v>
      </c>
      <c r="D202" s="3">
        <f>'[1]TCE - ANEXO IV - Preencher'!F211</f>
        <v>24150377000195</v>
      </c>
      <c r="E202" s="5" t="str">
        <f>'[1]TCE - ANEXO IV - Preencher'!G211</f>
        <v>KARNE &amp; KEIJO LOGISTICA INTEGRADA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003895712</v>
      </c>
      <c r="I202" s="6" t="str">
        <f>IF('[1]TCE - ANEXO IV - Preencher'!K211="","",'[1]TCE - ANEXO IV - Preencher'!K211)</f>
        <v>01/07/2020</v>
      </c>
      <c r="J202" s="5" t="str">
        <f>'[1]TCE - ANEXO IV - Preencher'!L211</f>
        <v>26200724150377000195550010038957121150313390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690</v>
      </c>
    </row>
    <row r="203" spans="1:12" s="8" customFormat="1" ht="19.5" customHeight="1">
      <c r="A203" s="3">
        <f>IFERROR(VLOOKUP(B203,'[1]DADOS (OCULTAR)'!$P$3:$R$53,3,0),"")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3.99 - Outras despesas com Material de Consumo</v>
      </c>
      <c r="D203" s="3">
        <f>'[1]TCE - ANEXO IV - Preencher'!F212</f>
        <v>24150377000195</v>
      </c>
      <c r="E203" s="5" t="str">
        <f>'[1]TCE - ANEXO IV - Preencher'!G212</f>
        <v>KARNE &amp; KEIJO LOGISTICA INTEGRADA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003895713</v>
      </c>
      <c r="I203" s="6" t="str">
        <f>IF('[1]TCE - ANEXO IV - Preencher'!K212="","",'[1]TCE - ANEXO IV - Preencher'!K212)</f>
        <v>01/07/2020</v>
      </c>
      <c r="J203" s="5" t="str">
        <f>'[1]TCE - ANEXO IV - Preencher'!L212</f>
        <v>26200724150377000195550010038957131241472919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1713.65</v>
      </c>
    </row>
    <row r="204" spans="1:12" s="8" customFormat="1" ht="19.5" customHeight="1">
      <c r="A204" s="3">
        <f>IFERROR(VLOOKUP(B204,'[1]DADOS (OCULTAR)'!$P$3:$R$53,3,0),"")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3.99 - Outras despesas com Material de Consumo</v>
      </c>
      <c r="D204" s="3">
        <f>'[1]TCE - ANEXO IV - Preencher'!F213</f>
        <v>24351355000193</v>
      </c>
      <c r="E204" s="5" t="str">
        <f>'[1]TCE - ANEXO IV - Preencher'!G213</f>
        <v>TACITO DE BRITO PEDROSA - ME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000004892</v>
      </c>
      <c r="I204" s="6" t="str">
        <f>IF('[1]TCE - ANEXO IV - Preencher'!K213="","",'[1]TCE - ANEXO IV - Preencher'!K213)</f>
        <v>02/07/2020</v>
      </c>
      <c r="J204" s="5" t="str">
        <f>'[1]TCE - ANEXO IV - Preencher'!L213</f>
        <v>26200724351355000193550010000048921947710856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420.44</v>
      </c>
    </row>
    <row r="205" spans="1:12" s="8" customFormat="1" ht="19.5" customHeight="1">
      <c r="A205" s="3">
        <f>IFERROR(VLOOKUP(B205,'[1]DADOS (OCULTAR)'!$P$3:$R$53,3,0),"")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3.99 - Outras despesas com Material de Consumo</v>
      </c>
      <c r="D205" s="3">
        <f>'[1]TCE - ANEXO IV - Preencher'!F214</f>
        <v>24351355000193</v>
      </c>
      <c r="E205" s="5" t="str">
        <f>'[1]TCE - ANEXO IV - Preencher'!G214</f>
        <v>TACITO DE BRITO PEDROSA - ME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000004902</v>
      </c>
      <c r="I205" s="6" t="str">
        <f>IF('[1]TCE - ANEXO IV - Preencher'!K214="","",'[1]TCE - ANEXO IV - Preencher'!K214)</f>
        <v>09/07/2020</v>
      </c>
      <c r="J205" s="5" t="str">
        <f>'[1]TCE - ANEXO IV - Preencher'!L214</f>
        <v>26200724351355000193550010000049021929399328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452.18</v>
      </c>
    </row>
    <row r="206" spans="1:12" s="8" customFormat="1" ht="19.5" customHeight="1">
      <c r="A206" s="3">
        <f>IFERROR(VLOOKUP(B206,'[1]DADOS (OCULTAR)'!$P$3:$R$53,3,0),"")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3.99 - Outras despesas com Material de Consumo</v>
      </c>
      <c r="D206" s="3">
        <f>'[1]TCE - ANEXO IV - Preencher'!F215</f>
        <v>24351355000193</v>
      </c>
      <c r="E206" s="5" t="str">
        <f>'[1]TCE - ANEXO IV - Preencher'!G215</f>
        <v>TACITO DE BRITO PEDROSA - ME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000004907</v>
      </c>
      <c r="I206" s="6" t="str">
        <f>IF('[1]TCE - ANEXO IV - Preencher'!K215="","",'[1]TCE - ANEXO IV - Preencher'!K215)</f>
        <v>19/07/2020</v>
      </c>
      <c r="J206" s="5" t="str">
        <f>'[1]TCE - ANEXO IV - Preencher'!L215</f>
        <v>26200724351355000193550010000049071104856387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473.81</v>
      </c>
    </row>
    <row r="207" spans="1:12" s="8" customFormat="1" ht="19.5" customHeight="1">
      <c r="A207" s="3">
        <f>IFERROR(VLOOKUP(B207,'[1]DADOS (OCULTAR)'!$P$3:$R$53,3,0),"")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3.99 - Outras despesas com Material de Consumo</v>
      </c>
      <c r="D207" s="3">
        <f>'[1]TCE - ANEXO IV - Preencher'!F216</f>
        <v>24351355000193</v>
      </c>
      <c r="E207" s="5" t="str">
        <f>'[1]TCE - ANEXO IV - Preencher'!G216</f>
        <v>TACITO DE BRITO PEDROSA - ME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000004917</v>
      </c>
      <c r="I207" s="6" t="str">
        <f>IF('[1]TCE - ANEXO IV - Preencher'!K216="","",'[1]TCE - ANEXO IV - Preencher'!K216)</f>
        <v>23/07/2020</v>
      </c>
      <c r="J207" s="5" t="str">
        <f>'[1]TCE - ANEXO IV - Preencher'!L216</f>
        <v>26200724351355000193550010000049171490442894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365.88</v>
      </c>
    </row>
    <row r="208" spans="1:12" s="8" customFormat="1" ht="19.5" customHeight="1">
      <c r="A208" s="3">
        <f>IFERROR(VLOOKUP(B208,'[1]DADOS (OCULTAR)'!$P$3:$R$53,3,0),"")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3.99 - Outras despesas com Material de Consumo</v>
      </c>
      <c r="D208" s="3">
        <f>'[1]TCE - ANEXO IV - Preencher'!F217</f>
        <v>24351355000193</v>
      </c>
      <c r="E208" s="5" t="str">
        <f>'[1]TCE - ANEXO IV - Preencher'!G217</f>
        <v>TACITO DE BRITO PEDROSA - ME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000004921</v>
      </c>
      <c r="I208" s="6" t="str">
        <f>IF('[1]TCE - ANEXO IV - Preencher'!K217="","",'[1]TCE - ANEXO IV - Preencher'!K217)</f>
        <v>29/07/2020</v>
      </c>
      <c r="J208" s="5" t="str">
        <f>'[1]TCE - ANEXO IV - Preencher'!L217</f>
        <v>26200724351355000193550010000049211555642674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334.63</v>
      </c>
    </row>
    <row r="209" spans="1:12" s="8" customFormat="1" ht="19.5" customHeight="1">
      <c r="A209" s="3">
        <f>IFERROR(VLOOKUP(B209,'[1]DADOS (OCULTAR)'!$P$3:$R$53,3,0),"")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3.2 - Gás e Outros Materiais Engarrafados</v>
      </c>
      <c r="D209" s="3">
        <f>'[1]TCE - ANEXO IV - Preencher'!F218</f>
        <v>24380578002041</v>
      </c>
      <c r="E209" s="5" t="str">
        <f>'[1]TCE - ANEXO IV - Preencher'!G218</f>
        <v>WHITE MARTINS GASES INDUSTRIAIS DO NORDE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56107</v>
      </c>
      <c r="I209" s="6" t="str">
        <f>IF('[1]TCE - ANEXO IV - Preencher'!K218="","",'[1]TCE - ANEXO IV - Preencher'!K218)</f>
        <v>01/07/2020</v>
      </c>
      <c r="J209" s="5" t="str">
        <f>'[1]TCE - ANEXO IV - Preencher'!L218</f>
        <v>26200724380578002041550440000561071796230765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74.17</v>
      </c>
    </row>
    <row r="210" spans="1:12" s="8" customFormat="1" ht="19.5" customHeight="1">
      <c r="A210" s="3">
        <f>IFERROR(VLOOKUP(B210,'[1]DADOS (OCULTAR)'!$P$3:$R$53,3,0),"")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3.2 - Gás e Outros Materiais Engarrafados</v>
      </c>
      <c r="D210" s="3">
        <f>'[1]TCE - ANEXO IV - Preencher'!F219</f>
        <v>24380578002041</v>
      </c>
      <c r="E210" s="5" t="str">
        <f>'[1]TCE - ANEXO IV - Preencher'!G219</f>
        <v>WHITE MARTINS GASES INDUSTRIAIS DO NORDE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56128</v>
      </c>
      <c r="I210" s="6" t="str">
        <f>IF('[1]TCE - ANEXO IV - Preencher'!K219="","",'[1]TCE - ANEXO IV - Preencher'!K219)</f>
        <v>02/07/2020</v>
      </c>
      <c r="J210" s="5" t="str">
        <f>'[1]TCE - ANEXO IV - Preencher'!L219</f>
        <v>26200724380578002041550440000561281796371210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37.08</v>
      </c>
    </row>
    <row r="211" spans="1:12" s="8" customFormat="1" ht="19.5" customHeight="1">
      <c r="A211" s="3">
        <f>IFERROR(VLOOKUP(B211,'[1]DADOS (OCULTAR)'!$P$3:$R$53,3,0),"")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3.2 - Gás e Outros Materiais Engarrafados</v>
      </c>
      <c r="D211" s="3">
        <f>'[1]TCE - ANEXO IV - Preencher'!F220</f>
        <v>24380578002041</v>
      </c>
      <c r="E211" s="5" t="str">
        <f>'[1]TCE - ANEXO IV - Preencher'!G220</f>
        <v>WHITE MARTINS GASES INDUSTRIAIS DO NORDE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56140</v>
      </c>
      <c r="I211" s="6" t="str">
        <f>IF('[1]TCE - ANEXO IV - Preencher'!K220="","",'[1]TCE - ANEXO IV - Preencher'!K220)</f>
        <v>03/07/2020</v>
      </c>
      <c r="J211" s="5" t="str">
        <f>'[1]TCE - ANEXO IV - Preencher'!L220</f>
        <v>26200724380578002041550440000561401796490613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111.25</v>
      </c>
    </row>
    <row r="212" spans="1:12" s="8" customFormat="1" ht="19.5" customHeight="1">
      <c r="A212" s="3">
        <f>IFERROR(VLOOKUP(B212,'[1]DADOS (OCULTAR)'!$P$3:$R$53,3,0),"")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3.2 - Gás e Outros Materiais Engarrafados</v>
      </c>
      <c r="D212" s="3">
        <f>'[1]TCE - ANEXO IV - Preencher'!F221</f>
        <v>24380578002041</v>
      </c>
      <c r="E212" s="5" t="str">
        <f>'[1]TCE - ANEXO IV - Preencher'!G221</f>
        <v>WHITE MARTINS GASES INDUSTRIAIS DO NORDE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56165</v>
      </c>
      <c r="I212" s="6" t="str">
        <f>IF('[1]TCE - ANEXO IV - Preencher'!K221="","",'[1]TCE - ANEXO IV - Preencher'!K221)</f>
        <v>04/07/2020</v>
      </c>
      <c r="J212" s="5" t="str">
        <f>'[1]TCE - ANEXO IV - Preencher'!L221</f>
        <v>26200724380578002041550440000561651796625658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74.17</v>
      </c>
    </row>
    <row r="213" spans="1:12" s="8" customFormat="1" ht="19.5" customHeight="1">
      <c r="A213" s="3">
        <f>IFERROR(VLOOKUP(B213,'[1]DADOS (OCULTAR)'!$P$3:$R$53,3,0),"")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3.2 - Gás e Outros Materiais Engarrafados</v>
      </c>
      <c r="D213" s="3">
        <f>'[1]TCE - ANEXO IV - Preencher'!F222</f>
        <v>24380578002041</v>
      </c>
      <c r="E213" s="5" t="str">
        <f>'[1]TCE - ANEXO IV - Preencher'!G222</f>
        <v>WHITE MARTINS GASES INDUSTRIAIS DO NORDE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56173</v>
      </c>
      <c r="I213" s="6" t="str">
        <f>IF('[1]TCE - ANEXO IV - Preencher'!K222="","",'[1]TCE - ANEXO IV - Preencher'!K222)</f>
        <v>06/07/2020</v>
      </c>
      <c r="J213" s="5" t="str">
        <f>'[1]TCE - ANEXO IV - Preencher'!L222</f>
        <v>26200724380578002041550440000561731796655664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148.35</v>
      </c>
    </row>
    <row r="214" spans="1:12" s="8" customFormat="1" ht="19.5" customHeight="1">
      <c r="A214" s="3">
        <f>IFERROR(VLOOKUP(B214,'[1]DADOS (OCULTAR)'!$P$3:$R$53,3,0),"")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3.2 - Gás e Outros Materiais Engarrafados</v>
      </c>
      <c r="D214" s="3">
        <f>'[1]TCE - ANEXO IV - Preencher'!F223</f>
        <v>24380578002041</v>
      </c>
      <c r="E214" s="5" t="str">
        <f>'[1]TCE - ANEXO IV - Preencher'!G223</f>
        <v>WHITE MARTINS GASES INDUSTRIAIS DO NORDE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56188</v>
      </c>
      <c r="I214" s="6" t="str">
        <f>IF('[1]TCE - ANEXO IV - Preencher'!K223="","",'[1]TCE - ANEXO IV - Preencher'!K223)</f>
        <v>07/07/2020</v>
      </c>
      <c r="J214" s="5" t="str">
        <f>'[1]TCE - ANEXO IV - Preencher'!L223</f>
        <v>26200724380578002041550440000561881796808889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148.35</v>
      </c>
    </row>
    <row r="215" spans="1:12" s="8" customFormat="1" ht="19.5" customHeight="1">
      <c r="A215" s="3">
        <f>IFERROR(VLOOKUP(B215,'[1]DADOS (OCULTAR)'!$P$3:$R$53,3,0),"")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3.2 - Gás e Outros Materiais Engarrafados</v>
      </c>
      <c r="D215" s="3">
        <f>'[1]TCE - ANEXO IV - Preencher'!F224</f>
        <v>24380578002041</v>
      </c>
      <c r="E215" s="5" t="str">
        <f>'[1]TCE - ANEXO IV - Preencher'!G224</f>
        <v>WHITE MARTINS GASES INDUSTRIAIS DO NORDE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56206</v>
      </c>
      <c r="I215" s="6" t="str">
        <f>IF('[1]TCE - ANEXO IV - Preencher'!K224="","",'[1]TCE - ANEXO IV - Preencher'!K224)</f>
        <v>08/07/2020</v>
      </c>
      <c r="J215" s="5" t="str">
        <f>'[1]TCE - ANEXO IV - Preencher'!L224</f>
        <v>26200724380578002041550440000562061797135772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37.08</v>
      </c>
    </row>
    <row r="216" spans="1:12" s="8" customFormat="1" ht="19.5" customHeight="1">
      <c r="A216" s="3">
        <f>IFERROR(VLOOKUP(B216,'[1]DADOS (OCULTAR)'!$P$3:$R$53,3,0),"")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3.2 - Gás e Outros Materiais Engarrafados</v>
      </c>
      <c r="D216" s="3">
        <f>'[1]TCE - ANEXO IV - Preencher'!F225</f>
        <v>24380578002041</v>
      </c>
      <c r="E216" s="5" t="str">
        <f>'[1]TCE - ANEXO IV - Preencher'!G225</f>
        <v>WHITE MARTINS GASES INDUSTRIAIS DO NORDE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56222</v>
      </c>
      <c r="I216" s="6" t="str">
        <f>IF('[1]TCE - ANEXO IV - Preencher'!K225="","",'[1]TCE - ANEXO IV - Preencher'!K225)</f>
        <v>09/07/2020</v>
      </c>
      <c r="J216" s="5" t="str">
        <f>'[1]TCE - ANEXO IV - Preencher'!L225</f>
        <v>26200724380578002041550440000562221797253744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148.35</v>
      </c>
    </row>
    <row r="217" spans="1:12" s="8" customFormat="1" ht="19.5" customHeight="1">
      <c r="A217" s="3">
        <f>IFERROR(VLOOKUP(B217,'[1]DADOS (OCULTAR)'!$P$3:$R$53,3,0),"")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3.2 - Gás e Outros Materiais Engarrafados</v>
      </c>
      <c r="D217" s="3">
        <f>'[1]TCE - ANEXO IV - Preencher'!F226</f>
        <v>24380578002041</v>
      </c>
      <c r="E217" s="5" t="str">
        <f>'[1]TCE - ANEXO IV - Preencher'!G226</f>
        <v>WHITE MARTINS GASES INDUSTRIAIS DO NORDE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56231</v>
      </c>
      <c r="I217" s="6" t="str">
        <f>IF('[1]TCE - ANEXO IV - Preencher'!K226="","",'[1]TCE - ANEXO IV - Preencher'!K226)</f>
        <v>10/07/2020</v>
      </c>
      <c r="J217" s="5" t="str">
        <f>'[1]TCE - ANEXO IV - Preencher'!L226</f>
        <v>26200724380578002041550440000562311797409913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185.43</v>
      </c>
    </row>
    <row r="218" spans="1:12" s="8" customFormat="1" ht="19.5" customHeight="1">
      <c r="A218" s="3">
        <f>IFERROR(VLOOKUP(B218,'[1]DADOS (OCULTAR)'!$P$3:$R$53,3,0),"")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3.2 - Gás e Outros Materiais Engarrafados</v>
      </c>
      <c r="D218" s="3">
        <f>'[1]TCE - ANEXO IV - Preencher'!F227</f>
        <v>24380578002041</v>
      </c>
      <c r="E218" s="5" t="str">
        <f>'[1]TCE - ANEXO IV - Preencher'!G227</f>
        <v>WHITE MARTINS GASES INDUSTRIAIS DO NORDE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56240</v>
      </c>
      <c r="I218" s="6" t="str">
        <f>IF('[1]TCE - ANEXO IV - Preencher'!K227="","",'[1]TCE - ANEXO IV - Preencher'!K227)</f>
        <v>11/07/2020</v>
      </c>
      <c r="J218" s="5" t="str">
        <f>'[1]TCE - ANEXO IV - Preencher'!L227</f>
        <v>26200724380578002041550440000562401797545336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259.60000000000002</v>
      </c>
    </row>
    <row r="219" spans="1:12" s="8" customFormat="1" ht="19.5" customHeight="1">
      <c r="A219" s="3">
        <f>IFERROR(VLOOKUP(B219,'[1]DADOS (OCULTAR)'!$P$3:$R$53,3,0),"")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3.2 - Gás e Outros Materiais Engarrafados</v>
      </c>
      <c r="D219" s="3">
        <f>'[1]TCE - ANEXO IV - Preencher'!F228</f>
        <v>24380578002041</v>
      </c>
      <c r="E219" s="5" t="str">
        <f>'[1]TCE - ANEXO IV - Preencher'!G228</f>
        <v>WHITE MARTINS GASES INDUSTRIAIS DO NORDE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56248</v>
      </c>
      <c r="I219" s="6" t="str">
        <f>IF('[1]TCE - ANEXO IV - Preencher'!K228="","",'[1]TCE - ANEXO IV - Preencher'!K228)</f>
        <v>13/07/2020</v>
      </c>
      <c r="J219" s="5" t="str">
        <f>'[1]TCE - ANEXO IV - Preencher'!L228</f>
        <v>26200724380578002041550440000562481797584160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111.25</v>
      </c>
    </row>
    <row r="220" spans="1:12" s="8" customFormat="1" ht="19.5" customHeight="1">
      <c r="A220" s="3">
        <f>IFERROR(VLOOKUP(B220,'[1]DADOS (OCULTAR)'!$P$3:$R$53,3,0),"")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3.2 - Gás e Outros Materiais Engarrafados</v>
      </c>
      <c r="D220" s="3">
        <f>'[1]TCE - ANEXO IV - Preencher'!F229</f>
        <v>24380578002041</v>
      </c>
      <c r="E220" s="5" t="str">
        <f>'[1]TCE - ANEXO IV - Preencher'!G229</f>
        <v>WHITE MARTINS GASES INDUSTRIAIS DO NORDE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56262</v>
      </c>
      <c r="I220" s="6" t="str">
        <f>IF('[1]TCE - ANEXO IV - Preencher'!K229="","",'[1]TCE - ANEXO IV - Preencher'!K229)</f>
        <v>14/07/2020</v>
      </c>
      <c r="J220" s="5" t="str">
        <f>'[1]TCE - ANEXO IV - Preencher'!L229</f>
        <v>26200724380578002041550440000562621797759198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259.60000000000002</v>
      </c>
    </row>
    <row r="221" spans="1:12" s="8" customFormat="1" ht="19.5" customHeight="1">
      <c r="A221" s="3">
        <f>IFERROR(VLOOKUP(B221,'[1]DADOS (OCULTAR)'!$P$3:$R$53,3,0),"")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3.2 - Gás e Outros Materiais Engarrafados</v>
      </c>
      <c r="D221" s="3">
        <f>'[1]TCE - ANEXO IV - Preencher'!F230</f>
        <v>24380578002041</v>
      </c>
      <c r="E221" s="5" t="str">
        <f>'[1]TCE - ANEXO IV - Preencher'!G230</f>
        <v>WHITE MARTINS GASES INDUSTRIAIS DO NORDE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56278</v>
      </c>
      <c r="I221" s="6" t="str">
        <f>IF('[1]TCE - ANEXO IV - Preencher'!K230="","",'[1]TCE - ANEXO IV - Preencher'!K230)</f>
        <v>15/07/2020</v>
      </c>
      <c r="J221" s="5" t="str">
        <f>'[1]TCE - ANEXO IV - Preencher'!L230</f>
        <v>26200724380578002041550440000562781797887242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111.25</v>
      </c>
    </row>
    <row r="222" spans="1:12" s="8" customFormat="1" ht="19.5" customHeight="1">
      <c r="A222" s="3">
        <f>IFERROR(VLOOKUP(B222,'[1]DADOS (OCULTAR)'!$P$3:$R$53,3,0),"")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3.2 - Gás e Outros Materiais Engarrafados</v>
      </c>
      <c r="D222" s="3">
        <f>'[1]TCE - ANEXO IV - Preencher'!F231</f>
        <v>24380578002041</v>
      </c>
      <c r="E222" s="5" t="str">
        <f>'[1]TCE - ANEXO IV - Preencher'!G231</f>
        <v>WHITE MARTINS GASES INDUSTRIAIS DO NORDE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56292</v>
      </c>
      <c r="I222" s="6" t="str">
        <f>IF('[1]TCE - ANEXO IV - Preencher'!K231="","",'[1]TCE - ANEXO IV - Preencher'!K231)</f>
        <v>16/07/2020</v>
      </c>
      <c r="J222" s="5" t="str">
        <f>'[1]TCE - ANEXO IV - Preencher'!L231</f>
        <v>26200724380578002041550440000562921798038701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74.17</v>
      </c>
    </row>
    <row r="223" spans="1:12" s="8" customFormat="1" ht="19.5" customHeight="1">
      <c r="A223" s="3">
        <f>IFERROR(VLOOKUP(B223,'[1]DADOS (OCULTAR)'!$P$3:$R$53,3,0),"")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3.2 - Gás e Outros Materiais Engarrafados</v>
      </c>
      <c r="D223" s="3">
        <f>'[1]TCE - ANEXO IV - Preencher'!F232</f>
        <v>24380578002041</v>
      </c>
      <c r="E223" s="5" t="str">
        <f>'[1]TCE - ANEXO IV - Preencher'!G232</f>
        <v>WHITE MARTINS GASES INDUSTRIAIS DO NORDE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56312</v>
      </c>
      <c r="I223" s="6" t="str">
        <f>IF('[1]TCE - ANEXO IV - Preencher'!K232="","",'[1]TCE - ANEXO IV - Preencher'!K232)</f>
        <v>18/07/2020</v>
      </c>
      <c r="J223" s="5" t="str">
        <f>'[1]TCE - ANEXO IV - Preencher'!L232</f>
        <v>26200724380578002041550440000563121798342332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37.08</v>
      </c>
    </row>
    <row r="224" spans="1:12" s="8" customFormat="1" ht="19.5" customHeight="1">
      <c r="A224" s="3">
        <f>IFERROR(VLOOKUP(B224,'[1]DADOS (OCULTAR)'!$P$3:$R$53,3,0),"")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3.2 - Gás e Outros Materiais Engarrafados</v>
      </c>
      <c r="D224" s="3">
        <f>'[1]TCE - ANEXO IV - Preencher'!F233</f>
        <v>24380578002041</v>
      </c>
      <c r="E224" s="5" t="str">
        <f>'[1]TCE - ANEXO IV - Preencher'!G233</f>
        <v>WHITE MARTINS GASES INDUSTRIAIS DO NORDE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56324</v>
      </c>
      <c r="I224" s="6" t="str">
        <f>IF('[1]TCE - ANEXO IV - Preencher'!K233="","",'[1]TCE - ANEXO IV - Preencher'!K233)</f>
        <v>20/07/2020</v>
      </c>
      <c r="J224" s="5" t="str">
        <f>'[1]TCE - ANEXO IV - Preencher'!L233</f>
        <v>26200724380578002041550440000563241798437962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37.08</v>
      </c>
    </row>
    <row r="225" spans="1:12" s="8" customFormat="1" ht="19.5" customHeight="1">
      <c r="A225" s="3">
        <f>IFERROR(VLOOKUP(B225,'[1]DADOS (OCULTAR)'!$P$3:$R$53,3,0),"")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3.2 - Gás e Outros Materiais Engarrafados</v>
      </c>
      <c r="D225" s="3">
        <f>'[1]TCE - ANEXO IV - Preencher'!F234</f>
        <v>24380578002041</v>
      </c>
      <c r="E225" s="5" t="str">
        <f>'[1]TCE - ANEXO IV - Preencher'!G234</f>
        <v>WHITE MARTINS GASES INDUSTRIAIS DO NORDE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56336</v>
      </c>
      <c r="I225" s="6" t="str">
        <f>IF('[1]TCE - ANEXO IV - Preencher'!K234="","",'[1]TCE - ANEXO IV - Preencher'!K234)</f>
        <v>21/07/2020</v>
      </c>
      <c r="J225" s="5" t="str">
        <f>'[1]TCE - ANEXO IV - Preencher'!L234</f>
        <v>26200724380578002041550440000563361798536759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111.25</v>
      </c>
    </row>
    <row r="226" spans="1:12" s="8" customFormat="1" ht="19.5" customHeight="1">
      <c r="A226" s="3">
        <f>IFERROR(VLOOKUP(B226,'[1]DADOS (OCULTAR)'!$P$3:$R$53,3,0),"")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3.2 - Gás e Outros Materiais Engarrafados</v>
      </c>
      <c r="D226" s="3">
        <f>'[1]TCE - ANEXO IV - Preencher'!F235</f>
        <v>24380578002041</v>
      </c>
      <c r="E226" s="5" t="str">
        <f>'[1]TCE - ANEXO IV - Preencher'!G235</f>
        <v>WHITE MARTINS GASES INDUSTRIAIS DO NORDE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56362</v>
      </c>
      <c r="I226" s="6" t="str">
        <f>IF('[1]TCE - ANEXO IV - Preencher'!K235="","",'[1]TCE - ANEXO IV - Preencher'!K235)</f>
        <v>23/07/2020</v>
      </c>
      <c r="J226" s="5" t="str">
        <f>'[1]TCE - ANEXO IV - Preencher'!L235</f>
        <v>26200724380578002041550440000563621798837201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111.25</v>
      </c>
    </row>
    <row r="227" spans="1:12" s="8" customFormat="1" ht="19.5" customHeight="1">
      <c r="A227" s="3">
        <f>IFERROR(VLOOKUP(B227,'[1]DADOS (OCULTAR)'!$P$3:$R$53,3,0),"")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3.2 - Gás e Outros Materiais Engarrafados</v>
      </c>
      <c r="D227" s="3">
        <f>'[1]TCE - ANEXO IV - Preencher'!F236</f>
        <v>24380578002041</v>
      </c>
      <c r="E227" s="5" t="str">
        <f>'[1]TCE - ANEXO IV - Preencher'!G236</f>
        <v>WHITE MARTINS GASES INDUSTRIAIS DO NORDE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56387</v>
      </c>
      <c r="I227" s="6" t="str">
        <f>IF('[1]TCE - ANEXO IV - Preencher'!K236="","",'[1]TCE - ANEXO IV - Preencher'!K236)</f>
        <v>25/07/2020</v>
      </c>
      <c r="J227" s="5" t="str">
        <f>'[1]TCE - ANEXO IV - Preencher'!L236</f>
        <v>26200724380578002041550440000563871799181244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148.35</v>
      </c>
    </row>
    <row r="228" spans="1:12" s="8" customFormat="1" ht="19.5" customHeight="1">
      <c r="A228" s="3">
        <f>IFERROR(VLOOKUP(B228,'[1]DADOS (OCULTAR)'!$P$3:$R$53,3,0),"")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3.2 - Gás e Outros Materiais Engarrafados</v>
      </c>
      <c r="D228" s="3">
        <f>'[1]TCE - ANEXO IV - Preencher'!F237</f>
        <v>24380578002041</v>
      </c>
      <c r="E228" s="5" t="str">
        <f>'[1]TCE - ANEXO IV - Preencher'!G237</f>
        <v>WHITE MARTINS GASES INDUSTRIAIS DO NORDE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56394</v>
      </c>
      <c r="I228" s="6" t="str">
        <f>IF('[1]TCE - ANEXO IV - Preencher'!K237="","",'[1]TCE - ANEXO IV - Preencher'!K237)</f>
        <v>27/07/2020</v>
      </c>
      <c r="J228" s="5" t="str">
        <f>'[1]TCE - ANEXO IV - Preencher'!L237</f>
        <v>26200724380578002041550440000563941799224495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259.60000000000002</v>
      </c>
    </row>
    <row r="229" spans="1:12" s="8" customFormat="1" ht="19.5" customHeight="1">
      <c r="A229" s="3">
        <f>IFERROR(VLOOKUP(B229,'[1]DADOS (OCULTAR)'!$P$3:$R$53,3,0),"")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3.2 - Gás e Outros Materiais Engarrafados</v>
      </c>
      <c r="D229" s="3">
        <f>'[1]TCE - ANEXO IV - Preencher'!F238</f>
        <v>24380578002041</v>
      </c>
      <c r="E229" s="5" t="str">
        <f>'[1]TCE - ANEXO IV - Preencher'!G238</f>
        <v>WHITE MARTINS GASES INDUSTRIAIS DO NORDE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56406</v>
      </c>
      <c r="I229" s="6" t="str">
        <f>IF('[1]TCE - ANEXO IV - Preencher'!K238="","",'[1]TCE - ANEXO IV - Preencher'!K238)</f>
        <v>28/07/2020</v>
      </c>
      <c r="J229" s="5" t="str">
        <f>'[1]TCE - ANEXO IV - Preencher'!L238</f>
        <v>26200724380578002041550440000564061799390452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222.51</v>
      </c>
    </row>
    <row r="230" spans="1:12" s="8" customFormat="1" ht="19.5" customHeight="1">
      <c r="A230" s="3">
        <f>IFERROR(VLOOKUP(B230,'[1]DADOS (OCULTAR)'!$P$3:$R$53,3,0),"")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3.2 - Gás e Outros Materiais Engarrafados</v>
      </c>
      <c r="D230" s="3">
        <f>'[1]TCE - ANEXO IV - Preencher'!F239</f>
        <v>24380578002041</v>
      </c>
      <c r="E230" s="5" t="str">
        <f>'[1]TCE - ANEXO IV - Preencher'!G239</f>
        <v>WHITE MARTINS GASES INDUSTRIAIS DO NORDE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56419</v>
      </c>
      <c r="I230" s="6" t="str">
        <f>IF('[1]TCE - ANEXO IV - Preencher'!K239="","",'[1]TCE - ANEXO IV - Preencher'!K239)</f>
        <v>29/07/2020</v>
      </c>
      <c r="J230" s="5" t="str">
        <f>'[1]TCE - ANEXO IV - Preencher'!L239</f>
        <v>26200724380578002041550440000564191799535335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148.35</v>
      </c>
    </row>
    <row r="231" spans="1:12" s="8" customFormat="1" ht="19.5" customHeight="1">
      <c r="A231" s="3">
        <f>IFERROR(VLOOKUP(B231,'[1]DADOS (OCULTAR)'!$P$3:$R$53,3,0),"")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3.2 - Gás e Outros Materiais Engarrafados</v>
      </c>
      <c r="D231" s="3">
        <f>'[1]TCE - ANEXO IV - Preencher'!F240</f>
        <v>24380578002041</v>
      </c>
      <c r="E231" s="5" t="str">
        <f>'[1]TCE - ANEXO IV - Preencher'!G240</f>
        <v>WHITE MARTINS GASES INDUSTRIAIS DO NORDE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56431</v>
      </c>
      <c r="I231" s="6" t="str">
        <f>IF('[1]TCE - ANEXO IV - Preencher'!K240="","",'[1]TCE - ANEXO IV - Preencher'!K240)</f>
        <v>30/07/2020</v>
      </c>
      <c r="J231" s="5" t="str">
        <f>'[1]TCE - ANEXO IV - Preencher'!L240</f>
        <v>26200724380578002041550440000564311799680453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148.35</v>
      </c>
    </row>
    <row r="232" spans="1:12" s="8" customFormat="1" ht="19.5" customHeight="1">
      <c r="A232" s="3">
        <f>IFERROR(VLOOKUP(B232,'[1]DADOS (OCULTAR)'!$P$3:$R$53,3,0),"")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3.2 - Gás e Outros Materiais Engarrafados</v>
      </c>
      <c r="D232" s="3">
        <f>'[1]TCE - ANEXO IV - Preencher'!F241</f>
        <v>24380578002203</v>
      </c>
      <c r="E232" s="5" t="str">
        <f>'[1]TCE - ANEXO IV - Preencher'!G241</f>
        <v>WHITE MARTINS GASES INDUST DO NORDEST SA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1213</v>
      </c>
      <c r="I232" s="6" t="str">
        <f>IF('[1]TCE - ANEXO IV - Preencher'!K241="","",'[1]TCE - ANEXO IV - Preencher'!K241)</f>
        <v>01/07/2020</v>
      </c>
      <c r="J232" s="5" t="str">
        <f>'[1]TCE - ANEXO IV - Preencher'!L241</f>
        <v>26200724380578002203550750000012131796353689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5220.4399999999996</v>
      </c>
    </row>
    <row r="233" spans="1:12" s="8" customFormat="1" ht="19.5" customHeight="1">
      <c r="A233" s="3">
        <f>IFERROR(VLOOKUP(B233,'[1]DADOS (OCULTAR)'!$P$3:$R$53,3,0),"")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3.2 - Gás e Outros Materiais Engarrafados</v>
      </c>
      <c r="D233" s="3">
        <f>'[1]TCE - ANEXO IV - Preencher'!F242</f>
        <v>24380578002203</v>
      </c>
      <c r="E233" s="5" t="str">
        <f>'[1]TCE - ANEXO IV - Preencher'!G242</f>
        <v>WHITE MARTINS GASES INDUST DO NORDEST SA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1600</v>
      </c>
      <c r="I233" s="6" t="str">
        <f>IF('[1]TCE - ANEXO IV - Preencher'!K242="","",'[1]TCE - ANEXO IV - Preencher'!K242)</f>
        <v>25/07/2020</v>
      </c>
      <c r="J233" s="5" t="str">
        <f>'[1]TCE - ANEXO IV - Preencher'!L242</f>
        <v>26200724380578002203550110000016001799196695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5582.7</v>
      </c>
    </row>
    <row r="234" spans="1:12" s="8" customFormat="1" ht="19.5" customHeight="1">
      <c r="A234" s="3">
        <f>IFERROR(VLOOKUP(B234,'[1]DADOS (OCULTAR)'!$P$3:$R$53,3,0),"")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3.2 - Gás e Outros Materiais Engarrafados</v>
      </c>
      <c r="D234" s="3">
        <f>'[1]TCE - ANEXO IV - Preencher'!F243</f>
        <v>24380578002203</v>
      </c>
      <c r="E234" s="5" t="str">
        <f>'[1]TCE - ANEXO IV - Preencher'!G243</f>
        <v>WHITE MARTINS GASES INDUST DO NORDEST SA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2941</v>
      </c>
      <c r="I234" s="6" t="str">
        <f>IF('[1]TCE - ANEXO IV - Preencher'!K243="","",'[1]TCE - ANEXO IV - Preencher'!K243)</f>
        <v>12/07/2020</v>
      </c>
      <c r="J234" s="5" t="str">
        <f>'[1]TCE - ANEXO IV - Preencher'!L243</f>
        <v>26200724380578002203550130000029411797564847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4859.59</v>
      </c>
    </row>
    <row r="235" spans="1:12" s="8" customFormat="1" ht="19.5" customHeight="1">
      <c r="A235" s="3">
        <f>IFERROR(VLOOKUP(B235,'[1]DADOS (OCULTAR)'!$P$3:$R$53,3,0),"")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3.7 - Material de Limpeza e Produtos de Hgienização</v>
      </c>
      <c r="D235" s="3">
        <f>'[1]TCE - ANEXO IV - Preencher'!F244</f>
        <v>24436602000154</v>
      </c>
      <c r="E235" s="5" t="str">
        <f>'[1]TCE - ANEXO IV - Preencher'!G244</f>
        <v>ART CIRURGICA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80781</v>
      </c>
      <c r="I235" s="6" t="str">
        <f>IF('[1]TCE - ANEXO IV - Preencher'!K244="","",'[1]TCE - ANEXO IV - Preencher'!K244)</f>
        <v>10/07/2020</v>
      </c>
      <c r="J235" s="5" t="str">
        <f>'[1]TCE - ANEXO IV - Preencher'!L244</f>
        <v>26200724436602000154550010000807811111807817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1400</v>
      </c>
    </row>
    <row r="236" spans="1:12" s="8" customFormat="1" ht="19.5" customHeight="1">
      <c r="A236" s="3">
        <f>IFERROR(VLOOKUP(B236,'[1]DADOS (OCULTAR)'!$P$3:$R$53,3,0),"")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3.7 - Material de Limpeza e Produtos de Hgienização</v>
      </c>
      <c r="D236" s="3">
        <f>'[1]TCE - ANEXO IV - Preencher'!F245</f>
        <v>24632451000100</v>
      </c>
      <c r="E236" s="5" t="str">
        <f>'[1]TCE - ANEXO IV - Preencher'!G245</f>
        <v>FRUSTACI COMERCIAL EIRELI EPP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004238</v>
      </c>
      <c r="I236" s="6" t="str">
        <f>IF('[1]TCE - ANEXO IV - Preencher'!K245="","",'[1]TCE - ANEXO IV - Preencher'!K245)</f>
        <v>01/07/2020</v>
      </c>
      <c r="J236" s="5" t="str">
        <f>'[1]TCE - ANEXO IV - Preencher'!L245</f>
        <v>35200624632451000100550010000042381553309957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2676.55</v>
      </c>
    </row>
    <row r="237" spans="1:12" s="8" customFormat="1" ht="19.5" customHeight="1">
      <c r="A237" s="3">
        <f>IFERROR(VLOOKUP(B237,'[1]DADOS (OCULTAR)'!$P$3:$R$53,3,0),"")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3.99 - Outras despesas com Material de Consumo</v>
      </c>
      <c r="D237" s="3">
        <f>'[1]TCE - ANEXO IV - Preencher'!F246</f>
        <v>24632451000100</v>
      </c>
      <c r="E237" s="5" t="str">
        <f>'[1]TCE - ANEXO IV - Preencher'!G246</f>
        <v>FRUSTACI COMERCIAL EIRELI EPP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004238</v>
      </c>
      <c r="I237" s="6" t="str">
        <f>IF('[1]TCE - ANEXO IV - Preencher'!K246="","",'[1]TCE - ANEXO IV - Preencher'!K246)</f>
        <v>01/07/2020</v>
      </c>
      <c r="J237" s="5" t="str">
        <f>'[1]TCE - ANEXO IV - Preencher'!L246</f>
        <v>35200624632451000100550010000042381553309957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1191.1199999999999</v>
      </c>
    </row>
    <row r="238" spans="1:12" s="8" customFormat="1" ht="19.5" customHeight="1">
      <c r="A238" s="3">
        <f>IFERROR(VLOOKUP(B238,'[1]DADOS (OCULTAR)'!$P$3:$R$53,3,0),"")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3.12 - Material Hospitalar</v>
      </c>
      <c r="D238" s="3">
        <f>'[1]TCE - ANEXO IV - Preencher'!F247</f>
        <v>25130763000188</v>
      </c>
      <c r="E238" s="5" t="str">
        <f>'[1]TCE - ANEXO IV - Preencher'!G247</f>
        <v>TELIA DE ALBUQUERQUE PESSOA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000000185</v>
      </c>
      <c r="I238" s="6" t="str">
        <f>IF('[1]TCE - ANEXO IV - Preencher'!K247="","",'[1]TCE - ANEXO IV - Preencher'!K247)</f>
        <v>30/07/2020</v>
      </c>
      <c r="J238" s="5" t="str">
        <f>'[1]TCE - ANEXO IV - Preencher'!L247</f>
        <v>26200725130763000188550010000001851000051305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284.5</v>
      </c>
    </row>
    <row r="239" spans="1:12" s="8" customFormat="1" ht="19.5" customHeight="1">
      <c r="A239" s="3">
        <f>IFERROR(VLOOKUP(B239,'[1]DADOS (OCULTAR)'!$P$3:$R$53,3,0),"")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3.99 - Outras despesas com Material de Consumo</v>
      </c>
      <c r="D239" s="3">
        <f>'[1]TCE - ANEXO IV - Preencher'!F248</f>
        <v>25529293000120</v>
      </c>
      <c r="E239" s="5" t="str">
        <f>'[1]TCE - ANEXO IV - Preencher'!G248</f>
        <v>TAYNA NASCIMENTO DE MELO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000008853</v>
      </c>
      <c r="I239" s="6" t="str">
        <f>IF('[1]TCE - ANEXO IV - Preencher'!K248="","",'[1]TCE - ANEXO IV - Preencher'!K248)</f>
        <v>03/07/2020</v>
      </c>
      <c r="J239" s="5" t="str">
        <f>'[1]TCE - ANEXO IV - Preencher'!L248</f>
        <v>26200725529293000120550010000088531175234440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610.79999999999995</v>
      </c>
    </row>
    <row r="240" spans="1:12" s="8" customFormat="1" ht="19.5" customHeight="1">
      <c r="A240" s="3">
        <f>IFERROR(VLOOKUP(B240,'[1]DADOS (OCULTAR)'!$P$3:$R$53,3,0),"")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3.99 - Outras despesas com Material de Consumo</v>
      </c>
      <c r="D240" s="3">
        <f>'[1]TCE - ANEXO IV - Preencher'!F249</f>
        <v>25529293000120</v>
      </c>
      <c r="E240" s="5" t="str">
        <f>'[1]TCE - ANEXO IV - Preencher'!G249</f>
        <v>TAYNA NASCIMENTO DE MELO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000008898</v>
      </c>
      <c r="I240" s="6" t="str">
        <f>IF('[1]TCE - ANEXO IV - Preencher'!K249="","",'[1]TCE - ANEXO IV - Preencher'!K249)</f>
        <v>10/07/2020</v>
      </c>
      <c r="J240" s="5" t="str">
        <f>'[1]TCE - ANEXO IV - Preencher'!L249</f>
        <v>26200725529293000120550010000088981269333532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641.70000000000005</v>
      </c>
    </row>
    <row r="241" spans="1:12" s="8" customFormat="1" ht="19.5" customHeight="1">
      <c r="A241" s="3">
        <f>IFERROR(VLOOKUP(B241,'[1]DADOS (OCULTAR)'!$P$3:$R$53,3,0),"")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3.99 - Outras despesas com Material de Consumo</v>
      </c>
      <c r="D241" s="3">
        <f>'[1]TCE - ANEXO IV - Preencher'!F250</f>
        <v>25529293000120</v>
      </c>
      <c r="E241" s="5" t="str">
        <f>'[1]TCE - ANEXO IV - Preencher'!G250</f>
        <v>TAYNA NASCIMENTO DE MELO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000008942</v>
      </c>
      <c r="I241" s="6" t="str">
        <f>IF('[1]TCE - ANEXO IV - Preencher'!K250="","",'[1]TCE - ANEXO IV - Preencher'!K250)</f>
        <v>17/07/2020</v>
      </c>
      <c r="J241" s="5" t="str">
        <f>'[1]TCE - ANEXO IV - Preencher'!L250</f>
        <v>26200725529293000120550010000089421356286176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636.70000000000005</v>
      </c>
    </row>
    <row r="242" spans="1:12" s="8" customFormat="1" ht="19.5" customHeight="1">
      <c r="A242" s="3">
        <f>IFERROR(VLOOKUP(B242,'[1]DADOS (OCULTAR)'!$P$3:$R$53,3,0),"")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3.99 - Outras despesas com Material de Consumo</v>
      </c>
      <c r="D242" s="3">
        <f>'[1]TCE - ANEXO IV - Preencher'!F251</f>
        <v>25529293000120</v>
      </c>
      <c r="E242" s="5" t="str">
        <f>'[1]TCE - ANEXO IV - Preencher'!G251</f>
        <v>TAYNA NASCIMENTO DE MELO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000008998</v>
      </c>
      <c r="I242" s="6" t="str">
        <f>IF('[1]TCE - ANEXO IV - Preencher'!K251="","",'[1]TCE - ANEXO IV - Preencher'!K251)</f>
        <v>24/07/2020</v>
      </c>
      <c r="J242" s="5" t="str">
        <f>'[1]TCE - ANEXO IV - Preencher'!L251</f>
        <v>26200725529293000120550010000089981495590490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576.6</v>
      </c>
    </row>
    <row r="243" spans="1:12" s="8" customFormat="1" ht="19.5" customHeight="1">
      <c r="A243" s="3">
        <f>IFERROR(VLOOKUP(B243,'[1]DADOS (OCULTAR)'!$P$3:$R$53,3,0),"")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3.99 - Outras despesas com Material de Consumo</v>
      </c>
      <c r="D243" s="3">
        <f>'[1]TCE - ANEXO IV - Preencher'!F252</f>
        <v>25529293000120</v>
      </c>
      <c r="E243" s="5" t="str">
        <f>'[1]TCE - ANEXO IV - Preencher'!G252</f>
        <v>TAYNA NASCIMENTO DE MELO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000009041</v>
      </c>
      <c r="I243" s="6" t="str">
        <f>IF('[1]TCE - ANEXO IV - Preencher'!K252="","",'[1]TCE - ANEXO IV - Preencher'!K252)</f>
        <v>31/07/2020</v>
      </c>
      <c r="J243" s="5" t="str">
        <f>'[1]TCE - ANEXO IV - Preencher'!L252</f>
        <v>26200725529293000120550010000090411142920182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730.7</v>
      </c>
    </row>
    <row r="244" spans="1:12" s="8" customFormat="1" ht="19.5" customHeight="1">
      <c r="A244" s="3">
        <f>IFERROR(VLOOKUP(B244,'[1]DADOS (OCULTAR)'!$P$3:$R$53,3,0),"")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3.99 - Outras despesas com Material de Consumo</v>
      </c>
      <c r="D244" s="3">
        <f>'[1]TCE - ANEXO IV - Preencher'!F253</f>
        <v>26964120000100</v>
      </c>
      <c r="E244" s="5" t="str">
        <f>'[1]TCE - ANEXO IV - Preencher'!G253</f>
        <v>F C PUNDRICH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012845</v>
      </c>
      <c r="I244" s="6" t="str">
        <f>IF('[1]TCE - ANEXO IV - Preencher'!K253="","",'[1]TCE - ANEXO IV - Preencher'!K253)</f>
        <v>07/07/2020</v>
      </c>
      <c r="J244" s="5" t="str">
        <f>'[1]TCE - ANEXO IV - Preencher'!L253</f>
        <v>26200726964120000100550020000128451080174255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130.19999999999999</v>
      </c>
    </row>
    <row r="245" spans="1:12" s="8" customFormat="1" ht="19.5" customHeight="1">
      <c r="A245" s="3">
        <f>IFERROR(VLOOKUP(B245,'[1]DADOS (OCULTAR)'!$P$3:$R$53,3,0),"")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3.99 - Outras despesas com Material de Consumo</v>
      </c>
      <c r="D245" s="3">
        <f>'[1]TCE - ANEXO IV - Preencher'!F254</f>
        <v>26964120000100</v>
      </c>
      <c r="E245" s="5" t="str">
        <f>'[1]TCE - ANEXO IV - Preencher'!G254</f>
        <v>F C PUNDRICH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012845</v>
      </c>
      <c r="I245" s="6" t="str">
        <f>IF('[1]TCE - ANEXO IV - Preencher'!K254="","",'[1]TCE - ANEXO IV - Preencher'!K254)</f>
        <v>07/07/2020</v>
      </c>
      <c r="J245" s="5" t="str">
        <f>'[1]TCE - ANEXO IV - Preencher'!L254</f>
        <v>26200726964120000100550020000128451080174255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43.89</v>
      </c>
    </row>
    <row r="246" spans="1:12" s="8" customFormat="1" ht="19.5" customHeight="1">
      <c r="A246" s="3">
        <f>IFERROR(VLOOKUP(B246,'[1]DADOS (OCULTAR)'!$P$3:$R$53,3,0),"")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3.99 - Outras despesas com Material de Consumo</v>
      </c>
      <c r="D246" s="3">
        <f>'[1]TCE - ANEXO IV - Preencher'!F255</f>
        <v>30105759000108</v>
      </c>
      <c r="E246" s="5" t="str">
        <f>'[1]TCE - ANEXO IV - Preencher'!G255</f>
        <v>JOAB LAURENTINO DOS SANTOS 58531831415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000000009</v>
      </c>
      <c r="I246" s="6" t="str">
        <f>IF('[1]TCE - ANEXO IV - Preencher'!K255="","",'[1]TCE - ANEXO IV - Preencher'!K255)</f>
        <v>27/07/2020</v>
      </c>
      <c r="J246" s="5" t="str">
        <f>'[1]TCE - ANEXO IV - Preencher'!L255</f>
        <v>26200730105759000108550010000000091702098789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125</v>
      </c>
    </row>
    <row r="247" spans="1:12" s="8" customFormat="1" ht="19.5" customHeight="1">
      <c r="A247" s="3">
        <f>IFERROR(VLOOKUP(B247,'[1]DADOS (OCULTAR)'!$P$3:$R$53,3,0),"")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3.99 - Outras despesas com Material de Consumo</v>
      </c>
      <c r="D247" s="3">
        <f>'[1]TCE - ANEXO IV - Preencher'!F256</f>
        <v>30743270000153</v>
      </c>
      <c r="E247" s="5" t="str">
        <f>'[1]TCE - ANEXO IV - Preencher'!G256</f>
        <v>TRIUNFO COMERCIO DE ALIMENTOS PAPEIS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000002727</v>
      </c>
      <c r="I247" s="6" t="str">
        <f>IF('[1]TCE - ANEXO IV - Preencher'!K256="","",'[1]TCE - ANEXO IV - Preencher'!K256)</f>
        <v>03/07/2020</v>
      </c>
      <c r="J247" s="5" t="str">
        <f>'[1]TCE - ANEXO IV - Preencher'!L256</f>
        <v>26200730743270000153550010000027271001737116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6741.4</v>
      </c>
    </row>
    <row r="248" spans="1:12" s="8" customFormat="1" ht="19.5" customHeight="1">
      <c r="A248" s="3">
        <f>IFERROR(VLOOKUP(B248,'[1]DADOS (OCULTAR)'!$P$3:$R$53,3,0),"")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3.12 - Material Hospitalar</v>
      </c>
      <c r="D248" s="3">
        <f>'[1]TCE - ANEXO IV - Preencher'!F257</f>
        <v>30848237000198</v>
      </c>
      <c r="E248" s="5" t="str">
        <f>'[1]TCE - ANEXO IV - Preencher'!G257</f>
        <v>PH COMERCIO DE PRODUTOS MED HOSPITALARES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000003802</v>
      </c>
      <c r="I248" s="6" t="str">
        <f>IF('[1]TCE - ANEXO IV - Preencher'!K257="","",'[1]TCE - ANEXO IV - Preencher'!K257)</f>
        <v>20/07/2020</v>
      </c>
      <c r="J248" s="5" t="str">
        <f>'[1]TCE - ANEXO IV - Preencher'!L257</f>
        <v>26200730848237000198550010000038021126639670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2442</v>
      </c>
    </row>
    <row r="249" spans="1:12" s="8" customFormat="1" ht="19.5" customHeight="1">
      <c r="A249" s="3">
        <f>IFERROR(VLOOKUP(B249,'[1]DADOS (OCULTAR)'!$P$3:$R$53,3,0),"")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3.99 - Outras despesas com Material de Consumo</v>
      </c>
      <c r="D249" s="3">
        <f>'[1]TCE - ANEXO IV - Preencher'!F258</f>
        <v>31201848000102</v>
      </c>
      <c r="E249" s="5" t="str">
        <f>'[1]TCE - ANEXO IV - Preencher'!G258</f>
        <v>IMPACTO COM FERRAGENS MAN REP MAQUINAS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000000104</v>
      </c>
      <c r="I249" s="6" t="str">
        <f>IF('[1]TCE - ANEXO IV - Preencher'!K258="","",'[1]TCE - ANEXO IV - Preencher'!K258)</f>
        <v>06/07/2020</v>
      </c>
      <c r="J249" s="5" t="str">
        <f>'[1]TCE - ANEXO IV - Preencher'!L258</f>
        <v>26200731201848000102550010000001041038946453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180</v>
      </c>
    </row>
    <row r="250" spans="1:12" s="8" customFormat="1" ht="19.5" customHeight="1">
      <c r="A250" s="3">
        <f>IFERROR(VLOOKUP(B250,'[1]DADOS (OCULTAR)'!$P$3:$R$53,3,0),"")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3.12 - Material Hospitalar</v>
      </c>
      <c r="D250" s="3">
        <f>'[1]TCE - ANEXO IV - Preencher'!F259</f>
        <v>31673254001095</v>
      </c>
      <c r="E250" s="5" t="str">
        <f>'[1]TCE - ANEXO IV - Preencher'!G259</f>
        <v>LABORATORIOS B BRAUN S 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469987</v>
      </c>
      <c r="I250" s="6" t="str">
        <f>IF('[1]TCE - ANEXO IV - Preencher'!K259="","",'[1]TCE - ANEXO IV - Preencher'!K259)</f>
        <v>30/07/2020</v>
      </c>
      <c r="J250" s="5" t="str">
        <f>'[1]TCE - ANEXO IV - Preencher'!L259</f>
        <v>33200731673254001095550000004699871874383820</v>
      </c>
      <c r="K250" s="5" t="str">
        <f>IF(F250="B",LEFT('[1]TCE - ANEXO IV - Preencher'!M259,2),IF(F250="S",LEFT('[1]TCE - ANEXO IV - Preencher'!M259,7),IF('[1]TCE - ANEXO IV - Preencher'!H259="","")))</f>
        <v>33</v>
      </c>
      <c r="L250" s="7">
        <f>'[1]TCE - ANEXO IV - Preencher'!N259</f>
        <v>4108.3999999999996</v>
      </c>
    </row>
    <row r="251" spans="1:12" s="8" customFormat="1" ht="19.5" customHeight="1">
      <c r="A251" s="3">
        <f>IFERROR(VLOOKUP(B251,'[1]DADOS (OCULTAR)'!$P$3:$R$53,3,0),"")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 xml:space="preserve">3.8 - Uniformes, Tecidos e Aviamentos </v>
      </c>
      <c r="D251" s="3">
        <f>'[1]TCE - ANEXO IV - Preencher'!F260</f>
        <v>32040335000120</v>
      </c>
      <c r="E251" s="5" t="str">
        <f>'[1]TCE - ANEXO IV - Preencher'!G260</f>
        <v>JL COMERCIO SIST PREV CONTRA INCENDIO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000000045</v>
      </c>
      <c r="I251" s="6" t="str">
        <f>IF('[1]TCE - ANEXO IV - Preencher'!K260="","",'[1]TCE - ANEXO IV - Preencher'!K260)</f>
        <v>01/07/2020</v>
      </c>
      <c r="J251" s="5" t="str">
        <f>'[1]TCE - ANEXO IV - Preencher'!L260</f>
        <v>26200732040335000120550300000000451009934958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125</v>
      </c>
    </row>
    <row r="252" spans="1:12" s="8" customFormat="1" ht="19.5" customHeight="1">
      <c r="A252" s="3">
        <f>IFERROR(VLOOKUP(B252,'[1]DADOS (OCULTAR)'!$P$3:$R$53,3,0),"")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3.99 - Outras despesas com Material de Consumo</v>
      </c>
      <c r="D252" s="3">
        <f>'[1]TCE - ANEXO IV - Preencher'!F261</f>
        <v>33358815000104</v>
      </c>
      <c r="E252" s="5" t="str">
        <f>'[1]TCE - ANEXO IV - Preencher'!G261</f>
        <v>M R BEZERRA COM DE PROD ELETRICOS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000000391</v>
      </c>
      <c r="I252" s="6" t="str">
        <f>IF('[1]TCE - ANEXO IV - Preencher'!K261="","",'[1]TCE - ANEXO IV - Preencher'!K261)</f>
        <v>02/07/2020</v>
      </c>
      <c r="J252" s="5" t="str">
        <f>'[1]TCE - ANEXO IV - Preencher'!L261</f>
        <v>26200733358815000104550010000003911542671014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150</v>
      </c>
    </row>
    <row r="253" spans="1:12" s="8" customFormat="1" ht="19.5" customHeight="1">
      <c r="A253" s="3">
        <f>IFERROR(VLOOKUP(B253,'[1]DADOS (OCULTAR)'!$P$3:$R$53,3,0),"")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3.6 - Material de Expediente</v>
      </c>
      <c r="D253" s="3">
        <f>'[1]TCE - ANEXO IV - Preencher'!F262</f>
        <v>33358815000104</v>
      </c>
      <c r="E253" s="5" t="str">
        <f>'[1]TCE - ANEXO IV - Preencher'!G262</f>
        <v>M R BEZERRA COM DE PROD ELETRICOS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000000413</v>
      </c>
      <c r="I253" s="6" t="str">
        <f>IF('[1]TCE - ANEXO IV - Preencher'!K262="","",'[1]TCE - ANEXO IV - Preencher'!K262)</f>
        <v>16/07/2020</v>
      </c>
      <c r="J253" s="5" t="str">
        <f>'[1]TCE - ANEXO IV - Preencher'!L262</f>
        <v>26200733358815000104550010000004131108168781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39.799999999999997</v>
      </c>
    </row>
    <row r="254" spans="1:12" s="8" customFormat="1" ht="19.5" customHeight="1">
      <c r="A254" s="3">
        <f>IFERROR(VLOOKUP(B254,'[1]DADOS (OCULTAR)'!$P$3:$R$53,3,0),"")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3.99 - Outras despesas com Material de Consumo</v>
      </c>
      <c r="D254" s="3">
        <f>'[1]TCE - ANEXO IV - Preencher'!F263</f>
        <v>33358815000104</v>
      </c>
      <c r="E254" s="5" t="str">
        <f>'[1]TCE - ANEXO IV - Preencher'!G263</f>
        <v>M R BEZERRA COM DE PROD ELETRICOS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000000413</v>
      </c>
      <c r="I254" s="6" t="str">
        <f>IF('[1]TCE - ANEXO IV - Preencher'!K263="","",'[1]TCE - ANEXO IV - Preencher'!K263)</f>
        <v>16/07/2020</v>
      </c>
      <c r="J254" s="5" t="str">
        <f>'[1]TCE - ANEXO IV - Preencher'!L263</f>
        <v>26200733358815000104550010000004131108168781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201.5</v>
      </c>
    </row>
    <row r="255" spans="1:12" s="8" customFormat="1" ht="19.5" customHeight="1">
      <c r="A255" s="3">
        <f>IFERROR(VLOOKUP(B255,'[1]DADOS (OCULTAR)'!$P$3:$R$53,3,0),"")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3.99 - Outras despesas com Material de Consumo</v>
      </c>
      <c r="D255" s="3">
        <f>'[1]TCE - ANEXO IV - Preencher'!F264</f>
        <v>33358815000104</v>
      </c>
      <c r="E255" s="5" t="str">
        <f>'[1]TCE - ANEXO IV - Preencher'!G264</f>
        <v>M R BEZERRA COM DE PROD ELETRICOS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000000417</v>
      </c>
      <c r="I255" s="6" t="str">
        <f>IF('[1]TCE - ANEXO IV - Preencher'!K264="","",'[1]TCE - ANEXO IV - Preencher'!K264)</f>
        <v>20/07/2020</v>
      </c>
      <c r="J255" s="5" t="str">
        <f>'[1]TCE - ANEXO IV - Preencher'!L264</f>
        <v>26200733358815000104550010000004171552382439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94.6</v>
      </c>
    </row>
    <row r="256" spans="1:12" s="8" customFormat="1" ht="19.5" customHeight="1">
      <c r="A256" s="3">
        <f>IFERROR(VLOOKUP(B256,'[1]DADOS (OCULTAR)'!$P$3:$R$53,3,0),"")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3.6 - Material de Expediente</v>
      </c>
      <c r="D256" s="3">
        <f>'[1]TCE - ANEXO IV - Preencher'!F265</f>
        <v>33743179000126</v>
      </c>
      <c r="E256" s="5" t="str">
        <f>'[1]TCE - ANEXO IV - Preencher'!G265</f>
        <v>CSL MATERIAL DE HIGIENE E PAPELARIA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000001006</v>
      </c>
      <c r="I256" s="6" t="str">
        <f>IF('[1]TCE - ANEXO IV - Preencher'!K265="","",'[1]TCE - ANEXO IV - Preencher'!K265)</f>
        <v>01/07/2020</v>
      </c>
      <c r="J256" s="5" t="str">
        <f>'[1]TCE - ANEXO IV - Preencher'!L265</f>
        <v>26200733743179000126550010000010061157751006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822</v>
      </c>
    </row>
    <row r="257" spans="1:12" s="8" customFormat="1" ht="19.5" customHeight="1">
      <c r="A257" s="3">
        <f>IFERROR(VLOOKUP(B257,'[1]DADOS (OCULTAR)'!$P$3:$R$53,3,0),"")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3.99 - Outras despesas com Material de Consumo</v>
      </c>
      <c r="D257" s="3">
        <f>'[1]TCE - ANEXO IV - Preencher'!F266</f>
        <v>34763848000194</v>
      </c>
      <c r="E257" s="5" t="str">
        <f>'[1]TCE - ANEXO IV - Preencher'!G266</f>
        <v>TASSIANA SILVA DE ARAUJO FARDAMENTOS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000105</v>
      </c>
      <c r="I257" s="6" t="str">
        <f>IF('[1]TCE - ANEXO IV - Preencher'!K266="","",'[1]TCE - ANEXO IV - Preencher'!K266)</f>
        <v>14/07/2020</v>
      </c>
      <c r="J257" s="5" t="str">
        <f>'[1]TCE - ANEXO IV - Preencher'!L266</f>
        <v>26200734763848000194550010000001051926243567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7200</v>
      </c>
    </row>
    <row r="258" spans="1:12" s="8" customFormat="1" ht="19.5" customHeight="1">
      <c r="A258" s="3">
        <f>IFERROR(VLOOKUP(B258,'[1]DADOS (OCULTAR)'!$P$3:$R$53,3,0),"")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3.99 - Outras despesas com Material de Consumo</v>
      </c>
      <c r="D258" s="3">
        <f>'[1]TCE - ANEXO IV - Preencher'!F267</f>
        <v>34763848000194</v>
      </c>
      <c r="E258" s="5" t="str">
        <f>'[1]TCE - ANEXO IV - Preencher'!G267</f>
        <v>TASSIANA SILVA DE ARAUJO FARDAMENTOS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98</v>
      </c>
      <c r="I258" s="6" t="str">
        <f>IF('[1]TCE - ANEXO IV - Preencher'!K267="","",'[1]TCE - ANEXO IV - Preencher'!K267)</f>
        <v>09/07/2020</v>
      </c>
      <c r="J258" s="5" t="str">
        <f>'[1]TCE - ANEXO IV - Preencher'!L267</f>
        <v>26200734763848000194550010000000981435855353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1191.96</v>
      </c>
    </row>
    <row r="259" spans="1:12" s="8" customFormat="1" ht="19.5" customHeight="1">
      <c r="A259" s="3">
        <f>IFERROR(VLOOKUP(B259,'[1]DADOS (OCULTAR)'!$P$3:$R$53,3,0),"")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 xml:space="preserve">3.8 - Uniformes, Tecidos e Aviamentos </v>
      </c>
      <c r="D259" s="3">
        <f>'[1]TCE - ANEXO IV - Preencher'!F268</f>
        <v>34763848000194</v>
      </c>
      <c r="E259" s="5" t="str">
        <f>'[1]TCE - ANEXO IV - Preencher'!G268</f>
        <v>TASSIANA SILVA DE ARAUJO FARDAMENTOS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98</v>
      </c>
      <c r="I259" s="6" t="str">
        <f>IF('[1]TCE - ANEXO IV - Preencher'!K268="","",'[1]TCE - ANEXO IV - Preencher'!K268)</f>
        <v>09/07/2020</v>
      </c>
      <c r="J259" s="5" t="str">
        <f>'[1]TCE - ANEXO IV - Preencher'!L268</f>
        <v>26200734763848000194550010000000981435855353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2249.6999999999998</v>
      </c>
    </row>
    <row r="260" spans="1:12" s="8" customFormat="1" ht="19.5" customHeight="1">
      <c r="A260" s="3">
        <f>IFERROR(VLOOKUP(B260,'[1]DADOS (OCULTAR)'!$P$3:$R$53,3,0),"")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3.99 - Outras despesas com Material de Consumo</v>
      </c>
      <c r="D260" s="3">
        <f>'[1]TCE - ANEXO IV - Preencher'!F269</f>
        <v>36419880000182</v>
      </c>
      <c r="E260" s="5" t="str">
        <f>'[1]TCE - ANEXO IV - Preencher'!G269</f>
        <v>OLIVEIRA COMERCIO DE ROLAMENTOS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000000080</v>
      </c>
      <c r="I260" s="6" t="str">
        <f>IF('[1]TCE - ANEXO IV - Preencher'!K269="","",'[1]TCE - ANEXO IV - Preencher'!K269)</f>
        <v>24/07/2020</v>
      </c>
      <c r="J260" s="5" t="str">
        <f>'[1]TCE - ANEXO IV - Preencher'!L269</f>
        <v>26200736419880000182550010000000801000009807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110</v>
      </c>
    </row>
    <row r="261" spans="1:12" s="8" customFormat="1" ht="19.5" customHeight="1">
      <c r="A261" s="3">
        <f>IFERROR(VLOOKUP(B261,'[1]DADOS (OCULTAR)'!$P$3:$R$53,3,0),"")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3.99 - Outras despesas com Material de Consumo</v>
      </c>
      <c r="D261" s="3">
        <f>'[1]TCE - ANEXO IV - Preencher'!F270</f>
        <v>41014523000174</v>
      </c>
      <c r="E261" s="5" t="str">
        <f>'[1]TCE - ANEXO IV - Preencher'!G270</f>
        <v>CASA DOS PARAFUSOS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000102532</v>
      </c>
      <c r="I261" s="6" t="str">
        <f>IF('[1]TCE - ANEXO IV - Preencher'!K270="","",'[1]TCE - ANEXO IV - Preencher'!K270)</f>
        <v>29/07/2020</v>
      </c>
      <c r="J261" s="5" t="str">
        <f>'[1]TCE - ANEXO IV - Preencher'!L270</f>
        <v>26200741014523000174550020001025321001453488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24</v>
      </c>
    </row>
    <row r="262" spans="1:12" s="8" customFormat="1" ht="19.5" customHeight="1">
      <c r="A262" s="3">
        <f>IFERROR(VLOOKUP(B262,'[1]DADOS (OCULTAR)'!$P$3:$R$53,3,0),"")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3.12 - Material Hospitalar</v>
      </c>
      <c r="D262" s="3">
        <f>'[1]TCE - ANEXO IV - Preencher'!F271</f>
        <v>41102195000168</v>
      </c>
      <c r="E262" s="5" t="str">
        <f>'[1]TCE - ANEXO IV - Preencher'!G271</f>
        <v>PRODUTOS MEDICOS CIRUR. E HOSPITALARES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82625</v>
      </c>
      <c r="I262" s="6" t="str">
        <f>IF('[1]TCE - ANEXO IV - Preencher'!K271="","",'[1]TCE - ANEXO IV - Preencher'!K271)</f>
        <v>22/07/2020</v>
      </c>
      <c r="J262" s="5" t="str">
        <f>'[1]TCE - ANEXO IV - Preencher'!L271</f>
        <v>26200741102195000168550000000826251144019361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390</v>
      </c>
    </row>
    <row r="263" spans="1:12" s="8" customFormat="1" ht="19.5" customHeight="1">
      <c r="A263" s="3">
        <f>IFERROR(VLOOKUP(B263,'[1]DADOS (OCULTAR)'!$P$3:$R$53,3,0),"")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3.13 - Materiais e Materiais Ortopédicos e Corretivos (OPME)</v>
      </c>
      <c r="D263" s="3">
        <f>'[1]TCE - ANEXO IV - Preencher'!F272</f>
        <v>41249434000107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000081879</v>
      </c>
      <c r="I263" s="6" t="str">
        <f>IF('[1]TCE - ANEXO IV - Preencher'!K272="","",'[1]TCE - ANEXO IV - Preencher'!K272)</f>
        <v>30/06/2020</v>
      </c>
      <c r="J263" s="5" t="str">
        <f>'[1]TCE - ANEXO IV - Preencher'!L272</f>
        <v>26200641249434000107550010000818791015847338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1800</v>
      </c>
    </row>
    <row r="264" spans="1:12" s="8" customFormat="1" ht="19.5" customHeight="1">
      <c r="A264" s="3">
        <f>IFERROR(VLOOKUP(B264,'[1]DADOS (OCULTAR)'!$P$3:$R$53,3,0),"")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3.13 - Materiais e Materiais Ortopédicos e Corretivos (OPME)</v>
      </c>
      <c r="D264" s="3">
        <f>'[1]TCE - ANEXO IV - Preencher'!F273</f>
        <v>41249434000107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000081881</v>
      </c>
      <c r="I264" s="6" t="str">
        <f>IF('[1]TCE - ANEXO IV - Preencher'!K273="","",'[1]TCE - ANEXO IV - Preencher'!K273)</f>
        <v>30/06/2020</v>
      </c>
      <c r="J264" s="5" t="str">
        <f>'[1]TCE - ANEXO IV - Preencher'!L273</f>
        <v>26200641249434000107550010000818811323427230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1800</v>
      </c>
    </row>
    <row r="265" spans="1:12" s="8" customFormat="1" ht="19.5" customHeight="1">
      <c r="A265" s="3">
        <f>IFERROR(VLOOKUP(B265,'[1]DADOS (OCULTAR)'!$P$3:$R$53,3,0),"")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3.13 - Materiais e Materiais Ortopédicos e Corretivos (OPME)</v>
      </c>
      <c r="D265" s="3">
        <f>'[1]TCE - ANEXO IV - Preencher'!F274</f>
        <v>41249434000107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000081915</v>
      </c>
      <c r="I265" s="6" t="str">
        <f>IF('[1]TCE - ANEXO IV - Preencher'!K274="","",'[1]TCE - ANEXO IV - Preencher'!K274)</f>
        <v>01/07/2020</v>
      </c>
      <c r="J265" s="5" t="str">
        <f>'[1]TCE - ANEXO IV - Preencher'!L274</f>
        <v>26200741249434000107550010000819151586117252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2069.36</v>
      </c>
    </row>
    <row r="266" spans="1:12" s="8" customFormat="1" ht="19.5" customHeight="1">
      <c r="A266" s="3">
        <f>IFERROR(VLOOKUP(B266,'[1]DADOS (OCULTAR)'!$P$3:$R$53,3,0),"")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3.13 - Materiais e Materiais Ortopédicos e Corretivos (OPME)</v>
      </c>
      <c r="D266" s="3">
        <f>'[1]TCE - ANEXO IV - Preencher'!F275</f>
        <v>41249434000107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000081933</v>
      </c>
      <c r="I266" s="6" t="str">
        <f>IF('[1]TCE - ANEXO IV - Preencher'!K275="","",'[1]TCE - ANEXO IV - Preencher'!K275)</f>
        <v>02/07/2020</v>
      </c>
      <c r="J266" s="5" t="str">
        <f>'[1]TCE - ANEXO IV - Preencher'!L275</f>
        <v>26200741249434000107550010000819331271188984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1419.95</v>
      </c>
    </row>
    <row r="267" spans="1:12" s="8" customFormat="1" ht="19.5" customHeight="1">
      <c r="A267" s="3">
        <f>IFERROR(VLOOKUP(B267,'[1]DADOS (OCULTAR)'!$P$3:$R$53,3,0),"")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3.13 - Materiais e Materiais Ortopédicos e Corretivos (OPME)</v>
      </c>
      <c r="D267" s="3">
        <f>'[1]TCE - ANEXO IV - Preencher'!F276</f>
        <v>41249434000107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000081934</v>
      </c>
      <c r="I267" s="6" t="str">
        <f>IF('[1]TCE - ANEXO IV - Preencher'!K276="","",'[1]TCE - ANEXO IV - Preencher'!K276)</f>
        <v>02/07/2020</v>
      </c>
      <c r="J267" s="5" t="str">
        <f>'[1]TCE - ANEXO IV - Preencher'!L276</f>
        <v>26200741249434000107550010000819341558579153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516.02</v>
      </c>
    </row>
    <row r="268" spans="1:12" s="8" customFormat="1" ht="19.5" customHeight="1">
      <c r="A268" s="3">
        <f>IFERROR(VLOOKUP(B268,'[1]DADOS (OCULTAR)'!$P$3:$R$53,3,0),"")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3.13 - Materiais e Materiais Ortopédicos e Corretivos (OPME)</v>
      </c>
      <c r="D268" s="3">
        <f>'[1]TCE - ANEXO IV - Preencher'!F277</f>
        <v>41249434000107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000081935</v>
      </c>
      <c r="I268" s="6" t="str">
        <f>IF('[1]TCE - ANEXO IV - Preencher'!K277="","",'[1]TCE - ANEXO IV - Preencher'!K277)</f>
        <v>02/07/2020</v>
      </c>
      <c r="J268" s="5" t="str">
        <f>'[1]TCE - ANEXO IV - Preencher'!L277</f>
        <v>26200741249434000107550010000819351114563561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480.48</v>
      </c>
    </row>
    <row r="269" spans="1:12" s="8" customFormat="1" ht="19.5" customHeight="1">
      <c r="A269" s="3">
        <f>IFERROR(VLOOKUP(B269,'[1]DADOS (OCULTAR)'!$P$3:$R$53,3,0),"")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3.13 - Materiais e Materiais Ortopédicos e Corretivos (OPME)</v>
      </c>
      <c r="D269" s="3">
        <f>'[1]TCE - ANEXO IV - Preencher'!F278</f>
        <v>41249434000107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000081936</v>
      </c>
      <c r="I269" s="6" t="str">
        <f>IF('[1]TCE - ANEXO IV - Preencher'!K278="","",'[1]TCE - ANEXO IV - Preencher'!K278)</f>
        <v>02/07/2020</v>
      </c>
      <c r="J269" s="5" t="str">
        <f>'[1]TCE - ANEXO IV - Preencher'!L278</f>
        <v>26200741249434000107550010000819361386221510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183.81</v>
      </c>
    </row>
    <row r="270" spans="1:12" s="8" customFormat="1" ht="19.5" customHeight="1">
      <c r="A270" s="3">
        <f>IFERROR(VLOOKUP(B270,'[1]DADOS (OCULTAR)'!$P$3:$R$53,3,0),"")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3.13 - Materiais e Materiais Ortopédicos e Corretivos (OPME)</v>
      </c>
      <c r="D270" s="3">
        <f>'[1]TCE - ANEXO IV - Preencher'!F279</f>
        <v>41249434000107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000081937</v>
      </c>
      <c r="I270" s="6" t="str">
        <f>IF('[1]TCE - ANEXO IV - Preencher'!K279="","",'[1]TCE - ANEXO IV - Preencher'!K279)</f>
        <v>02/07/2020</v>
      </c>
      <c r="J270" s="5" t="str">
        <f>'[1]TCE - ANEXO IV - Preencher'!L279</f>
        <v>26200741249434000107550010000819371452103254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1096.3900000000001</v>
      </c>
    </row>
    <row r="271" spans="1:12" s="8" customFormat="1" ht="19.5" customHeight="1">
      <c r="A271" s="3">
        <f>IFERROR(VLOOKUP(B271,'[1]DADOS (OCULTAR)'!$P$3:$R$53,3,0),"")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3.13 - Materiais e Materiais Ortopédicos e Corretivos (OPME)</v>
      </c>
      <c r="D271" s="3">
        <f>'[1]TCE - ANEXO IV - Preencher'!F280</f>
        <v>41249434000107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000081938</v>
      </c>
      <c r="I271" s="6" t="str">
        <f>IF('[1]TCE - ANEXO IV - Preencher'!K280="","",'[1]TCE - ANEXO IV - Preencher'!K280)</f>
        <v>02/07/2020</v>
      </c>
      <c r="J271" s="5" t="str">
        <f>'[1]TCE - ANEXO IV - Preencher'!L280</f>
        <v>26200741249434000107550010000819381711664360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761.91</v>
      </c>
    </row>
    <row r="272" spans="1:12" s="8" customFormat="1" ht="19.5" customHeight="1">
      <c r="A272" s="3">
        <f>IFERROR(VLOOKUP(B272,'[1]DADOS (OCULTAR)'!$P$3:$R$53,3,0),"")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3.13 - Materiais e Materiais Ortopédicos e Corretivos (OPME)</v>
      </c>
      <c r="D272" s="3">
        <f>'[1]TCE - ANEXO IV - Preencher'!F281</f>
        <v>41249434000107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000081939</v>
      </c>
      <c r="I272" s="6" t="str">
        <f>IF('[1]TCE - ANEXO IV - Preencher'!K281="","",'[1]TCE - ANEXO IV - Preencher'!K281)</f>
        <v>02/07/2020</v>
      </c>
      <c r="J272" s="5" t="str">
        <f>'[1]TCE - ANEXO IV - Preencher'!L281</f>
        <v>26200741249434000107550010000819391761668811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1096.3900000000001</v>
      </c>
    </row>
    <row r="273" spans="1:12" s="8" customFormat="1" ht="19.5" customHeight="1">
      <c r="A273" s="3">
        <f>IFERROR(VLOOKUP(B273,'[1]DADOS (OCULTAR)'!$P$3:$R$53,3,0),"")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>3.13 - Materiais e Materiais Ortopédicos e Corretivos (OPME)</v>
      </c>
      <c r="D273" s="3">
        <f>'[1]TCE - ANEXO IV - Preencher'!F282</f>
        <v>41249434000107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000081940</v>
      </c>
      <c r="I273" s="6" t="str">
        <f>IF('[1]TCE - ANEXO IV - Preencher'!K282="","",'[1]TCE - ANEXO IV - Preencher'!K282)</f>
        <v>02/07/2020</v>
      </c>
      <c r="J273" s="5" t="str">
        <f>'[1]TCE - ANEXO IV - Preencher'!L282</f>
        <v>26200741249434000107550010000819401875797425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346</v>
      </c>
    </row>
    <row r="274" spans="1:12" s="8" customFormat="1" ht="19.5" customHeight="1">
      <c r="A274" s="3">
        <f>IFERROR(VLOOKUP(B274,'[1]DADOS (OCULTAR)'!$P$3:$R$53,3,0),"")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3.13 - Materiais e Materiais Ortopédicos e Corretivos (OPME)</v>
      </c>
      <c r="D274" s="3">
        <f>'[1]TCE - ANEXO IV - Preencher'!F283</f>
        <v>41249434000107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000081941</v>
      </c>
      <c r="I274" s="6" t="str">
        <f>IF('[1]TCE - ANEXO IV - Preencher'!K283="","",'[1]TCE - ANEXO IV - Preencher'!K283)</f>
        <v>02/07/2020</v>
      </c>
      <c r="J274" s="5" t="str">
        <f>'[1]TCE - ANEXO IV - Preencher'!L283</f>
        <v>26200741249434000107550010000819411905027727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270.87</v>
      </c>
    </row>
    <row r="275" spans="1:12" s="8" customFormat="1" ht="19.5" customHeight="1">
      <c r="A275" s="3">
        <f>IFERROR(VLOOKUP(B275,'[1]DADOS (OCULTAR)'!$P$3:$R$53,3,0),"")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3.13 - Materiais e Materiais Ortopédicos e Corretivos (OPME)</v>
      </c>
      <c r="D275" s="3">
        <f>'[1]TCE - ANEXO IV - Preencher'!F284</f>
        <v>41249434000107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000081942</v>
      </c>
      <c r="I275" s="6" t="str">
        <f>IF('[1]TCE - ANEXO IV - Preencher'!K284="","",'[1]TCE - ANEXO IV - Preencher'!K284)</f>
        <v>02/07/2020</v>
      </c>
      <c r="J275" s="5" t="str">
        <f>'[1]TCE - ANEXO IV - Preencher'!L284</f>
        <v>26200741249434000107550010000819421849823516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905.9</v>
      </c>
    </row>
    <row r="276" spans="1:12" s="8" customFormat="1" ht="19.5" customHeight="1">
      <c r="A276" s="3">
        <f>IFERROR(VLOOKUP(B276,'[1]DADOS (OCULTAR)'!$P$3:$R$53,3,0),"")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3.13 - Materiais e Materiais Ortopédicos e Corretivos (OPME)</v>
      </c>
      <c r="D276" s="3">
        <f>'[1]TCE - ANEXO IV - Preencher'!F285</f>
        <v>41249434000107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000081943</v>
      </c>
      <c r="I276" s="6" t="str">
        <f>IF('[1]TCE - ANEXO IV - Preencher'!K285="","",'[1]TCE - ANEXO IV - Preencher'!K285)</f>
        <v>02/07/2020</v>
      </c>
      <c r="J276" s="5" t="str">
        <f>'[1]TCE - ANEXO IV - Preencher'!L285</f>
        <v>26200741249434000107550010000819431576203363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1096.3900000000001</v>
      </c>
    </row>
    <row r="277" spans="1:12" s="8" customFormat="1" ht="19.5" customHeight="1">
      <c r="A277" s="3">
        <f>IFERROR(VLOOKUP(B277,'[1]DADOS (OCULTAR)'!$P$3:$R$53,3,0),"")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3.13 - Materiais e Materiais Ortopédicos e Corretivos (OPME)</v>
      </c>
      <c r="D277" s="3">
        <f>'[1]TCE - ANEXO IV - Preencher'!F286</f>
        <v>41249434000107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000081944</v>
      </c>
      <c r="I277" s="6" t="str">
        <f>IF('[1]TCE - ANEXO IV - Preencher'!K286="","",'[1]TCE - ANEXO IV - Preencher'!K286)</f>
        <v>02/07/2020</v>
      </c>
      <c r="J277" s="5" t="str">
        <f>'[1]TCE - ANEXO IV - Preencher'!L286</f>
        <v>26200741249434000107550010000819441222297400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936.58</v>
      </c>
    </row>
    <row r="278" spans="1:12" s="8" customFormat="1" ht="19.5" customHeight="1">
      <c r="A278" s="3">
        <f>IFERROR(VLOOKUP(B278,'[1]DADOS (OCULTAR)'!$P$3:$R$53,3,0),"")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3.13 - Materiais e Materiais Ortopédicos e Corretivos (OPME)</v>
      </c>
      <c r="D278" s="3">
        <f>'[1]TCE - ANEXO IV - Preencher'!F287</f>
        <v>41249434000107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000081945</v>
      </c>
      <c r="I278" s="6" t="str">
        <f>IF('[1]TCE - ANEXO IV - Preencher'!K287="","",'[1]TCE - ANEXO IV - Preencher'!K287)</f>
        <v>02/07/2020</v>
      </c>
      <c r="J278" s="5" t="str">
        <f>'[1]TCE - ANEXO IV - Preencher'!L287</f>
        <v>26200741249434000107550010000819451820074320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275.48</v>
      </c>
    </row>
    <row r="279" spans="1:12" s="8" customFormat="1" ht="19.5" customHeight="1">
      <c r="A279" s="3">
        <f>IFERROR(VLOOKUP(B279,'[1]DADOS (OCULTAR)'!$P$3:$R$53,3,0),"")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3.13 - Materiais e Materiais Ortopédicos e Corretivos (OPME)</v>
      </c>
      <c r="D279" s="3">
        <f>'[1]TCE - ANEXO IV - Preencher'!F288</f>
        <v>41249434000107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000081946</v>
      </c>
      <c r="I279" s="6" t="str">
        <f>IF('[1]TCE - ANEXO IV - Preencher'!K288="","",'[1]TCE - ANEXO IV - Preencher'!K288)</f>
        <v>02/07/2020</v>
      </c>
      <c r="J279" s="5" t="str">
        <f>'[1]TCE - ANEXO IV - Preencher'!L288</f>
        <v>26200741249434000107550010000819461112993589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764.34</v>
      </c>
    </row>
    <row r="280" spans="1:12" s="8" customFormat="1" ht="19.5" customHeight="1">
      <c r="A280" s="3">
        <f>IFERROR(VLOOKUP(B280,'[1]DADOS (OCULTAR)'!$P$3:$R$53,3,0),"")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3.13 - Materiais e Materiais Ortopédicos e Corretivos (OPME)</v>
      </c>
      <c r="D280" s="3">
        <f>'[1]TCE - ANEXO IV - Preencher'!F289</f>
        <v>41249434000107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000081947</v>
      </c>
      <c r="I280" s="6" t="str">
        <f>IF('[1]TCE - ANEXO IV - Preencher'!K289="","",'[1]TCE - ANEXO IV - Preencher'!K289)</f>
        <v>02/07/2020</v>
      </c>
      <c r="J280" s="5" t="str">
        <f>'[1]TCE - ANEXO IV - Preencher'!L289</f>
        <v>26200741249434000107550010000819471239931010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302.5</v>
      </c>
    </row>
    <row r="281" spans="1:12" s="8" customFormat="1" ht="19.5" customHeight="1">
      <c r="A281" s="3">
        <f>IFERROR(VLOOKUP(B281,'[1]DADOS (OCULTAR)'!$P$3:$R$53,3,0),"")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3.13 - Materiais e Materiais Ortopédicos e Corretivos (OPME)</v>
      </c>
      <c r="D281" s="3">
        <f>'[1]TCE - ANEXO IV - Preencher'!F290</f>
        <v>41249434000107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000081948</v>
      </c>
      <c r="I281" s="6" t="str">
        <f>IF('[1]TCE - ANEXO IV - Preencher'!K290="","",'[1]TCE - ANEXO IV - Preencher'!K290)</f>
        <v>02/07/2020</v>
      </c>
      <c r="J281" s="5" t="str">
        <f>'[1]TCE - ANEXO IV - Preencher'!L290</f>
        <v>26200741249434000107550010000819481575540338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154.38</v>
      </c>
    </row>
    <row r="282" spans="1:12" s="8" customFormat="1" ht="19.5" customHeight="1">
      <c r="A282" s="3">
        <f>IFERROR(VLOOKUP(B282,'[1]DADOS (OCULTAR)'!$P$3:$R$53,3,0),"")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3.13 - Materiais e Materiais Ortopédicos e Corretivos (OPME)</v>
      </c>
      <c r="D282" s="3">
        <f>'[1]TCE - ANEXO IV - Preencher'!F291</f>
        <v>41249434000107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000081949</v>
      </c>
      <c r="I282" s="6" t="str">
        <f>IF('[1]TCE - ANEXO IV - Preencher'!K291="","",'[1]TCE - ANEXO IV - Preencher'!K291)</f>
        <v>02/07/2020</v>
      </c>
      <c r="J282" s="5" t="str">
        <f>'[1]TCE - ANEXO IV - Preencher'!L291</f>
        <v>26200741249434000107550010000819491511684670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148.4</v>
      </c>
    </row>
    <row r="283" spans="1:12" s="8" customFormat="1" ht="19.5" customHeight="1">
      <c r="A283" s="3">
        <f>IFERROR(VLOOKUP(B283,'[1]DADOS (OCULTAR)'!$P$3:$R$53,3,0),"")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3.13 - Materiais e Materiais Ortopédicos e Corretivos (OPME)</v>
      </c>
      <c r="D283" s="3">
        <f>'[1]TCE - ANEXO IV - Preencher'!F292</f>
        <v>41249434000107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000081950</v>
      </c>
      <c r="I283" s="6" t="str">
        <f>IF('[1]TCE - ANEXO IV - Preencher'!K292="","",'[1]TCE - ANEXO IV - Preencher'!K292)</f>
        <v>02/07/2020</v>
      </c>
      <c r="J283" s="5" t="str">
        <f>'[1]TCE - ANEXO IV - Preencher'!L292</f>
        <v>26200741249434000107550010000819501243640488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122.8</v>
      </c>
    </row>
    <row r="284" spans="1:12" s="8" customFormat="1" ht="19.5" customHeight="1">
      <c r="A284" s="3">
        <f>IFERROR(VLOOKUP(B284,'[1]DADOS (OCULTAR)'!$P$3:$R$53,3,0),"")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3.13 - Materiais e Materiais Ortopédicos e Corretivos (OPME)</v>
      </c>
      <c r="D284" s="3">
        <f>'[1]TCE - ANEXO IV - Preencher'!F293</f>
        <v>41249434000107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000081951</v>
      </c>
      <c r="I284" s="6" t="str">
        <f>IF('[1]TCE - ANEXO IV - Preencher'!K293="","",'[1]TCE - ANEXO IV - Preencher'!K293)</f>
        <v>02/07/2020</v>
      </c>
      <c r="J284" s="5" t="str">
        <f>'[1]TCE - ANEXO IV - Preencher'!L293</f>
        <v>26200741249434000107550010000819511894888965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275.48</v>
      </c>
    </row>
    <row r="285" spans="1:12" s="8" customFormat="1" ht="19.5" customHeight="1">
      <c r="A285" s="3">
        <f>IFERROR(VLOOKUP(B285,'[1]DADOS (OCULTAR)'!$P$3:$R$53,3,0),"")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3.13 - Materiais e Materiais Ortopédicos e Corretivos (OPME)</v>
      </c>
      <c r="D285" s="3">
        <f>'[1]TCE - ANEXO IV - Preencher'!F294</f>
        <v>41249434000107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000081952</v>
      </c>
      <c r="I285" s="6" t="str">
        <f>IF('[1]TCE - ANEXO IV - Preencher'!K294="","",'[1]TCE - ANEXO IV - Preencher'!K294)</f>
        <v>02/07/2020</v>
      </c>
      <c r="J285" s="5" t="str">
        <f>'[1]TCE - ANEXO IV - Preencher'!L294</f>
        <v>26200741249434000107550010000819521580924427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240.14</v>
      </c>
    </row>
    <row r="286" spans="1:12" s="8" customFormat="1" ht="19.5" customHeight="1">
      <c r="A286" s="3">
        <f>IFERROR(VLOOKUP(B286,'[1]DADOS (OCULTAR)'!$P$3:$R$53,3,0),"")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3.13 - Materiais e Materiais Ortopédicos e Corretivos (OPME)</v>
      </c>
      <c r="D286" s="3">
        <f>'[1]TCE - ANEXO IV - Preencher'!F295</f>
        <v>41249434000107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000081953</v>
      </c>
      <c r="I286" s="6" t="str">
        <f>IF('[1]TCE - ANEXO IV - Preencher'!K295="","",'[1]TCE - ANEXO IV - Preencher'!K295)</f>
        <v>02/07/2020</v>
      </c>
      <c r="J286" s="5" t="str">
        <f>'[1]TCE - ANEXO IV - Preencher'!L295</f>
        <v>26200741249434000107550010000819531046691766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2008.77</v>
      </c>
    </row>
    <row r="287" spans="1:12" s="8" customFormat="1" ht="19.5" customHeight="1">
      <c r="A287" s="3">
        <f>IFERROR(VLOOKUP(B287,'[1]DADOS (OCULTAR)'!$P$3:$R$53,3,0),"")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3.13 - Materiais e Materiais Ortopédicos e Corretivos (OPME)</v>
      </c>
      <c r="D287" s="3">
        <f>'[1]TCE - ANEXO IV - Preencher'!F296</f>
        <v>41249434000107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000082005</v>
      </c>
      <c r="I287" s="6" t="str">
        <f>IF('[1]TCE - ANEXO IV - Preencher'!K296="","",'[1]TCE - ANEXO IV - Preencher'!K296)</f>
        <v>08/07/2020</v>
      </c>
      <c r="J287" s="5" t="str">
        <f>'[1]TCE - ANEXO IV - Preencher'!L296</f>
        <v>26200741249434000107550010000820051632916409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1800</v>
      </c>
    </row>
    <row r="288" spans="1:12" s="8" customFormat="1" ht="19.5" customHeight="1">
      <c r="A288" s="3">
        <f>IFERROR(VLOOKUP(B288,'[1]DADOS (OCULTAR)'!$P$3:$R$53,3,0),"")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3.13 - Materiais e Materiais Ortopédicos e Corretivos (OPME)</v>
      </c>
      <c r="D288" s="3">
        <f>'[1]TCE - ANEXO IV - Preencher'!F297</f>
        <v>41249434000107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000082006</v>
      </c>
      <c r="I288" s="6" t="str">
        <f>IF('[1]TCE - ANEXO IV - Preencher'!K297="","",'[1]TCE - ANEXO IV - Preencher'!K297)</f>
        <v>08/07/2020</v>
      </c>
      <c r="J288" s="5" t="str">
        <f>'[1]TCE - ANEXO IV - Preencher'!L297</f>
        <v>26200741249434000107550010000820061641975002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1800</v>
      </c>
    </row>
    <row r="289" spans="1:12" s="8" customFormat="1" ht="19.5" customHeight="1">
      <c r="A289" s="3">
        <f>IFERROR(VLOOKUP(B289,'[1]DADOS (OCULTAR)'!$P$3:$R$53,3,0),"")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3.13 - Materiais e Materiais Ortopédicos e Corretivos (OPME)</v>
      </c>
      <c r="D289" s="3">
        <f>'[1]TCE - ANEXO IV - Preencher'!F298</f>
        <v>41249434000107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000082007</v>
      </c>
      <c r="I289" s="6" t="str">
        <f>IF('[1]TCE - ANEXO IV - Preencher'!K298="","",'[1]TCE - ANEXO IV - Preencher'!K298)</f>
        <v>08/07/2020</v>
      </c>
      <c r="J289" s="5" t="str">
        <f>'[1]TCE - ANEXO IV - Preencher'!L298</f>
        <v>26200741249434000107550010000820071703110635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1800</v>
      </c>
    </row>
    <row r="290" spans="1:12" s="8" customFormat="1" ht="19.5" customHeight="1">
      <c r="A290" s="3">
        <f>IFERROR(VLOOKUP(B290,'[1]DADOS (OCULTAR)'!$P$3:$R$53,3,0),"")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3.13 - Materiais e Materiais Ortopédicos e Corretivos (OPME)</v>
      </c>
      <c r="D290" s="3">
        <f>'[1]TCE - ANEXO IV - Preencher'!F299</f>
        <v>41249434000107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000082017</v>
      </c>
      <c r="I290" s="6" t="str">
        <f>IF('[1]TCE - ANEXO IV - Preencher'!K299="","",'[1]TCE - ANEXO IV - Preencher'!K299)</f>
        <v>09/07/2020</v>
      </c>
      <c r="J290" s="5" t="str">
        <f>'[1]TCE - ANEXO IV - Preencher'!L299</f>
        <v>26200741249434000107550010000820171968598390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154.38</v>
      </c>
    </row>
    <row r="291" spans="1:12" s="8" customFormat="1" ht="19.5" customHeight="1">
      <c r="A291" s="3">
        <f>IFERROR(VLOOKUP(B291,'[1]DADOS (OCULTAR)'!$P$3:$R$53,3,0),"")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3.13 - Materiais e Materiais Ortopédicos e Corretivos (OPME)</v>
      </c>
      <c r="D291" s="3">
        <f>'[1]TCE - ANEXO IV - Preencher'!F300</f>
        <v>41249434000107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000082018</v>
      </c>
      <c r="I291" s="6" t="str">
        <f>IF('[1]TCE - ANEXO IV - Preencher'!K300="","",'[1]TCE - ANEXO IV - Preencher'!K300)</f>
        <v>09/07/2020</v>
      </c>
      <c r="J291" s="5" t="str">
        <f>'[1]TCE - ANEXO IV - Preencher'!L300</f>
        <v>26200741249434000107550010000820181027601915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1277.7</v>
      </c>
    </row>
    <row r="292" spans="1:12" s="8" customFormat="1" ht="19.5" customHeight="1">
      <c r="A292" s="3">
        <f>IFERROR(VLOOKUP(B292,'[1]DADOS (OCULTAR)'!$P$3:$R$53,3,0),"")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3.13 - Materiais e Materiais Ortopédicos e Corretivos (OPME)</v>
      </c>
      <c r="D292" s="3">
        <f>'[1]TCE - ANEXO IV - Preencher'!F301</f>
        <v>41249434000107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000082019</v>
      </c>
      <c r="I292" s="6" t="str">
        <f>IF('[1]TCE - ANEXO IV - Preencher'!K301="","",'[1]TCE - ANEXO IV - Preencher'!K301)</f>
        <v>09/07/2020</v>
      </c>
      <c r="J292" s="5" t="str">
        <f>'[1]TCE - ANEXO IV - Preencher'!L301</f>
        <v>26200741249434000107550010000820191084383694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483.71</v>
      </c>
    </row>
    <row r="293" spans="1:12" s="8" customFormat="1" ht="19.5" customHeight="1">
      <c r="A293" s="3">
        <f>IFERROR(VLOOKUP(B293,'[1]DADOS (OCULTAR)'!$P$3:$R$53,3,0),"")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3.13 - Materiais e Materiais Ortopédicos e Corretivos (OPME)</v>
      </c>
      <c r="D293" s="3">
        <f>'[1]TCE - ANEXO IV - Preencher'!F302</f>
        <v>41249434000107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000082020</v>
      </c>
      <c r="I293" s="6" t="str">
        <f>IF('[1]TCE - ANEXO IV - Preencher'!K302="","",'[1]TCE - ANEXO IV - Preencher'!K302)</f>
        <v>09/07/2020</v>
      </c>
      <c r="J293" s="5" t="str">
        <f>'[1]TCE - ANEXO IV - Preencher'!L302</f>
        <v>26200741249434000107550010000820201395826050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1277.7</v>
      </c>
    </row>
    <row r="294" spans="1:12" s="8" customFormat="1" ht="19.5" customHeight="1">
      <c r="A294" s="3">
        <f>IFERROR(VLOOKUP(B294,'[1]DADOS (OCULTAR)'!$P$3:$R$53,3,0),"")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3.13 - Materiais e Materiais Ortopédicos e Corretivos (OPME)</v>
      </c>
      <c r="D294" s="3">
        <f>'[1]TCE - ANEXO IV - Preencher'!F303</f>
        <v>41249434000107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000082021</v>
      </c>
      <c r="I294" s="6" t="str">
        <f>IF('[1]TCE - ANEXO IV - Preencher'!K303="","",'[1]TCE - ANEXO IV - Preencher'!K303)</f>
        <v>09/07/2020</v>
      </c>
      <c r="J294" s="5" t="str">
        <f>'[1]TCE - ANEXO IV - Preencher'!L303</f>
        <v>26200741249434000107550010000820211801682470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1249.25</v>
      </c>
    </row>
    <row r="295" spans="1:12" s="8" customFormat="1" ht="19.5" customHeight="1">
      <c r="A295" s="3">
        <f>IFERROR(VLOOKUP(B295,'[1]DADOS (OCULTAR)'!$P$3:$R$53,3,0),"")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3.13 - Materiais e Materiais Ortopédicos e Corretivos (OPME)</v>
      </c>
      <c r="D295" s="3">
        <f>'[1]TCE - ANEXO IV - Preencher'!F304</f>
        <v>41249434000107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000082022</v>
      </c>
      <c r="I295" s="6" t="str">
        <f>IF('[1]TCE - ANEXO IV - Preencher'!K304="","",'[1]TCE - ANEXO IV - Preencher'!K304)</f>
        <v>09/07/2020</v>
      </c>
      <c r="J295" s="5" t="str">
        <f>'[1]TCE - ANEXO IV - Preencher'!L304</f>
        <v>26200741249434000107550010000820221821700692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1141.78</v>
      </c>
    </row>
    <row r="296" spans="1:12" s="8" customFormat="1" ht="19.5" customHeight="1">
      <c r="A296" s="3">
        <f>IFERROR(VLOOKUP(B296,'[1]DADOS (OCULTAR)'!$P$3:$R$53,3,0),"")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3.13 - Materiais e Materiais Ortopédicos e Corretivos (OPME)</v>
      </c>
      <c r="D296" s="3">
        <f>'[1]TCE - ANEXO IV - Preencher'!F305</f>
        <v>41249434000107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000082023</v>
      </c>
      <c r="I296" s="6" t="str">
        <f>IF('[1]TCE - ANEXO IV - Preencher'!K305="","",'[1]TCE - ANEXO IV - Preencher'!K305)</f>
        <v>09/07/2020</v>
      </c>
      <c r="J296" s="5" t="str">
        <f>'[1]TCE - ANEXO IV - Preencher'!L305</f>
        <v>26200741249434000107550010000820231721279070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296.8</v>
      </c>
    </row>
    <row r="297" spans="1:12" s="8" customFormat="1" ht="19.5" customHeight="1">
      <c r="A297" s="3">
        <f>IFERROR(VLOOKUP(B297,'[1]DADOS (OCULTAR)'!$P$3:$R$53,3,0),"")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3.13 - Materiais e Materiais Ortopédicos e Corretivos (OPME)</v>
      </c>
      <c r="D297" s="3">
        <f>'[1]TCE - ANEXO IV - Preencher'!F306</f>
        <v>41249434000107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000082024</v>
      </c>
      <c r="I297" s="6" t="str">
        <f>IF('[1]TCE - ANEXO IV - Preencher'!K306="","",'[1]TCE - ANEXO IV - Preencher'!K306)</f>
        <v>09/07/2020</v>
      </c>
      <c r="J297" s="5" t="str">
        <f>'[1]TCE - ANEXO IV - Preencher'!L306</f>
        <v>26200741249434000107550010000820241030992692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205.84</v>
      </c>
    </row>
    <row r="298" spans="1:12" s="8" customFormat="1" ht="19.5" customHeight="1">
      <c r="A298" s="3">
        <f>IFERROR(VLOOKUP(B298,'[1]DADOS (OCULTAR)'!$P$3:$R$53,3,0),"")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3.13 - Materiais e Materiais Ortopédicos e Corretivos (OPME)</v>
      </c>
      <c r="D298" s="3">
        <f>'[1]TCE - ANEXO IV - Preencher'!F307</f>
        <v>41249434000107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000082025</v>
      </c>
      <c r="I298" s="6" t="str">
        <f>IF('[1]TCE - ANEXO IV - Preencher'!K307="","",'[1]TCE - ANEXO IV - Preencher'!K307)</f>
        <v>09/07/2020</v>
      </c>
      <c r="J298" s="5" t="str">
        <f>'[1]TCE - ANEXO IV - Preencher'!L307</f>
        <v>26200741249434000107550010000820251170943098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30.68</v>
      </c>
    </row>
    <row r="299" spans="1:12" s="8" customFormat="1" ht="19.5" customHeight="1">
      <c r="A299" s="3">
        <f>IFERROR(VLOOKUP(B299,'[1]DADOS (OCULTAR)'!$P$3:$R$53,3,0),"")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3.13 - Materiais e Materiais Ortopédicos e Corretivos (OPME)</v>
      </c>
      <c r="D299" s="3">
        <f>'[1]TCE - ANEXO IV - Preencher'!F308</f>
        <v>41249434000107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000082026</v>
      </c>
      <c r="I299" s="6" t="str">
        <f>IF('[1]TCE - ANEXO IV - Preencher'!K308="","",'[1]TCE - ANEXO IV - Preencher'!K308)</f>
        <v>09/07/2020</v>
      </c>
      <c r="J299" s="5" t="str">
        <f>'[1]TCE - ANEXO IV - Preencher'!L308</f>
        <v>26200741249434000107550010000820261190608003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989.15</v>
      </c>
    </row>
    <row r="300" spans="1:12" s="8" customFormat="1" ht="19.5" customHeight="1">
      <c r="A300" s="3">
        <f>IFERROR(VLOOKUP(B300,'[1]DADOS (OCULTAR)'!$P$3:$R$53,3,0),"")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3.13 - Materiais e Materiais Ortopédicos e Corretivos (OPME)</v>
      </c>
      <c r="D300" s="3">
        <f>'[1]TCE - ANEXO IV - Preencher'!F309</f>
        <v>41249434000107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000082027</v>
      </c>
      <c r="I300" s="6" t="str">
        <f>IF('[1]TCE - ANEXO IV - Preencher'!K309="","",'[1]TCE - ANEXO IV - Preencher'!K309)</f>
        <v>09/07/2020</v>
      </c>
      <c r="J300" s="5" t="str">
        <f>'[1]TCE - ANEXO IV - Preencher'!L309</f>
        <v>26200741249434000107550010000820271644807321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1332.27</v>
      </c>
    </row>
    <row r="301" spans="1:12" s="8" customFormat="1" ht="19.5" customHeight="1">
      <c r="A301" s="3">
        <f>IFERROR(VLOOKUP(B301,'[1]DADOS (OCULTAR)'!$P$3:$R$53,3,0),"")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3.13 - Materiais e Materiais Ortopédicos e Corretivos (OPME)</v>
      </c>
      <c r="D301" s="3">
        <f>'[1]TCE - ANEXO IV - Preencher'!F310</f>
        <v>41249434000107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000082028</v>
      </c>
      <c r="I301" s="6" t="str">
        <f>IF('[1]TCE - ANEXO IV - Preencher'!K310="","",'[1]TCE - ANEXO IV - Preencher'!K310)</f>
        <v>09/07/2020</v>
      </c>
      <c r="J301" s="5" t="str">
        <f>'[1]TCE - ANEXO IV - Preencher'!L310</f>
        <v>26200741249434000107550010000820281612607480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936.58</v>
      </c>
    </row>
    <row r="302" spans="1:12" s="8" customFormat="1" ht="19.5" customHeight="1">
      <c r="A302" s="3">
        <f>IFERROR(VLOOKUP(B302,'[1]DADOS (OCULTAR)'!$P$3:$R$53,3,0),"")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000082029</v>
      </c>
      <c r="I302" s="6" t="str">
        <f>IF('[1]TCE - ANEXO IV - Preencher'!K311="","",'[1]TCE - ANEXO IV - Preencher'!K311)</f>
        <v>09/07/2020</v>
      </c>
      <c r="J302" s="5" t="str">
        <f>'[1]TCE - ANEXO IV - Preencher'!L311</f>
        <v>26200741249434000107550010000820291242245714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1277.7</v>
      </c>
    </row>
    <row r="303" spans="1:12" s="8" customFormat="1" ht="19.5" customHeight="1">
      <c r="A303" s="3">
        <f>IFERROR(VLOOKUP(B303,'[1]DADOS (OCULTAR)'!$P$3:$R$53,3,0),"")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000082030</v>
      </c>
      <c r="I303" s="6" t="str">
        <f>IF('[1]TCE - ANEXO IV - Preencher'!K312="","",'[1]TCE - ANEXO IV - Preencher'!K312)</f>
        <v>09/07/2020</v>
      </c>
      <c r="J303" s="5" t="str">
        <f>'[1]TCE - ANEXO IV - Preencher'!L312</f>
        <v>26200741249434000107550010000820301440659435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121.18</v>
      </c>
    </row>
    <row r="304" spans="1:12" s="8" customFormat="1" ht="19.5" customHeight="1">
      <c r="A304" s="3">
        <f>IFERROR(VLOOKUP(B304,'[1]DADOS (OCULTAR)'!$P$3:$R$53,3,0),"")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000082031</v>
      </c>
      <c r="I304" s="6" t="str">
        <f>IF('[1]TCE - ANEXO IV - Preencher'!K313="","",'[1]TCE - ANEXO IV - Preencher'!K313)</f>
        <v>09/07/2020</v>
      </c>
      <c r="J304" s="5" t="str">
        <f>'[1]TCE - ANEXO IV - Preencher'!L313</f>
        <v>26200741249434000107550010000820311558513326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121.18</v>
      </c>
    </row>
    <row r="305" spans="1:12" s="8" customFormat="1" ht="19.5" customHeight="1">
      <c r="A305" s="3">
        <f>IFERROR(VLOOKUP(B305,'[1]DADOS (OCULTAR)'!$P$3:$R$53,3,0),"")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000082032</v>
      </c>
      <c r="I305" s="6" t="str">
        <f>IF('[1]TCE - ANEXO IV - Preencher'!K314="","",'[1]TCE - ANEXO IV - Preencher'!K314)</f>
        <v>09/07/2020</v>
      </c>
      <c r="J305" s="5" t="str">
        <f>'[1]TCE - ANEXO IV - Preencher'!L314</f>
        <v>26200741249434000107550010000820321530036296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989.15</v>
      </c>
    </row>
    <row r="306" spans="1:12" s="8" customFormat="1" ht="19.5" customHeight="1">
      <c r="A306" s="3">
        <f>IFERROR(VLOOKUP(B306,'[1]DADOS (OCULTAR)'!$P$3:$R$53,3,0),"")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000082033</v>
      </c>
      <c r="I306" s="6" t="str">
        <f>IF('[1]TCE - ANEXO IV - Preencher'!K315="","",'[1]TCE - ANEXO IV - Preencher'!K315)</f>
        <v>09/07/2020</v>
      </c>
      <c r="J306" s="5" t="str">
        <f>'[1]TCE - ANEXO IV - Preencher'!L315</f>
        <v>26200741249434000107550010000820331634180382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1277.7</v>
      </c>
    </row>
    <row r="307" spans="1:12" s="8" customFormat="1" ht="19.5" customHeight="1">
      <c r="A307" s="3">
        <f>IFERROR(VLOOKUP(B307,'[1]DADOS (OCULTAR)'!$P$3:$R$53,3,0),"")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000082034</v>
      </c>
      <c r="I307" s="6" t="str">
        <f>IF('[1]TCE - ANEXO IV - Preencher'!K316="","",'[1]TCE - ANEXO IV - Preencher'!K316)</f>
        <v>09/07/2020</v>
      </c>
      <c r="J307" s="5" t="str">
        <f>'[1]TCE - ANEXO IV - Preencher'!L316</f>
        <v>26200741249434000107550010000820341075034034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2008.77</v>
      </c>
    </row>
    <row r="308" spans="1:12" s="8" customFormat="1" ht="19.5" customHeight="1">
      <c r="A308" s="3">
        <f>IFERROR(VLOOKUP(B308,'[1]DADOS (OCULTAR)'!$P$3:$R$53,3,0),"")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000082035</v>
      </c>
      <c r="I308" s="6" t="str">
        <f>IF('[1]TCE - ANEXO IV - Preencher'!K317="","",'[1]TCE - ANEXO IV - Preencher'!K317)</f>
        <v>09/07/2020</v>
      </c>
      <c r="J308" s="5" t="str">
        <f>'[1]TCE - ANEXO IV - Preencher'!L317</f>
        <v>26200741249434000107550010000820351015846340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239.92</v>
      </c>
    </row>
    <row r="309" spans="1:12" s="8" customFormat="1" ht="19.5" customHeight="1">
      <c r="A309" s="3">
        <f>IFERROR(VLOOKUP(B309,'[1]DADOS (OCULTAR)'!$P$3:$R$53,3,0),"")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000082036</v>
      </c>
      <c r="I309" s="6" t="str">
        <f>IF('[1]TCE - ANEXO IV - Preencher'!K318="","",'[1]TCE - ANEXO IV - Preencher'!K318)</f>
        <v>09/07/2020</v>
      </c>
      <c r="J309" s="5" t="str">
        <f>'[1]TCE - ANEXO IV - Preencher'!L318</f>
        <v>26200741249434000107550010000820361413908563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70.760000000000005</v>
      </c>
    </row>
    <row r="310" spans="1:12" s="8" customFormat="1" ht="19.5" customHeight="1">
      <c r="A310" s="3">
        <f>IFERROR(VLOOKUP(B310,'[1]DADOS (OCULTAR)'!$P$3:$R$53,3,0),"")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000082037</v>
      </c>
      <c r="I310" s="6" t="str">
        <f>IF('[1]TCE - ANEXO IV - Preencher'!K319="","",'[1]TCE - ANEXO IV - Preencher'!K319)</f>
        <v>09/07/2020</v>
      </c>
      <c r="J310" s="5" t="str">
        <f>'[1]TCE - ANEXO IV - Preencher'!L319</f>
        <v>26200741249434000107550010000820371341478735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1277.7</v>
      </c>
    </row>
    <row r="311" spans="1:12" s="8" customFormat="1" ht="19.5" customHeight="1">
      <c r="A311" s="3">
        <f>IFERROR(VLOOKUP(B311,'[1]DADOS (OCULTAR)'!$P$3:$R$53,3,0),"")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000082038</v>
      </c>
      <c r="I311" s="6" t="str">
        <f>IF('[1]TCE - ANEXO IV - Preencher'!K320="","",'[1]TCE - ANEXO IV - Preencher'!K320)</f>
        <v>09/07/2020</v>
      </c>
      <c r="J311" s="5" t="str">
        <f>'[1]TCE - ANEXO IV - Preencher'!L320</f>
        <v>26200741249434000107550010000820381011723962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296.8</v>
      </c>
    </row>
    <row r="312" spans="1:12" s="8" customFormat="1" ht="19.5" customHeight="1">
      <c r="A312" s="3">
        <f>IFERROR(VLOOKUP(B312,'[1]DADOS (OCULTAR)'!$P$3:$R$53,3,0),"")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000082039</v>
      </c>
      <c r="I312" s="6" t="str">
        <f>IF('[1]TCE - ANEXO IV - Preencher'!K321="","",'[1]TCE - ANEXO IV - Preencher'!K321)</f>
        <v>09/07/2020</v>
      </c>
      <c r="J312" s="5" t="str">
        <f>'[1]TCE - ANEXO IV - Preencher'!L321</f>
        <v>26200741249434000107550010000820391561417713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121.18</v>
      </c>
    </row>
    <row r="313" spans="1:12" s="8" customFormat="1" ht="19.5" customHeight="1">
      <c r="A313" s="3">
        <f>IFERROR(VLOOKUP(B313,'[1]DADOS (OCULTAR)'!$P$3:$R$53,3,0),"")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000082040</v>
      </c>
      <c r="I313" s="6" t="str">
        <f>IF('[1]TCE - ANEXO IV - Preencher'!K322="","",'[1]TCE - ANEXO IV - Preencher'!K322)</f>
        <v>09/07/2020</v>
      </c>
      <c r="J313" s="5" t="str">
        <f>'[1]TCE - ANEXO IV - Preencher'!L322</f>
        <v>26200741249434000107550010000820401089511660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1277.7</v>
      </c>
    </row>
    <row r="314" spans="1:12" s="8" customFormat="1" ht="19.5" customHeight="1">
      <c r="A314" s="3">
        <f>IFERROR(VLOOKUP(B314,'[1]DADOS (OCULTAR)'!$P$3:$R$53,3,0),"")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000082041</v>
      </c>
      <c r="I314" s="6" t="str">
        <f>IF('[1]TCE - ANEXO IV - Preencher'!K323="","",'[1]TCE - ANEXO IV - Preencher'!K323)</f>
        <v>09/07/2020</v>
      </c>
      <c r="J314" s="5" t="str">
        <f>'[1]TCE - ANEXO IV - Preencher'!L323</f>
        <v>26200741249434000107550010000820411884946341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28.45</v>
      </c>
    </row>
    <row r="315" spans="1:12" s="8" customFormat="1" ht="19.5" customHeight="1">
      <c r="A315" s="3">
        <f>IFERROR(VLOOKUP(B315,'[1]DADOS (OCULTAR)'!$P$3:$R$53,3,0),"")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000082042</v>
      </c>
      <c r="I315" s="6" t="str">
        <f>IF('[1]TCE - ANEXO IV - Preencher'!K324="","",'[1]TCE - ANEXO IV - Preencher'!K324)</f>
        <v>09/07/2020</v>
      </c>
      <c r="J315" s="5" t="str">
        <f>'[1]TCE - ANEXO IV - Preencher'!L324</f>
        <v>26200741249434000107550010000820421377792731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936.58</v>
      </c>
    </row>
    <row r="316" spans="1:12" s="8" customFormat="1" ht="19.5" customHeight="1">
      <c r="A316" s="3">
        <f>IFERROR(VLOOKUP(B316,'[1]DADOS (OCULTAR)'!$P$3:$R$53,3,0),"")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000082043</v>
      </c>
      <c r="I316" s="6" t="str">
        <f>IF('[1]TCE - ANEXO IV - Preencher'!K325="","",'[1]TCE - ANEXO IV - Preencher'!K325)</f>
        <v>09/07/2020</v>
      </c>
      <c r="J316" s="5" t="str">
        <f>'[1]TCE - ANEXO IV - Preencher'!L325</f>
        <v>26200741249434000107550010000820431862579430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183.81</v>
      </c>
    </row>
    <row r="317" spans="1:12" s="8" customFormat="1" ht="19.5" customHeight="1">
      <c r="A317" s="3">
        <f>IFERROR(VLOOKUP(B317,'[1]DADOS (OCULTAR)'!$P$3:$R$53,3,0),"")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000082044</v>
      </c>
      <c r="I317" s="6" t="str">
        <f>IF('[1]TCE - ANEXO IV - Preencher'!K326="","",'[1]TCE - ANEXO IV - Preencher'!K326)</f>
        <v>09/07/2020</v>
      </c>
      <c r="J317" s="5" t="str">
        <f>'[1]TCE - ANEXO IV - Preencher'!L326</f>
        <v>26200741249434000107550010000820441110832805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1875.53</v>
      </c>
    </row>
    <row r="318" spans="1:12" s="8" customFormat="1" ht="19.5" customHeight="1">
      <c r="A318" s="3">
        <f>IFERROR(VLOOKUP(B318,'[1]DADOS (OCULTAR)'!$P$3:$R$53,3,0),"")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000082089</v>
      </c>
      <c r="I318" s="6" t="str">
        <f>IF('[1]TCE - ANEXO IV - Preencher'!K327="","",'[1]TCE - ANEXO IV - Preencher'!K327)</f>
        <v>14/07/2020</v>
      </c>
      <c r="J318" s="5" t="str">
        <f>'[1]TCE - ANEXO IV - Preencher'!L327</f>
        <v>26200741249434000107550010000820891779663967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121.18</v>
      </c>
    </row>
    <row r="319" spans="1:12" s="8" customFormat="1" ht="19.5" customHeight="1">
      <c r="A319" s="3">
        <f>IFERROR(VLOOKUP(B319,'[1]DADOS (OCULTAR)'!$P$3:$R$53,3,0),"")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000082090</v>
      </c>
      <c r="I319" s="6" t="str">
        <f>IF('[1]TCE - ANEXO IV - Preencher'!K328="","",'[1]TCE - ANEXO IV - Preencher'!K328)</f>
        <v>14/07/2020</v>
      </c>
      <c r="J319" s="5" t="str">
        <f>'[1]TCE - ANEXO IV - Preencher'!L328</f>
        <v>26200741249434000107550010000820901651345021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1338.29</v>
      </c>
    </row>
    <row r="320" spans="1:12" s="8" customFormat="1" ht="19.5" customHeight="1">
      <c r="A320" s="3">
        <f>IFERROR(VLOOKUP(B320,'[1]DADOS (OCULTAR)'!$P$3:$R$53,3,0),"")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000082091</v>
      </c>
      <c r="I320" s="6" t="str">
        <f>IF('[1]TCE - ANEXO IV - Preencher'!K329="","",'[1]TCE - ANEXO IV - Preencher'!K329)</f>
        <v>14/07/2020</v>
      </c>
      <c r="J320" s="5" t="str">
        <f>'[1]TCE - ANEXO IV - Preencher'!L329</f>
        <v>26200741249434000107550010000820911756235142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761.91</v>
      </c>
    </row>
    <row r="321" spans="1:12" s="8" customFormat="1" ht="19.5" customHeight="1">
      <c r="A321" s="3">
        <f>IFERROR(VLOOKUP(B321,'[1]DADOS (OCULTAR)'!$P$3:$R$53,3,0),"")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000082092</v>
      </c>
      <c r="I321" s="6" t="str">
        <f>IF('[1]TCE - ANEXO IV - Preencher'!K330="","",'[1]TCE - ANEXO IV - Preencher'!K330)</f>
        <v>14/07/2020</v>
      </c>
      <c r="J321" s="5" t="str">
        <f>'[1]TCE - ANEXO IV - Preencher'!L330</f>
        <v>26200741249434000107550010000820921832158414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1277.7</v>
      </c>
    </row>
    <row r="322" spans="1:12" s="8" customFormat="1" ht="19.5" customHeight="1">
      <c r="A322" s="3">
        <f>IFERROR(VLOOKUP(B322,'[1]DADOS (OCULTAR)'!$P$3:$R$53,3,0),"")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000082093</v>
      </c>
      <c r="I322" s="6" t="str">
        <f>IF('[1]TCE - ANEXO IV - Preencher'!K331="","",'[1]TCE - ANEXO IV - Preencher'!K331)</f>
        <v>14/07/2020</v>
      </c>
      <c r="J322" s="5" t="str">
        <f>'[1]TCE - ANEXO IV - Preencher'!L331</f>
        <v>26200741249434000107550010000820931100603859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148.4</v>
      </c>
    </row>
    <row r="323" spans="1:12" s="8" customFormat="1" ht="19.5" customHeight="1">
      <c r="A323" s="3">
        <f>IFERROR(VLOOKUP(B323,'[1]DADOS (OCULTAR)'!$P$3:$R$53,3,0),"")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000082094</v>
      </c>
      <c r="I323" s="6" t="str">
        <f>IF('[1]TCE - ANEXO IV - Preencher'!K332="","",'[1]TCE - ANEXO IV - Preencher'!K332)</f>
        <v>14/07/2020</v>
      </c>
      <c r="J323" s="5" t="str">
        <f>'[1]TCE - ANEXO IV - Preencher'!L332</f>
        <v>26200741249434000107550010000820941208489183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368.32</v>
      </c>
    </row>
    <row r="324" spans="1:12" s="8" customFormat="1" ht="19.5" customHeight="1">
      <c r="A324" s="3">
        <f>IFERROR(VLOOKUP(B324,'[1]DADOS (OCULTAR)'!$P$3:$R$53,3,0),"")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000082095</v>
      </c>
      <c r="I324" s="6" t="str">
        <f>IF('[1]TCE - ANEXO IV - Preencher'!K333="","",'[1]TCE - ANEXO IV - Preencher'!K333)</f>
        <v>14/07/2020</v>
      </c>
      <c r="J324" s="5" t="str">
        <f>'[1]TCE - ANEXO IV - Preencher'!L333</f>
        <v>26200741249434000107550010000820951704346295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764.34</v>
      </c>
    </row>
    <row r="325" spans="1:12" s="8" customFormat="1" ht="19.5" customHeight="1">
      <c r="A325" s="3">
        <f>IFERROR(VLOOKUP(B325,'[1]DADOS (OCULTAR)'!$P$3:$R$53,3,0),"")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000082096</v>
      </c>
      <c r="I325" s="6" t="str">
        <f>IF('[1]TCE - ANEXO IV - Preencher'!K334="","",'[1]TCE - ANEXO IV - Preencher'!K334)</f>
        <v>14/07/2020</v>
      </c>
      <c r="J325" s="5" t="str">
        <f>'[1]TCE - ANEXO IV - Preencher'!L334</f>
        <v>26200741249434000107550010000820961823283693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203.82</v>
      </c>
    </row>
    <row r="326" spans="1:12" s="8" customFormat="1" ht="19.5" customHeight="1">
      <c r="A326" s="3">
        <f>IFERROR(VLOOKUP(B326,'[1]DADOS (OCULTAR)'!$P$3:$R$53,3,0),"")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000082097</v>
      </c>
      <c r="I326" s="6" t="str">
        <f>IF('[1]TCE - ANEXO IV - Preencher'!K335="","",'[1]TCE - ANEXO IV - Preencher'!K335)</f>
        <v>14/07/2020</v>
      </c>
      <c r="J326" s="5" t="str">
        <f>'[1]TCE - ANEXO IV - Preencher'!L335</f>
        <v>26200741249434000107550010000820971345759575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905.9</v>
      </c>
    </row>
    <row r="327" spans="1:12" s="8" customFormat="1" ht="19.5" customHeight="1">
      <c r="A327" s="3">
        <f>IFERROR(VLOOKUP(B327,'[1]DADOS (OCULTAR)'!$P$3:$R$53,3,0),"")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000082098</v>
      </c>
      <c r="I327" s="6" t="str">
        <f>IF('[1]TCE - ANEXO IV - Preencher'!K336="","",'[1]TCE - ANEXO IV - Preencher'!K336)</f>
        <v>14/07/2020</v>
      </c>
      <c r="J327" s="5" t="str">
        <f>'[1]TCE - ANEXO IV - Preencher'!L336</f>
        <v>26200741249434000107550010000820981775366290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148.4</v>
      </c>
    </row>
    <row r="328" spans="1:12" s="8" customFormat="1" ht="19.5" customHeight="1">
      <c r="A328" s="3">
        <f>IFERROR(VLOOKUP(B328,'[1]DADOS (OCULTAR)'!$P$3:$R$53,3,0),"")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000082099</v>
      </c>
      <c r="I328" s="6" t="str">
        <f>IF('[1]TCE - ANEXO IV - Preencher'!K337="","",'[1]TCE - ANEXO IV - Preencher'!K337)</f>
        <v>14/07/2020</v>
      </c>
      <c r="J328" s="5" t="str">
        <f>'[1]TCE - ANEXO IV - Preencher'!L337</f>
        <v>26200741249434000107550010000820991038126006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148.4</v>
      </c>
    </row>
    <row r="329" spans="1:12" s="8" customFormat="1" ht="19.5" customHeight="1">
      <c r="A329" s="3">
        <f>IFERROR(VLOOKUP(B329,'[1]DADOS (OCULTAR)'!$P$3:$R$53,3,0),"")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000082100</v>
      </c>
      <c r="I329" s="6" t="str">
        <f>IF('[1]TCE - ANEXO IV - Preencher'!K338="","",'[1]TCE - ANEXO IV - Preencher'!K338)</f>
        <v>14/07/2020</v>
      </c>
      <c r="J329" s="5" t="str">
        <f>'[1]TCE - ANEXO IV - Preencher'!L338</f>
        <v>26200741249434000107550010000821001221141321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989.15</v>
      </c>
    </row>
    <row r="330" spans="1:12" s="8" customFormat="1" ht="19.5" customHeight="1">
      <c r="A330" s="3">
        <f>IFERROR(VLOOKUP(B330,'[1]DADOS (OCULTAR)'!$P$3:$R$53,3,0),"")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000082101</v>
      </c>
      <c r="I330" s="6" t="str">
        <f>IF('[1]TCE - ANEXO IV - Preencher'!K339="","",'[1]TCE - ANEXO IV - Preencher'!K339)</f>
        <v>14/07/2020</v>
      </c>
      <c r="J330" s="5" t="str">
        <f>'[1]TCE - ANEXO IV - Preencher'!L339</f>
        <v>26200741249434000107550010000821011359537604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989.15</v>
      </c>
    </row>
    <row r="331" spans="1:12" s="8" customFormat="1" ht="19.5" customHeight="1">
      <c r="A331" s="3">
        <f>IFERROR(VLOOKUP(B331,'[1]DADOS (OCULTAR)'!$P$3:$R$53,3,0),"")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000082102</v>
      </c>
      <c r="I331" s="6" t="str">
        <f>IF('[1]TCE - ANEXO IV - Preencher'!K340="","",'[1]TCE - ANEXO IV - Preencher'!K340)</f>
        <v>14/07/2020</v>
      </c>
      <c r="J331" s="5" t="str">
        <f>'[1]TCE - ANEXO IV - Preencher'!L340</f>
        <v>26200741249434000107550010000821021004145188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221.94</v>
      </c>
    </row>
    <row r="332" spans="1:12" s="8" customFormat="1" ht="19.5" customHeight="1">
      <c r="A332" s="3">
        <f>IFERROR(VLOOKUP(B332,'[1]DADOS (OCULTAR)'!$P$3:$R$53,3,0),"")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000082131</v>
      </c>
      <c r="I332" s="6" t="str">
        <f>IF('[1]TCE - ANEXO IV - Preencher'!K341="","",'[1]TCE - ANEXO IV - Preencher'!K341)</f>
        <v>15/07/2020</v>
      </c>
      <c r="J332" s="5" t="str">
        <f>'[1]TCE - ANEXO IV - Preencher'!L341</f>
        <v>26200741249434000107550010000821311741090442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3600</v>
      </c>
    </row>
    <row r="333" spans="1:12" s="8" customFormat="1" ht="19.5" customHeight="1">
      <c r="A333" s="3">
        <f>IFERROR(VLOOKUP(B333,'[1]DADOS (OCULTAR)'!$P$3:$R$53,3,0),"")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000082185</v>
      </c>
      <c r="I333" s="6" t="str">
        <f>IF('[1]TCE - ANEXO IV - Preencher'!K342="","",'[1]TCE - ANEXO IV - Preencher'!K342)</f>
        <v>21/07/2020</v>
      </c>
      <c r="J333" s="5" t="str">
        <f>'[1]TCE - ANEXO IV - Preencher'!L342</f>
        <v>26200741249434000107550010000821851008663895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1096.3900000000001</v>
      </c>
    </row>
    <row r="334" spans="1:12" s="8" customFormat="1" ht="19.5" customHeight="1">
      <c r="A334" s="3">
        <f>IFERROR(VLOOKUP(B334,'[1]DADOS (OCULTAR)'!$P$3:$R$53,3,0),"")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000082186</v>
      </c>
      <c r="I334" s="6" t="str">
        <f>IF('[1]TCE - ANEXO IV - Preencher'!K343="","",'[1]TCE - ANEXO IV - Preencher'!K343)</f>
        <v>21/07/2020</v>
      </c>
      <c r="J334" s="5" t="str">
        <f>'[1]TCE - ANEXO IV - Preencher'!L343</f>
        <v>26200741249434000107550010000821861846899983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1277.7</v>
      </c>
    </row>
    <row r="335" spans="1:12" s="8" customFormat="1" ht="19.5" customHeight="1">
      <c r="A335" s="3">
        <f>IFERROR(VLOOKUP(B335,'[1]DADOS (OCULTAR)'!$P$3:$R$53,3,0),"")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000082187</v>
      </c>
      <c r="I335" s="6" t="str">
        <f>IF('[1]TCE - ANEXO IV - Preencher'!K344="","",'[1]TCE - ANEXO IV - Preencher'!K344)</f>
        <v>21/07/2020</v>
      </c>
      <c r="J335" s="5" t="str">
        <f>'[1]TCE - ANEXO IV - Preencher'!L344</f>
        <v>26200741249434000107550010000821871577496327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183.81</v>
      </c>
    </row>
    <row r="336" spans="1:12" s="8" customFormat="1" ht="19.5" customHeight="1">
      <c r="A336" s="3">
        <f>IFERROR(VLOOKUP(B336,'[1]DADOS (OCULTAR)'!$P$3:$R$53,3,0),"")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000082188</v>
      </c>
      <c r="I336" s="6" t="str">
        <f>IF('[1]TCE - ANEXO IV - Preencher'!K345="","",'[1]TCE - ANEXO IV - Preencher'!K345)</f>
        <v>21/07/2020</v>
      </c>
      <c r="J336" s="5" t="str">
        <f>'[1]TCE - ANEXO IV - Preencher'!L345</f>
        <v>26200741249434000107550010000821881514815198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989.15</v>
      </c>
    </row>
    <row r="337" spans="1:12" s="8" customFormat="1" ht="19.5" customHeight="1">
      <c r="A337" s="3">
        <f>IFERROR(VLOOKUP(B337,'[1]DADOS (OCULTAR)'!$P$3:$R$53,3,0),"")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000082189</v>
      </c>
      <c r="I337" s="6" t="str">
        <f>IF('[1]TCE - ANEXO IV - Preencher'!K346="","",'[1]TCE - ANEXO IV - Preencher'!K346)</f>
        <v>21/07/2020</v>
      </c>
      <c r="J337" s="5" t="str">
        <f>'[1]TCE - ANEXO IV - Preencher'!L346</f>
        <v>26200741249434000107550010000821891214054326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326</v>
      </c>
    </row>
    <row r="338" spans="1:12" s="8" customFormat="1" ht="19.5" customHeight="1">
      <c r="A338" s="3">
        <f>IFERROR(VLOOKUP(B338,'[1]DADOS (OCULTAR)'!$P$3:$R$53,3,0),"")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000082190</v>
      </c>
      <c r="I338" s="6" t="str">
        <f>IF('[1]TCE - ANEXO IV - Preencher'!K347="","",'[1]TCE - ANEXO IV - Preencher'!K347)</f>
        <v>21/07/2020</v>
      </c>
      <c r="J338" s="5" t="str">
        <f>'[1]TCE - ANEXO IV - Preencher'!L347</f>
        <v>26200741249434000107550010000821901904826540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183.81</v>
      </c>
    </row>
    <row r="339" spans="1:12" s="8" customFormat="1" ht="19.5" customHeight="1">
      <c r="A339" s="3">
        <f>IFERROR(VLOOKUP(B339,'[1]DADOS (OCULTAR)'!$P$3:$R$53,3,0),"")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000082191</v>
      </c>
      <c r="I339" s="6" t="str">
        <f>IF('[1]TCE - ANEXO IV - Preencher'!K348="","",'[1]TCE - ANEXO IV - Preencher'!K348)</f>
        <v>21/07/2020</v>
      </c>
      <c r="J339" s="5" t="str">
        <f>'[1]TCE - ANEXO IV - Preencher'!L348</f>
        <v>26200741249434000107550010000821911332240292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299.89999999999998</v>
      </c>
    </row>
    <row r="340" spans="1:12" s="8" customFormat="1" ht="19.5" customHeight="1">
      <c r="A340" s="3">
        <f>IFERROR(VLOOKUP(B340,'[1]DADOS (OCULTAR)'!$P$3:$R$53,3,0),"")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000082192</v>
      </c>
      <c r="I340" s="6" t="str">
        <f>IF('[1]TCE - ANEXO IV - Preencher'!K349="","",'[1]TCE - ANEXO IV - Preencher'!K349)</f>
        <v>21/07/2020</v>
      </c>
      <c r="J340" s="5" t="str">
        <f>'[1]TCE - ANEXO IV - Preencher'!L349</f>
        <v>26200741249434000107550010000821921208622283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989.15</v>
      </c>
    </row>
    <row r="341" spans="1:12" s="8" customFormat="1" ht="19.5" customHeight="1">
      <c r="A341" s="3">
        <f>IFERROR(VLOOKUP(B341,'[1]DADOS (OCULTAR)'!$P$3:$R$53,3,0),"")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000082193</v>
      </c>
      <c r="I341" s="6" t="str">
        <f>IF('[1]TCE - ANEXO IV - Preencher'!K350="","",'[1]TCE - ANEXO IV - Preencher'!K350)</f>
        <v>21/07/2020</v>
      </c>
      <c r="J341" s="5" t="str">
        <f>'[1]TCE - ANEXO IV - Preencher'!L350</f>
        <v>26200741249434000107550010000821931341466219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905.9</v>
      </c>
    </row>
    <row r="342" spans="1:12" s="8" customFormat="1" ht="19.5" customHeight="1">
      <c r="A342" s="3">
        <f>IFERROR(VLOOKUP(B342,'[1]DADOS (OCULTAR)'!$P$3:$R$53,3,0),"")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000082194</v>
      </c>
      <c r="I342" s="6" t="str">
        <f>IF('[1]TCE - ANEXO IV - Preencher'!K351="","",'[1]TCE - ANEXO IV - Preencher'!K351)</f>
        <v>21/07/2020</v>
      </c>
      <c r="J342" s="5" t="str">
        <f>'[1]TCE - ANEXO IV - Preencher'!L351</f>
        <v>26200741249434000107550010000821941401800052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1277.7</v>
      </c>
    </row>
    <row r="343" spans="1:12" s="8" customFormat="1" ht="19.5" customHeight="1">
      <c r="A343" s="3">
        <f>IFERROR(VLOOKUP(B343,'[1]DADOS (OCULTAR)'!$P$3:$R$53,3,0),"")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000082195</v>
      </c>
      <c r="I343" s="6" t="str">
        <f>IF('[1]TCE - ANEXO IV - Preencher'!K352="","",'[1]TCE - ANEXO IV - Preencher'!K352)</f>
        <v>21/07/2020</v>
      </c>
      <c r="J343" s="5" t="str">
        <f>'[1]TCE - ANEXO IV - Preencher'!L352</f>
        <v>26200741249434000107550010000821951138719315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936.58</v>
      </c>
    </row>
    <row r="344" spans="1:12" s="8" customFormat="1" ht="19.5" customHeight="1">
      <c r="A344" s="3">
        <f>IFERROR(VLOOKUP(B344,'[1]DADOS (OCULTAR)'!$P$3:$R$53,3,0),"")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000082196</v>
      </c>
      <c r="I344" s="6" t="str">
        <f>IF('[1]TCE - ANEXO IV - Preencher'!K353="","",'[1]TCE - ANEXO IV - Preencher'!K353)</f>
        <v>21/07/2020</v>
      </c>
      <c r="J344" s="5" t="str">
        <f>'[1]TCE - ANEXO IV - Preencher'!L353</f>
        <v>26200741249434000107550010000821961607433980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121.18</v>
      </c>
    </row>
    <row r="345" spans="1:12" s="8" customFormat="1" ht="19.5" customHeight="1">
      <c r="A345" s="3">
        <f>IFERROR(VLOOKUP(B345,'[1]DADOS (OCULTAR)'!$P$3:$R$53,3,0),"")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000082197</v>
      </c>
      <c r="I345" s="6" t="str">
        <f>IF('[1]TCE - ANEXO IV - Preencher'!K354="","",'[1]TCE - ANEXO IV - Preencher'!K354)</f>
        <v>21/07/2020</v>
      </c>
      <c r="J345" s="5" t="str">
        <f>'[1]TCE - ANEXO IV - Preencher'!L354</f>
        <v>26200741249434000107550010000821971327232957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1904.33</v>
      </c>
    </row>
    <row r="346" spans="1:12" s="8" customFormat="1" ht="19.5" customHeight="1">
      <c r="A346" s="3">
        <f>IFERROR(VLOOKUP(B346,'[1]DADOS (OCULTAR)'!$P$3:$R$53,3,0),"")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000082198</v>
      </c>
      <c r="I346" s="6" t="str">
        <f>IF('[1]TCE - ANEXO IV - Preencher'!K355="","",'[1]TCE - ANEXO IV - Preencher'!K355)</f>
        <v>21/07/2020</v>
      </c>
      <c r="J346" s="5" t="str">
        <f>'[1]TCE - ANEXO IV - Preencher'!L355</f>
        <v>26200741249434000107550010000821981505661473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2008.77</v>
      </c>
    </row>
    <row r="347" spans="1:12" s="8" customFormat="1" ht="19.5" customHeight="1">
      <c r="A347" s="3">
        <f>IFERROR(VLOOKUP(B347,'[1]DADOS (OCULTAR)'!$P$3:$R$53,3,0),"")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000082199</v>
      </c>
      <c r="I347" s="6" t="str">
        <f>IF('[1]TCE - ANEXO IV - Preencher'!K356="","",'[1]TCE - ANEXO IV - Preencher'!K356)</f>
        <v>21/07/2020</v>
      </c>
      <c r="J347" s="5" t="str">
        <f>'[1]TCE - ANEXO IV - Preencher'!L356</f>
        <v>26200741249434000107550010000821991268256977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171.79</v>
      </c>
    </row>
    <row r="348" spans="1:12" s="8" customFormat="1" ht="19.5" customHeight="1">
      <c r="A348" s="3">
        <f>IFERROR(VLOOKUP(B348,'[1]DADOS (OCULTAR)'!$P$3:$R$53,3,0),"")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000082200</v>
      </c>
      <c r="I348" s="6" t="str">
        <f>IF('[1]TCE - ANEXO IV - Preencher'!K357="","",'[1]TCE - ANEXO IV - Preencher'!K357)</f>
        <v>21/07/2020</v>
      </c>
      <c r="J348" s="5" t="str">
        <f>'[1]TCE - ANEXO IV - Preencher'!L357</f>
        <v>26200741249434000107550010000822001294574541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1017.6</v>
      </c>
    </row>
    <row r="349" spans="1:12" s="8" customFormat="1" ht="19.5" customHeight="1">
      <c r="A349" s="3">
        <f>IFERROR(VLOOKUP(B349,'[1]DADOS (OCULTAR)'!$P$3:$R$53,3,0),"")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000082201</v>
      </c>
      <c r="I349" s="6" t="str">
        <f>IF('[1]TCE - ANEXO IV - Preencher'!K358="","",'[1]TCE - ANEXO IV - Preencher'!K358)</f>
        <v>21/07/2020</v>
      </c>
      <c r="J349" s="5" t="str">
        <f>'[1]TCE - ANEXO IV - Preencher'!L358</f>
        <v>26200741249434000107550010000822011802297030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1096.3900000000001</v>
      </c>
    </row>
    <row r="350" spans="1:12" s="8" customFormat="1" ht="19.5" customHeight="1">
      <c r="A350" s="3">
        <f>IFERROR(VLOOKUP(B350,'[1]DADOS (OCULTAR)'!$P$3:$R$53,3,0),"")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000082202</v>
      </c>
      <c r="I350" s="6" t="str">
        <f>IF('[1]TCE - ANEXO IV - Preencher'!K359="","",'[1]TCE - ANEXO IV - Preencher'!K359)</f>
        <v>21/07/2020</v>
      </c>
      <c r="J350" s="5" t="str">
        <f>'[1]TCE - ANEXO IV - Preencher'!L359</f>
        <v>26200741249434000107550010000822021055373752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326</v>
      </c>
    </row>
    <row r="351" spans="1:12" s="8" customFormat="1" ht="19.5" customHeight="1">
      <c r="A351" s="3">
        <f>IFERROR(VLOOKUP(B351,'[1]DADOS (OCULTAR)'!$P$3:$R$53,3,0),"")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000082203</v>
      </c>
      <c r="I351" s="6" t="str">
        <f>IF('[1]TCE - ANEXO IV - Preencher'!K360="","",'[1]TCE - ANEXO IV - Preencher'!K360)</f>
        <v>21/07/2020</v>
      </c>
      <c r="J351" s="5" t="str">
        <f>'[1]TCE - ANEXO IV - Preencher'!L360</f>
        <v>26200741249434000107550010000822031700387581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55.42</v>
      </c>
    </row>
    <row r="352" spans="1:12" s="8" customFormat="1" ht="19.5" customHeight="1">
      <c r="A352" s="3">
        <f>IFERROR(VLOOKUP(B352,'[1]DADOS (OCULTAR)'!$P$3:$R$53,3,0),"")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000082204</v>
      </c>
      <c r="I352" s="6" t="str">
        <f>IF('[1]TCE - ANEXO IV - Preencher'!K361="","",'[1]TCE - ANEXO IV - Preencher'!K361)</f>
        <v>21/07/2020</v>
      </c>
      <c r="J352" s="5" t="str">
        <f>'[1]TCE - ANEXO IV - Preencher'!L361</f>
        <v>26200741249434000107550010000822041089421983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46.02</v>
      </c>
    </row>
    <row r="353" spans="1:12" s="8" customFormat="1" ht="19.5" customHeight="1">
      <c r="A353" s="3">
        <f>IFERROR(VLOOKUP(B353,'[1]DADOS (OCULTAR)'!$P$3:$R$53,3,0),"")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000082205</v>
      </c>
      <c r="I353" s="6" t="str">
        <f>IF('[1]TCE - ANEXO IV - Preencher'!K362="","",'[1]TCE - ANEXO IV - Preencher'!K362)</f>
        <v>21/07/2020</v>
      </c>
      <c r="J353" s="5" t="str">
        <f>'[1]TCE - ANEXO IV - Preencher'!L362</f>
        <v>26200741249434000107550010000822051525928390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989.15</v>
      </c>
    </row>
    <row r="354" spans="1:12" s="8" customFormat="1" ht="19.5" customHeight="1">
      <c r="A354" s="3">
        <f>IFERROR(VLOOKUP(B354,'[1]DADOS (OCULTAR)'!$P$3:$R$53,3,0),"")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000082206</v>
      </c>
      <c r="I354" s="6" t="str">
        <f>IF('[1]TCE - ANEXO IV - Preencher'!K363="","",'[1]TCE - ANEXO IV - Preencher'!K363)</f>
        <v>21/07/2020</v>
      </c>
      <c r="J354" s="5" t="str">
        <f>'[1]TCE - ANEXO IV - Preencher'!L363</f>
        <v>26200741249434000107550010000822061634921050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796.48</v>
      </c>
    </row>
    <row r="355" spans="1:12" s="8" customFormat="1" ht="19.5" customHeight="1">
      <c r="A355" s="3">
        <f>IFERROR(VLOOKUP(B355,'[1]DADOS (OCULTAR)'!$P$3:$R$53,3,0),"")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000082211</v>
      </c>
      <c r="I355" s="6" t="str">
        <f>IF('[1]TCE - ANEXO IV - Preencher'!K364="","",'[1]TCE - ANEXO IV - Preencher'!K364)</f>
        <v>21/07/2020</v>
      </c>
      <c r="J355" s="5" t="str">
        <f>'[1]TCE - ANEXO IV - Preencher'!L364</f>
        <v>26200741249434000107550010000822111197649366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936.58</v>
      </c>
    </row>
    <row r="356" spans="1:12" s="8" customFormat="1" ht="19.5" customHeight="1">
      <c r="A356" s="3">
        <f>IFERROR(VLOOKUP(B356,'[1]DADOS (OCULTAR)'!$P$3:$R$53,3,0),"")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000082212</v>
      </c>
      <c r="I356" s="6" t="str">
        <f>IF('[1]TCE - ANEXO IV - Preencher'!K365="","",'[1]TCE - ANEXO IV - Preencher'!K365)</f>
        <v>21/07/2020</v>
      </c>
      <c r="J356" s="5" t="str">
        <f>'[1]TCE - ANEXO IV - Preencher'!L365</f>
        <v>26200741249434000107550010000822121065920469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148.4</v>
      </c>
    </row>
    <row r="357" spans="1:12" s="8" customFormat="1" ht="19.5" customHeight="1">
      <c r="A357" s="3">
        <f>IFERROR(VLOOKUP(B357,'[1]DADOS (OCULTAR)'!$P$3:$R$53,3,0),"")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000082213</v>
      </c>
      <c r="I357" s="6" t="str">
        <f>IF('[1]TCE - ANEXO IV - Preencher'!K366="","",'[1]TCE - ANEXO IV - Preencher'!K366)</f>
        <v>21/07/2020</v>
      </c>
      <c r="J357" s="5" t="str">
        <f>'[1]TCE - ANEXO IV - Preencher'!L366</f>
        <v>26200741249434000107550010000822131935082604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1010.56</v>
      </c>
    </row>
    <row r="358" spans="1:12" s="8" customFormat="1" ht="19.5" customHeight="1">
      <c r="A358" s="3">
        <f>IFERROR(VLOOKUP(B358,'[1]DADOS (OCULTAR)'!$P$3:$R$53,3,0),"")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000082214</v>
      </c>
      <c r="I358" s="6" t="str">
        <f>IF('[1]TCE - ANEXO IV - Preencher'!K367="","",'[1]TCE - ANEXO IV - Preencher'!K367)</f>
        <v>21/07/2020</v>
      </c>
      <c r="J358" s="5" t="str">
        <f>'[1]TCE - ANEXO IV - Preencher'!L367</f>
        <v>26200741249434000107550010000822141437675597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204</v>
      </c>
    </row>
    <row r="359" spans="1:12" s="8" customFormat="1" ht="19.5" customHeight="1">
      <c r="A359" s="3">
        <f>IFERROR(VLOOKUP(B359,'[1]DADOS (OCULTAR)'!$P$3:$R$53,3,0),"")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000082215</v>
      </c>
      <c r="I359" s="6" t="str">
        <f>IF('[1]TCE - ANEXO IV - Preencher'!K368="","",'[1]TCE - ANEXO IV - Preencher'!K368)</f>
        <v>21/07/2020</v>
      </c>
      <c r="J359" s="5" t="str">
        <f>'[1]TCE - ANEXO IV - Preencher'!L368</f>
        <v>26200741249434000107550010000822151124617714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235.88</v>
      </c>
    </row>
    <row r="360" spans="1:12" s="8" customFormat="1" ht="19.5" customHeight="1">
      <c r="A360" s="3">
        <f>IFERROR(VLOOKUP(B360,'[1]DADOS (OCULTAR)'!$P$3:$R$53,3,0),"")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000082216</v>
      </c>
      <c r="I360" s="6" t="str">
        <f>IF('[1]TCE - ANEXO IV - Preencher'!K369="","",'[1]TCE - ANEXO IV - Preencher'!K369)</f>
        <v>21/07/2020</v>
      </c>
      <c r="J360" s="5" t="str">
        <f>'[1]TCE - ANEXO IV - Preencher'!L369</f>
        <v>26200741249434000107550010000822161195811308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867.45</v>
      </c>
    </row>
    <row r="361" spans="1:12" s="8" customFormat="1" ht="19.5" customHeight="1">
      <c r="A361" s="3">
        <f>IFERROR(VLOOKUP(B361,'[1]DADOS (OCULTAR)'!$P$3:$R$53,3,0),"")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000082217</v>
      </c>
      <c r="I361" s="6" t="str">
        <f>IF('[1]TCE - ANEXO IV - Preencher'!K370="","",'[1]TCE - ANEXO IV - Preencher'!K370)</f>
        <v>21/07/2020</v>
      </c>
      <c r="J361" s="5" t="str">
        <f>'[1]TCE - ANEXO IV - Preencher'!L370</f>
        <v>26200741249434000107550010000822171214938670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183.81</v>
      </c>
    </row>
    <row r="362" spans="1:12" s="8" customFormat="1" ht="19.5" customHeight="1">
      <c r="A362" s="3">
        <f>IFERROR(VLOOKUP(B362,'[1]DADOS (OCULTAR)'!$P$3:$R$53,3,0),"")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000082218</v>
      </c>
      <c r="I362" s="6" t="str">
        <f>IF('[1]TCE - ANEXO IV - Preencher'!K371="","",'[1]TCE - ANEXO IV - Preencher'!K371)</f>
        <v>21/07/2020</v>
      </c>
      <c r="J362" s="5" t="str">
        <f>'[1]TCE - ANEXO IV - Preencher'!L371</f>
        <v>26200741249434000107550010000822181770847630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296.8</v>
      </c>
    </row>
    <row r="363" spans="1:12" s="8" customFormat="1" ht="19.5" customHeight="1">
      <c r="A363" s="3">
        <f>IFERROR(VLOOKUP(B363,'[1]DADOS (OCULTAR)'!$P$3:$R$53,3,0),"")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000082219</v>
      </c>
      <c r="I363" s="6" t="str">
        <f>IF('[1]TCE - ANEXO IV - Preencher'!K372="","",'[1]TCE - ANEXO IV - Preencher'!K372)</f>
        <v>21/07/2020</v>
      </c>
      <c r="J363" s="5" t="str">
        <f>'[1]TCE - ANEXO IV - Preencher'!L372</f>
        <v>26200741249434000107550010000822191087495575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148.4</v>
      </c>
    </row>
    <row r="364" spans="1:12" s="8" customFormat="1" ht="19.5" customHeight="1">
      <c r="A364" s="3">
        <f>IFERROR(VLOOKUP(B364,'[1]DADOS (OCULTAR)'!$P$3:$R$53,3,0),"")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000082220</v>
      </c>
      <c r="I364" s="6" t="str">
        <f>IF('[1]TCE - ANEXO IV - Preencher'!K373="","",'[1]TCE - ANEXO IV - Preencher'!K373)</f>
        <v>21/07/2020</v>
      </c>
      <c r="J364" s="5" t="str">
        <f>'[1]TCE - ANEXO IV - Preencher'!L373</f>
        <v>26200741249434000107550010000822201576052227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197.6</v>
      </c>
    </row>
    <row r="365" spans="1:12" s="8" customFormat="1" ht="19.5" customHeight="1">
      <c r="A365" s="3">
        <f>IFERROR(VLOOKUP(B365,'[1]DADOS (OCULTAR)'!$P$3:$R$53,3,0),"")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000082221</v>
      </c>
      <c r="I365" s="6" t="str">
        <f>IF('[1]TCE - ANEXO IV - Preencher'!K374="","",'[1]TCE - ANEXO IV - Preencher'!K374)</f>
        <v>21/07/2020</v>
      </c>
      <c r="J365" s="5" t="str">
        <f>'[1]TCE - ANEXO IV - Preencher'!L374</f>
        <v>26200741249434000107550010000822211948749043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183.81</v>
      </c>
    </row>
    <row r="366" spans="1:12" s="8" customFormat="1" ht="19.5" customHeight="1">
      <c r="A366" s="3">
        <f>IFERROR(VLOOKUP(B366,'[1]DADOS (OCULTAR)'!$P$3:$R$53,3,0),"")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000082222</v>
      </c>
      <c r="I366" s="6" t="str">
        <f>IF('[1]TCE - ANEXO IV - Preencher'!K375="","",'[1]TCE - ANEXO IV - Preencher'!K375)</f>
        <v>21/07/2020</v>
      </c>
      <c r="J366" s="5" t="str">
        <f>'[1]TCE - ANEXO IV - Preencher'!L375</f>
        <v>26200741249434000107550010000822221835242390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183.81</v>
      </c>
    </row>
    <row r="367" spans="1:12" s="8" customFormat="1" ht="19.5" customHeight="1">
      <c r="A367" s="3">
        <f>IFERROR(VLOOKUP(B367,'[1]DADOS (OCULTAR)'!$P$3:$R$53,3,0),"")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000082223</v>
      </c>
      <c r="I367" s="6" t="str">
        <f>IF('[1]TCE - ANEXO IV - Preencher'!K376="","",'[1]TCE - ANEXO IV - Preencher'!K376)</f>
        <v>21/07/2020</v>
      </c>
      <c r="J367" s="5" t="str">
        <f>'[1]TCE - ANEXO IV - Preencher'!L376</f>
        <v>26200741249434000107550010000822231084824899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989.15</v>
      </c>
    </row>
    <row r="368" spans="1:12" s="8" customFormat="1" ht="19.5" customHeight="1">
      <c r="A368" s="3">
        <f>IFERROR(VLOOKUP(B368,'[1]DADOS (OCULTAR)'!$P$3:$R$53,3,0),"")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000082224</v>
      </c>
      <c r="I368" s="6" t="str">
        <f>IF('[1]TCE - ANEXO IV - Preencher'!K377="","",'[1]TCE - ANEXO IV - Preencher'!K377)</f>
        <v>21/07/2020</v>
      </c>
      <c r="J368" s="5" t="str">
        <f>'[1]TCE - ANEXO IV - Preencher'!L377</f>
        <v>26200741249434000107550010000822241262223842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55.42</v>
      </c>
    </row>
    <row r="369" spans="1:12" s="8" customFormat="1" ht="19.5" customHeight="1">
      <c r="A369" s="3">
        <f>IFERROR(VLOOKUP(B369,'[1]DADOS (OCULTAR)'!$P$3:$R$53,3,0),"")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000082225</v>
      </c>
      <c r="I369" s="6" t="str">
        <f>IF('[1]TCE - ANEXO IV - Preencher'!K378="","",'[1]TCE - ANEXO IV - Preencher'!K378)</f>
        <v>21/07/2020</v>
      </c>
      <c r="J369" s="5" t="str">
        <f>'[1]TCE - ANEXO IV - Preencher'!L378</f>
        <v>26200741249434000107550010000822251225316490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326</v>
      </c>
    </row>
    <row r="370" spans="1:12" s="8" customFormat="1" ht="19.5" customHeight="1">
      <c r="A370" s="3">
        <f>IFERROR(VLOOKUP(B370,'[1]DADOS (OCULTAR)'!$P$3:$R$53,3,0),"")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000082226</v>
      </c>
      <c r="I370" s="6" t="str">
        <f>IF('[1]TCE - ANEXO IV - Preencher'!K379="","",'[1]TCE - ANEXO IV - Preencher'!K379)</f>
        <v>21/07/2020</v>
      </c>
      <c r="J370" s="5" t="str">
        <f>'[1]TCE - ANEXO IV - Preencher'!L379</f>
        <v>26200741249434000107550010000822261151561736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989.15</v>
      </c>
    </row>
    <row r="371" spans="1:12" s="8" customFormat="1" ht="19.5" customHeight="1">
      <c r="A371" s="3">
        <f>IFERROR(VLOOKUP(B371,'[1]DADOS (OCULTAR)'!$P$3:$R$53,3,0),"")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000082227</v>
      </c>
      <c r="I371" s="6" t="str">
        <f>IF('[1]TCE - ANEXO IV - Preencher'!K380="","",'[1]TCE - ANEXO IV - Preencher'!K380)</f>
        <v>21/07/2020</v>
      </c>
      <c r="J371" s="5" t="str">
        <f>'[1]TCE - ANEXO IV - Preencher'!L380</f>
        <v>26200741249434000107550010000822271099957368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761.91</v>
      </c>
    </row>
    <row r="372" spans="1:12" s="8" customFormat="1" ht="19.5" customHeight="1">
      <c r="A372" s="3">
        <f>IFERROR(VLOOKUP(B372,'[1]DADOS (OCULTAR)'!$P$3:$R$53,3,0),"")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000082228</v>
      </c>
      <c r="I372" s="6" t="str">
        <f>IF('[1]TCE - ANEXO IV - Preencher'!K381="","",'[1]TCE - ANEXO IV - Preencher'!K381)</f>
        <v>21/07/2020</v>
      </c>
      <c r="J372" s="5" t="str">
        <f>'[1]TCE - ANEXO IV - Preencher'!L381</f>
        <v>26200741249434000107550010000822281245365447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1096.3900000000001</v>
      </c>
    </row>
    <row r="373" spans="1:12" s="8" customFormat="1" ht="19.5" customHeight="1">
      <c r="A373" s="3">
        <f>IFERROR(VLOOKUP(B373,'[1]DADOS (OCULTAR)'!$P$3:$R$53,3,0),"")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000082229</v>
      </c>
      <c r="I373" s="6" t="str">
        <f>IF('[1]TCE - ANEXO IV - Preencher'!K382="","",'[1]TCE - ANEXO IV - Preencher'!K382)</f>
        <v>21/07/2020</v>
      </c>
      <c r="J373" s="5" t="str">
        <f>'[1]TCE - ANEXO IV - Preencher'!L382</f>
        <v>26200741249434000107550010000822291801916373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274.70999999999998</v>
      </c>
    </row>
    <row r="374" spans="1:12" s="8" customFormat="1" ht="19.5" customHeight="1">
      <c r="A374" s="3">
        <f>IFERROR(VLOOKUP(B374,'[1]DADOS (OCULTAR)'!$P$3:$R$53,3,0),"")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000082230</v>
      </c>
      <c r="I374" s="6" t="str">
        <f>IF('[1]TCE - ANEXO IV - Preencher'!K383="","",'[1]TCE - ANEXO IV - Preencher'!K383)</f>
        <v>21/07/2020</v>
      </c>
      <c r="J374" s="5" t="str">
        <f>'[1]TCE - ANEXO IV - Preencher'!L383</f>
        <v>26200741249434000107550010000822301896288589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989.15</v>
      </c>
    </row>
    <row r="375" spans="1:12" s="8" customFormat="1" ht="19.5" customHeight="1">
      <c r="A375" s="3">
        <f>IFERROR(VLOOKUP(B375,'[1]DADOS (OCULTAR)'!$P$3:$R$53,3,0),"")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000082231</v>
      </c>
      <c r="I375" s="6" t="str">
        <f>IF('[1]TCE - ANEXO IV - Preencher'!K384="","",'[1]TCE - ANEXO IV - Preencher'!K384)</f>
        <v>21/07/2020</v>
      </c>
      <c r="J375" s="5" t="str">
        <f>'[1]TCE - ANEXO IV - Preencher'!L384</f>
        <v>26200741249434000107550010000822311274137266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1096.3900000000001</v>
      </c>
    </row>
    <row r="376" spans="1:12" s="8" customFormat="1" ht="19.5" customHeight="1">
      <c r="A376" s="3">
        <f>IFERROR(VLOOKUP(B376,'[1]DADOS (OCULTAR)'!$P$3:$R$53,3,0),"")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000082232</v>
      </c>
      <c r="I376" s="6" t="str">
        <f>IF('[1]TCE - ANEXO IV - Preencher'!K385="","",'[1]TCE - ANEXO IV - Preencher'!K385)</f>
        <v>21/07/2020</v>
      </c>
      <c r="J376" s="5" t="str">
        <f>'[1]TCE - ANEXO IV - Preencher'!L385</f>
        <v>26200741249434000107550010000822321300656650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947.09</v>
      </c>
    </row>
    <row r="377" spans="1:12" s="8" customFormat="1" ht="19.5" customHeight="1">
      <c r="A377" s="3">
        <f>IFERROR(VLOOKUP(B377,'[1]DADOS (OCULTAR)'!$P$3:$R$53,3,0),"")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000082233</v>
      </c>
      <c r="I377" s="6" t="str">
        <f>IF('[1]TCE - ANEXO IV - Preencher'!K386="","",'[1]TCE - ANEXO IV - Preencher'!K386)</f>
        <v>21/07/2020</v>
      </c>
      <c r="J377" s="5" t="str">
        <f>'[1]TCE - ANEXO IV - Preencher'!L386</f>
        <v>26200741249434000107550010000822331176943580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121.18</v>
      </c>
    </row>
    <row r="378" spans="1:12" s="8" customFormat="1" ht="19.5" customHeight="1">
      <c r="A378" s="3">
        <f>IFERROR(VLOOKUP(B378,'[1]DADOS (OCULTAR)'!$P$3:$R$53,3,0),"")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000082235</v>
      </c>
      <c r="I378" s="6" t="str">
        <f>IF('[1]TCE - ANEXO IV - Preencher'!K387="","",'[1]TCE - ANEXO IV - Preencher'!K387)</f>
        <v>31/07/2020</v>
      </c>
      <c r="J378" s="5" t="str">
        <f>'[1]TCE - ANEXO IV - Preencher'!L387</f>
        <v>26200741249434000107550010000822351012925940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561.66</v>
      </c>
    </row>
    <row r="379" spans="1:12" s="8" customFormat="1" ht="19.5" customHeight="1">
      <c r="A379" s="3">
        <f>IFERROR(VLOOKUP(B379,'[1]DADOS (OCULTAR)'!$P$3:$R$53,3,0),"")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000082236</v>
      </c>
      <c r="I379" s="6" t="str">
        <f>IF('[1]TCE - ANEXO IV - Preencher'!K388="","",'[1]TCE - ANEXO IV - Preencher'!K388)</f>
        <v>21/07/2020</v>
      </c>
      <c r="J379" s="5" t="str">
        <f>'[1]TCE - ANEXO IV - Preencher'!L388</f>
        <v>26200741249434000107550010000822361205048175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686.87</v>
      </c>
    </row>
    <row r="380" spans="1:12" s="8" customFormat="1" ht="19.5" customHeight="1">
      <c r="A380" s="3">
        <f>IFERROR(VLOOKUP(B380,'[1]DADOS (OCULTAR)'!$P$3:$R$53,3,0),"")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000082237</v>
      </c>
      <c r="I380" s="6" t="str">
        <f>IF('[1]TCE - ANEXO IV - Preencher'!K389="","",'[1]TCE - ANEXO IV - Preencher'!K389)</f>
        <v>21/07/2020</v>
      </c>
      <c r="J380" s="5" t="str">
        <f>'[1]TCE - ANEXO IV - Preencher'!L389</f>
        <v>26200741249434000107550010000822371111092127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183.81</v>
      </c>
    </row>
    <row r="381" spans="1:12" s="8" customFormat="1" ht="19.5" customHeight="1">
      <c r="A381" s="3">
        <f>IFERROR(VLOOKUP(B381,'[1]DADOS (OCULTAR)'!$P$3:$R$53,3,0),"")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000082238</v>
      </c>
      <c r="I381" s="6" t="str">
        <f>IF('[1]TCE - ANEXO IV - Preencher'!K390="","",'[1]TCE - ANEXO IV - Preencher'!K390)</f>
        <v>21/07/2020</v>
      </c>
      <c r="J381" s="5" t="str">
        <f>'[1]TCE - ANEXO IV - Preencher'!L390</f>
        <v>26200741249434000107550010000822381589098330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422.7</v>
      </c>
    </row>
    <row r="382" spans="1:12" s="8" customFormat="1" ht="19.5" customHeight="1">
      <c r="A382" s="3">
        <f>IFERROR(VLOOKUP(B382,'[1]DADOS (OCULTAR)'!$P$3:$R$53,3,0),"")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000082239</v>
      </c>
      <c r="I382" s="6" t="str">
        <f>IF('[1]TCE - ANEXO IV - Preencher'!K391="","",'[1]TCE - ANEXO IV - Preencher'!K391)</f>
        <v>21/07/2020</v>
      </c>
      <c r="J382" s="5" t="str">
        <f>'[1]TCE - ANEXO IV - Preencher'!L391</f>
        <v>26200741249434000107550010000822391683623645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275.48</v>
      </c>
    </row>
    <row r="383" spans="1:12" s="8" customFormat="1" ht="19.5" customHeight="1">
      <c r="A383" s="3">
        <f>IFERROR(VLOOKUP(B383,'[1]DADOS (OCULTAR)'!$P$3:$R$53,3,0),"")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000082240</v>
      </c>
      <c r="I383" s="6" t="str">
        <f>IF('[1]TCE - ANEXO IV - Preencher'!K392="","",'[1]TCE - ANEXO IV - Preencher'!K392)</f>
        <v>21/07/2020</v>
      </c>
      <c r="J383" s="5" t="str">
        <f>'[1]TCE - ANEXO IV - Preencher'!L392</f>
        <v>26200741249434000107550010000822401659534035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778.37</v>
      </c>
    </row>
    <row r="384" spans="1:12" s="8" customFormat="1" ht="19.5" customHeight="1">
      <c r="A384" s="3">
        <f>IFERROR(VLOOKUP(B384,'[1]DADOS (OCULTAR)'!$P$3:$R$53,3,0),"")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000082242</v>
      </c>
      <c r="I384" s="6" t="str">
        <f>IF('[1]TCE - ANEXO IV - Preencher'!K393="","",'[1]TCE - ANEXO IV - Preencher'!K393)</f>
        <v>21/07/2020</v>
      </c>
      <c r="J384" s="5" t="str">
        <f>'[1]TCE - ANEXO IV - Preencher'!L393</f>
        <v>26200741249434000107550010000822421830933487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1277.7</v>
      </c>
    </row>
    <row r="385" spans="1:12" s="8" customFormat="1" ht="19.5" customHeight="1">
      <c r="A385" s="3">
        <f>IFERROR(VLOOKUP(B385,'[1]DADOS (OCULTAR)'!$P$3:$R$53,3,0),"")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000082243</v>
      </c>
      <c r="I385" s="6" t="str">
        <f>IF('[1]TCE - ANEXO IV - Preencher'!K394="","",'[1]TCE - ANEXO IV - Preencher'!K394)</f>
        <v>21/07/2020</v>
      </c>
      <c r="J385" s="5" t="str">
        <f>'[1]TCE - ANEXO IV - Preencher'!L394</f>
        <v>26200741249434000107550010000822431523135343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122.8</v>
      </c>
    </row>
    <row r="386" spans="1:12" s="8" customFormat="1" ht="19.5" customHeight="1">
      <c r="A386" s="3">
        <f>IFERROR(VLOOKUP(B386,'[1]DADOS (OCULTAR)'!$P$3:$R$53,3,0),"")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000082244</v>
      </c>
      <c r="I386" s="6" t="str">
        <f>IF('[1]TCE - ANEXO IV - Preencher'!K395="","",'[1]TCE - ANEXO IV - Preencher'!K395)</f>
        <v>21/07/2020</v>
      </c>
      <c r="J386" s="5" t="str">
        <f>'[1]TCE - ANEXO IV - Preencher'!L395</f>
        <v>26200741249434000107550010000822441812916864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28.45</v>
      </c>
    </row>
    <row r="387" spans="1:12" s="8" customFormat="1" ht="19.5" customHeight="1">
      <c r="A387" s="3">
        <f>IFERROR(VLOOKUP(B387,'[1]DADOS (OCULTAR)'!$P$3:$R$53,3,0),"")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000082312</v>
      </c>
      <c r="I387" s="6" t="str">
        <f>IF('[1]TCE - ANEXO IV - Preencher'!K396="","",'[1]TCE - ANEXO IV - Preencher'!K396)</f>
        <v>22/07/2020</v>
      </c>
      <c r="J387" s="5" t="str">
        <f>'[1]TCE - ANEXO IV - Preencher'!L396</f>
        <v>26200741249434000107550010000823121653509730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1338.29</v>
      </c>
    </row>
    <row r="388" spans="1:12" s="8" customFormat="1" ht="19.5" customHeight="1">
      <c r="A388" s="3">
        <f>IFERROR(VLOOKUP(B388,'[1]DADOS (OCULTAR)'!$P$3:$R$53,3,0),"")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000082315</v>
      </c>
      <c r="I388" s="6" t="str">
        <f>IF('[1]TCE - ANEXO IV - Preencher'!K397="","",'[1]TCE - ANEXO IV - Preencher'!K397)</f>
        <v>23/07/2020</v>
      </c>
      <c r="J388" s="5" t="str">
        <f>'[1]TCE - ANEXO IV - Preencher'!L397</f>
        <v>26200741249434000107550010000823151617122629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715.75</v>
      </c>
    </row>
    <row r="389" spans="1:12" s="8" customFormat="1" ht="19.5" customHeight="1">
      <c r="A389" s="3">
        <f>IFERROR(VLOOKUP(B389,'[1]DADOS (OCULTAR)'!$P$3:$R$53,3,0),"")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000082358</v>
      </c>
      <c r="I389" s="6" t="str">
        <f>IF('[1]TCE - ANEXO IV - Preencher'!K398="","",'[1]TCE - ANEXO IV - Preencher'!K398)</f>
        <v>24/07/2020</v>
      </c>
      <c r="J389" s="5" t="str">
        <f>'[1]TCE - ANEXO IV - Preencher'!L398</f>
        <v>26200741249434000107550010000823581647436122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1800</v>
      </c>
    </row>
    <row r="390" spans="1:12" s="8" customFormat="1" ht="19.5" customHeight="1">
      <c r="A390" s="3">
        <f>IFERROR(VLOOKUP(B390,'[1]DADOS (OCULTAR)'!$P$3:$R$53,3,0),"")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000082359</v>
      </c>
      <c r="I390" s="6" t="str">
        <f>IF('[1]TCE - ANEXO IV - Preencher'!K399="","",'[1]TCE - ANEXO IV - Preencher'!K399)</f>
        <v>24/07/2020</v>
      </c>
      <c r="J390" s="5" t="str">
        <f>'[1]TCE - ANEXO IV - Preencher'!L399</f>
        <v>26200741249434000107550010000823591113741060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3600</v>
      </c>
    </row>
    <row r="391" spans="1:12" s="8" customFormat="1" ht="19.5" customHeight="1">
      <c r="A391" s="3">
        <f>IFERROR(VLOOKUP(B391,'[1]DADOS (OCULTAR)'!$P$3:$R$53,3,0),"")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000082360</v>
      </c>
      <c r="I391" s="6" t="str">
        <f>IF('[1]TCE - ANEXO IV - Preencher'!K400="","",'[1]TCE - ANEXO IV - Preencher'!K400)</f>
        <v>24/07/2020</v>
      </c>
      <c r="J391" s="5" t="str">
        <f>'[1]TCE - ANEXO IV - Preencher'!L400</f>
        <v>26200741249434000107550010000823601887174040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1800</v>
      </c>
    </row>
    <row r="392" spans="1:12" s="8" customFormat="1" ht="19.5" customHeight="1">
      <c r="A392" s="3">
        <f>IFERROR(VLOOKUP(B392,'[1]DADOS (OCULTAR)'!$P$3:$R$53,3,0),"")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000082361</v>
      </c>
      <c r="I392" s="6" t="str">
        <f>IF('[1]TCE - ANEXO IV - Preencher'!K401="","",'[1]TCE - ANEXO IV - Preencher'!K401)</f>
        <v>24/07/2020</v>
      </c>
      <c r="J392" s="5" t="str">
        <f>'[1]TCE - ANEXO IV - Preencher'!L401</f>
        <v>26200741249434000107550010000823611305564157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1800</v>
      </c>
    </row>
    <row r="393" spans="1:12" s="8" customFormat="1" ht="19.5" customHeight="1">
      <c r="A393" s="3">
        <f>IFERROR(VLOOKUP(B393,'[1]DADOS (OCULTAR)'!$P$3:$R$53,3,0),"")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000082362</v>
      </c>
      <c r="I393" s="6" t="str">
        <f>IF('[1]TCE - ANEXO IV - Preencher'!K402="","",'[1]TCE - ANEXO IV - Preencher'!K402)</f>
        <v>24/07/2020</v>
      </c>
      <c r="J393" s="5" t="str">
        <f>'[1]TCE - ANEXO IV - Preencher'!L402</f>
        <v>26200741249434000107550010000823621250688140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2700</v>
      </c>
    </row>
    <row r="394" spans="1:12" s="8" customFormat="1" ht="19.5" customHeight="1">
      <c r="A394" s="3">
        <f>IFERROR(VLOOKUP(B394,'[1]DADOS (OCULTAR)'!$P$3:$R$53,3,0),"")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000082366</v>
      </c>
      <c r="I394" s="6" t="str">
        <f>IF('[1]TCE - ANEXO IV - Preencher'!K403="","",'[1]TCE - ANEXO IV - Preencher'!K403)</f>
        <v>27/07/2020</v>
      </c>
      <c r="J394" s="5" t="str">
        <f>'[1]TCE - ANEXO IV - Preencher'!L403</f>
        <v>26200741249434000107550010000823661992288029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872.18</v>
      </c>
    </row>
    <row r="395" spans="1:12" s="8" customFormat="1" ht="19.5" customHeight="1">
      <c r="A395" s="3">
        <f>IFERROR(VLOOKUP(B395,'[1]DADOS (OCULTAR)'!$P$3:$R$53,3,0),"")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000082367</v>
      </c>
      <c r="I395" s="6" t="str">
        <f>IF('[1]TCE - ANEXO IV - Preencher'!K404="","",'[1]TCE - ANEXO IV - Preencher'!K404)</f>
        <v>27/07/2020</v>
      </c>
      <c r="J395" s="5" t="str">
        <f>'[1]TCE - ANEXO IV - Preencher'!L404</f>
        <v>26200741249434000107550010000823671407615595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296.8</v>
      </c>
    </row>
    <row r="396" spans="1:12" s="8" customFormat="1" ht="19.5" customHeight="1">
      <c r="A396" s="3">
        <f>IFERROR(VLOOKUP(B396,'[1]DADOS (OCULTAR)'!$P$3:$R$53,3,0),"")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000082380</v>
      </c>
      <c r="I396" s="6" t="str">
        <f>IF('[1]TCE - ANEXO IV - Preencher'!K405="","",'[1]TCE - ANEXO IV - Preencher'!K405)</f>
        <v>28/07/2020</v>
      </c>
      <c r="J396" s="5" t="str">
        <f>'[1]TCE - ANEXO IV - Preencher'!L405</f>
        <v>26200741249434000107550010000823801770255948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764.34</v>
      </c>
    </row>
    <row r="397" spans="1:12" s="8" customFormat="1" ht="19.5" customHeight="1">
      <c r="A397" s="3">
        <f>IFERROR(VLOOKUP(B397,'[1]DADOS (OCULTAR)'!$P$3:$R$53,3,0),"")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000082381</v>
      </c>
      <c r="I397" s="6" t="str">
        <f>IF('[1]TCE - ANEXO IV - Preencher'!K406="","",'[1]TCE - ANEXO IV - Preencher'!K406)</f>
        <v>28/07/2020</v>
      </c>
      <c r="J397" s="5" t="str">
        <f>'[1]TCE - ANEXO IV - Preencher'!L406</f>
        <v>26200741249434000107550010000823811727683990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572.28</v>
      </c>
    </row>
    <row r="398" spans="1:12" s="8" customFormat="1" ht="19.5" customHeight="1">
      <c r="A398" s="3">
        <f>IFERROR(VLOOKUP(B398,'[1]DADOS (OCULTAR)'!$P$3:$R$53,3,0),"")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000082382</v>
      </c>
      <c r="I398" s="6" t="str">
        <f>IF('[1]TCE - ANEXO IV - Preencher'!K407="","",'[1]TCE - ANEXO IV - Preencher'!K407)</f>
        <v>28/07/2020</v>
      </c>
      <c r="J398" s="5" t="str">
        <f>'[1]TCE - ANEXO IV - Preencher'!L407</f>
        <v>26200741249434000107550010000823821789522032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183.81</v>
      </c>
    </row>
    <row r="399" spans="1:12" s="8" customFormat="1" ht="19.5" customHeight="1">
      <c r="A399" s="3">
        <f>IFERROR(VLOOKUP(B399,'[1]DADOS (OCULTAR)'!$P$3:$R$53,3,0),"")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000082383</v>
      </c>
      <c r="I399" s="6" t="str">
        <f>IF('[1]TCE - ANEXO IV - Preencher'!K408="","",'[1]TCE - ANEXO IV - Preencher'!K408)</f>
        <v>28/07/2020</v>
      </c>
      <c r="J399" s="5" t="str">
        <f>'[1]TCE - ANEXO IV - Preencher'!L408</f>
        <v>26200741249434000107550010000823831398170291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239.58</v>
      </c>
    </row>
    <row r="400" spans="1:12" s="8" customFormat="1" ht="19.5" customHeight="1">
      <c r="A400" s="3">
        <f>IFERROR(VLOOKUP(B400,'[1]DADOS (OCULTAR)'!$P$3:$R$53,3,0),"")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000082384</v>
      </c>
      <c r="I400" s="6" t="str">
        <f>IF('[1]TCE - ANEXO IV - Preencher'!K409="","",'[1]TCE - ANEXO IV - Preencher'!K409)</f>
        <v>28/07/2020</v>
      </c>
      <c r="J400" s="5" t="str">
        <f>'[1]TCE - ANEXO IV - Preencher'!L409</f>
        <v>26200741249434000107550010000823841965031886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183.81</v>
      </c>
    </row>
    <row r="401" spans="1:12" s="8" customFormat="1" ht="19.5" customHeight="1">
      <c r="A401" s="3">
        <f>IFERROR(VLOOKUP(B401,'[1]DADOS (OCULTAR)'!$P$3:$R$53,3,0),"")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000082385</v>
      </c>
      <c r="I401" s="6" t="str">
        <f>IF('[1]TCE - ANEXO IV - Preencher'!K410="","",'[1]TCE - ANEXO IV - Preencher'!K410)</f>
        <v>28/07/2020</v>
      </c>
      <c r="J401" s="5" t="str">
        <f>'[1]TCE - ANEXO IV - Preencher'!L410</f>
        <v>26200741249434000107550010000823851994550192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1904.33</v>
      </c>
    </row>
    <row r="402" spans="1:12" s="8" customFormat="1" ht="19.5" customHeight="1">
      <c r="A402" s="3">
        <f>IFERROR(VLOOKUP(B402,'[1]DADOS (OCULTAR)'!$P$3:$R$53,3,0),"")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000082386</v>
      </c>
      <c r="I402" s="6" t="str">
        <f>IF('[1]TCE - ANEXO IV - Preencher'!K411="","",'[1]TCE - ANEXO IV - Preencher'!K411)</f>
        <v>28/07/2020</v>
      </c>
      <c r="J402" s="5" t="str">
        <f>'[1]TCE - ANEXO IV - Preencher'!L411</f>
        <v>26200741249434000107550010000823861194116282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302.77999999999997</v>
      </c>
    </row>
    <row r="403" spans="1:12" s="8" customFormat="1" ht="19.5" customHeight="1">
      <c r="A403" s="3">
        <f>IFERROR(VLOOKUP(B403,'[1]DADOS (OCULTAR)'!$P$3:$R$53,3,0),"")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000082387</v>
      </c>
      <c r="I403" s="6" t="str">
        <f>IF('[1]TCE - ANEXO IV - Preencher'!K412="","",'[1]TCE - ANEXO IV - Preencher'!K412)</f>
        <v>28/07/2020</v>
      </c>
      <c r="J403" s="5" t="str">
        <f>'[1]TCE - ANEXO IV - Preencher'!L412</f>
        <v>26200741249434000107550010000823871307747107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235.88</v>
      </c>
    </row>
    <row r="404" spans="1:12" s="8" customFormat="1" ht="19.5" customHeight="1">
      <c r="A404" s="3">
        <f>IFERROR(VLOOKUP(B404,'[1]DADOS (OCULTAR)'!$P$3:$R$53,3,0),"")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000082388</v>
      </c>
      <c r="I404" s="6" t="str">
        <f>IF('[1]TCE - ANEXO IV - Preencher'!K413="","",'[1]TCE - ANEXO IV - Preencher'!K413)</f>
        <v>28/07/2020</v>
      </c>
      <c r="J404" s="5" t="str">
        <f>'[1]TCE - ANEXO IV - Preencher'!L413</f>
        <v>26200741249434000107550010000823881456571040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183.81</v>
      </c>
    </row>
    <row r="405" spans="1:12" s="8" customFormat="1" ht="19.5" customHeight="1">
      <c r="A405" s="3">
        <f>IFERROR(VLOOKUP(B405,'[1]DADOS (OCULTAR)'!$P$3:$R$53,3,0),"")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000082389</v>
      </c>
      <c r="I405" s="6" t="str">
        <f>IF('[1]TCE - ANEXO IV - Preencher'!K414="","",'[1]TCE - ANEXO IV - Preencher'!K414)</f>
        <v>28/07/2020</v>
      </c>
      <c r="J405" s="5" t="str">
        <f>'[1]TCE - ANEXO IV - Preencher'!L414</f>
        <v>26200741249434000107550010000823891451709009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299.89999999999998</v>
      </c>
    </row>
    <row r="406" spans="1:12" s="8" customFormat="1" ht="19.5" customHeight="1">
      <c r="A406" s="3">
        <f>IFERROR(VLOOKUP(B406,'[1]DADOS (OCULTAR)'!$P$3:$R$53,3,0),"")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000082391</v>
      </c>
      <c r="I406" s="6" t="str">
        <f>IF('[1]TCE - ANEXO IV - Preencher'!K415="","",'[1]TCE - ANEXO IV - Preencher'!K415)</f>
        <v>28/07/2020</v>
      </c>
      <c r="J406" s="5" t="str">
        <f>'[1]TCE - ANEXO IV - Preencher'!L415</f>
        <v>26200741249434000107550010000823911397626854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761.91</v>
      </c>
    </row>
    <row r="407" spans="1:12" s="8" customFormat="1" ht="19.5" customHeight="1">
      <c r="A407" s="3">
        <f>IFERROR(VLOOKUP(B407,'[1]DADOS (OCULTAR)'!$P$3:$R$53,3,0),"")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000082392</v>
      </c>
      <c r="I407" s="6" t="str">
        <f>IF('[1]TCE - ANEXO IV - Preencher'!K416="","",'[1]TCE - ANEXO IV - Preencher'!K416)</f>
        <v>28/07/2020</v>
      </c>
      <c r="J407" s="5" t="str">
        <f>'[1]TCE - ANEXO IV - Preencher'!L416</f>
        <v>26200741249434000107550010000823921425309975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936.58</v>
      </c>
    </row>
    <row r="408" spans="1:12" s="8" customFormat="1" ht="19.5" customHeight="1">
      <c r="A408" s="3">
        <f>IFERROR(VLOOKUP(B408,'[1]DADOS (OCULTAR)'!$P$3:$R$53,3,0),"")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000082393</v>
      </c>
      <c r="I408" s="6" t="str">
        <f>IF('[1]TCE - ANEXO IV - Preencher'!K417="","",'[1]TCE - ANEXO IV - Preencher'!K417)</f>
        <v>28/07/2020</v>
      </c>
      <c r="J408" s="5" t="str">
        <f>'[1]TCE - ANEXO IV - Preencher'!L417</f>
        <v>26200741249434000107550010000823931720084056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1964.92</v>
      </c>
    </row>
    <row r="409" spans="1:12" s="8" customFormat="1" ht="19.5" customHeight="1">
      <c r="A409" s="3">
        <f>IFERROR(VLOOKUP(B409,'[1]DADOS (OCULTAR)'!$P$3:$R$53,3,0),"")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000082394</v>
      </c>
      <c r="I409" s="6" t="str">
        <f>IF('[1]TCE - ANEXO IV - Preencher'!K418="","",'[1]TCE - ANEXO IV - Preencher'!K418)</f>
        <v>28/07/2020</v>
      </c>
      <c r="J409" s="5" t="str">
        <f>'[1]TCE - ANEXO IV - Preencher'!L418</f>
        <v>26200741249434000107550010000823941786158829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2008.77</v>
      </c>
    </row>
    <row r="410" spans="1:12" s="8" customFormat="1" ht="19.5" customHeight="1">
      <c r="A410" s="3">
        <f>IFERROR(VLOOKUP(B410,'[1]DADOS (OCULTAR)'!$P$3:$R$53,3,0),"")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000082399</v>
      </c>
      <c r="I410" s="6" t="str">
        <f>IF('[1]TCE - ANEXO IV - Preencher'!K419="","",'[1]TCE - ANEXO IV - Preencher'!K419)</f>
        <v>29/07/2020</v>
      </c>
      <c r="J410" s="5" t="str">
        <f>'[1]TCE - ANEXO IV - Preencher'!L419</f>
        <v>26200741249434000107550010000823991092419063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367.62</v>
      </c>
    </row>
    <row r="411" spans="1:12" s="8" customFormat="1" ht="19.5" customHeight="1">
      <c r="A411" s="3">
        <f>IFERROR(VLOOKUP(B411,'[1]DADOS (OCULTAR)'!$P$3:$R$53,3,0),"")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000082450</v>
      </c>
      <c r="I411" s="6" t="str">
        <f>IF('[1]TCE - ANEXO IV - Preencher'!K420="","",'[1]TCE - ANEXO IV - Preencher'!K420)</f>
        <v>31/07/2020</v>
      </c>
      <c r="J411" s="5" t="str">
        <f>'[1]TCE - ANEXO IV - Preencher'!L420</f>
        <v>26200741249434000107550010000824501720319426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232.04</v>
      </c>
    </row>
    <row r="412" spans="1:12" s="8" customFormat="1" ht="19.5" customHeight="1">
      <c r="A412" s="3">
        <f>IFERROR(VLOOKUP(B412,'[1]DADOS (OCULTAR)'!$P$3:$R$53,3,0),"")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000082451</v>
      </c>
      <c r="I412" s="6" t="str">
        <f>IF('[1]TCE - ANEXO IV - Preencher'!K421="","",'[1]TCE - ANEXO IV - Preencher'!K421)</f>
        <v>31/07/2020</v>
      </c>
      <c r="J412" s="5" t="str">
        <f>'[1]TCE - ANEXO IV - Preencher'!L421</f>
        <v>26200741249434000107550010000824511108419617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326</v>
      </c>
    </row>
    <row r="413" spans="1:12" s="8" customFormat="1" ht="19.5" customHeight="1">
      <c r="A413" s="3">
        <f>IFERROR(VLOOKUP(B413,'[1]DADOS (OCULTAR)'!$P$3:$R$53,3,0),"")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000082452</v>
      </c>
      <c r="I413" s="6" t="str">
        <f>IF('[1]TCE - ANEXO IV - Preencher'!K422="","",'[1]TCE - ANEXO IV - Preencher'!K422)</f>
        <v>31/07/2020</v>
      </c>
      <c r="J413" s="5" t="str">
        <f>'[1]TCE - ANEXO IV - Preencher'!L422</f>
        <v>26200741249434000107550010000824521262502232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299.89999999999998</v>
      </c>
    </row>
    <row r="414" spans="1:12" s="8" customFormat="1" ht="19.5" customHeight="1">
      <c r="A414" s="3">
        <f>IFERROR(VLOOKUP(B414,'[1]DADOS (OCULTAR)'!$P$3:$R$53,3,0),"")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000082453</v>
      </c>
      <c r="I414" s="6" t="str">
        <f>IF('[1]TCE - ANEXO IV - Preencher'!K423="","",'[1]TCE - ANEXO IV - Preencher'!K423)</f>
        <v>31/07/2020</v>
      </c>
      <c r="J414" s="5" t="str">
        <f>'[1]TCE - ANEXO IV - Preencher'!L423</f>
        <v>26200741249434000107550010000824531162870601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154.38</v>
      </c>
    </row>
    <row r="415" spans="1:12" s="8" customFormat="1" ht="19.5" customHeight="1">
      <c r="A415" s="3">
        <f>IFERROR(VLOOKUP(B415,'[1]DADOS (OCULTAR)'!$P$3:$R$53,3,0),"")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000082454</v>
      </c>
      <c r="I415" s="6" t="str">
        <f>IF('[1]TCE - ANEXO IV - Preencher'!K424="","",'[1]TCE - ANEXO IV - Preencher'!K424)</f>
        <v>31/07/2020</v>
      </c>
      <c r="J415" s="5" t="str">
        <f>'[1]TCE - ANEXO IV - Preencher'!L424</f>
        <v>26200741249434000107550010000824541508241450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183.81</v>
      </c>
    </row>
    <row r="416" spans="1:12" s="8" customFormat="1" ht="19.5" customHeight="1">
      <c r="A416" s="3">
        <f>IFERROR(VLOOKUP(B416,'[1]DADOS (OCULTAR)'!$P$3:$R$53,3,0),"")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000082455</v>
      </c>
      <c r="I416" s="6" t="str">
        <f>IF('[1]TCE - ANEXO IV - Preencher'!K425="","",'[1]TCE - ANEXO IV - Preencher'!K425)</f>
        <v>31/07/2020</v>
      </c>
      <c r="J416" s="5" t="str">
        <f>'[1]TCE - ANEXO IV - Preencher'!L425</f>
        <v>26200741249434000107550010000824551556266457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326</v>
      </c>
    </row>
    <row r="417" spans="1:12" s="8" customFormat="1" ht="19.5" customHeight="1">
      <c r="A417" s="3">
        <f>IFERROR(VLOOKUP(B417,'[1]DADOS (OCULTAR)'!$P$3:$R$53,3,0),"")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000082456</v>
      </c>
      <c r="I417" s="6" t="str">
        <f>IF('[1]TCE - ANEXO IV - Preencher'!K426="","",'[1]TCE - ANEXO IV - Preencher'!K426)</f>
        <v>31/07/2020</v>
      </c>
      <c r="J417" s="5" t="str">
        <f>'[1]TCE - ANEXO IV - Preencher'!L426</f>
        <v>26200741249434000107550010000824561399333532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183.81</v>
      </c>
    </row>
    <row r="418" spans="1:12" s="8" customFormat="1" ht="19.5" customHeight="1">
      <c r="A418" s="3">
        <f>IFERROR(VLOOKUP(B418,'[1]DADOS (OCULTAR)'!$P$3:$R$53,3,0),"")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000082457</v>
      </c>
      <c r="I418" s="6" t="str">
        <f>IF('[1]TCE - ANEXO IV - Preencher'!K427="","",'[1]TCE - ANEXO IV - Preencher'!K427)</f>
        <v>31/07/2020</v>
      </c>
      <c r="J418" s="5" t="str">
        <f>'[1]TCE - ANEXO IV - Preencher'!L427</f>
        <v>26200741249434000107550010000824571796541074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183.81</v>
      </c>
    </row>
    <row r="419" spans="1:12" s="8" customFormat="1" ht="19.5" customHeight="1">
      <c r="A419" s="3">
        <f>IFERROR(VLOOKUP(B419,'[1]DADOS (OCULTAR)'!$P$3:$R$53,3,0),"")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000082458</v>
      </c>
      <c r="I419" s="6" t="str">
        <f>IF('[1]TCE - ANEXO IV - Preencher'!K428="","",'[1]TCE - ANEXO IV - Preencher'!K428)</f>
        <v>31/07/2020</v>
      </c>
      <c r="J419" s="5" t="str">
        <f>'[1]TCE - ANEXO IV - Preencher'!L428</f>
        <v>26200741249434000107550010000824581720577105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275.48</v>
      </c>
    </row>
    <row r="420" spans="1:12" s="8" customFormat="1" ht="19.5" customHeight="1">
      <c r="A420" s="3">
        <f>IFERROR(VLOOKUP(B420,'[1]DADOS (OCULTAR)'!$P$3:$R$53,3,0),"")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000082459</v>
      </c>
      <c r="I420" s="6" t="str">
        <f>IF('[1]TCE - ANEXO IV - Preencher'!K429="","",'[1]TCE - ANEXO IV - Preencher'!K429)</f>
        <v>31/07/2020</v>
      </c>
      <c r="J420" s="5" t="str">
        <f>'[1]TCE - ANEXO IV - Preencher'!L429</f>
        <v>26200741249434000107550010000824591247973948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211.87</v>
      </c>
    </row>
    <row r="421" spans="1:12" s="8" customFormat="1" ht="19.5" customHeight="1">
      <c r="A421" s="3">
        <f>IFERROR(VLOOKUP(B421,'[1]DADOS (OCULTAR)'!$P$3:$R$53,3,0),"")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000082460</v>
      </c>
      <c r="I421" s="6" t="str">
        <f>IF('[1]TCE - ANEXO IV - Preencher'!K430="","",'[1]TCE - ANEXO IV - Preencher'!K430)</f>
        <v>31/07/2020</v>
      </c>
      <c r="J421" s="5" t="str">
        <f>'[1]TCE - ANEXO IV - Preencher'!L430</f>
        <v>26200741249434000107550010000824601649301848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36.119999999999997</v>
      </c>
    </row>
    <row r="422" spans="1:12" s="8" customFormat="1" ht="19.5" customHeight="1">
      <c r="A422" s="3">
        <f>IFERROR(VLOOKUP(B422,'[1]DADOS (OCULTAR)'!$P$3:$R$53,3,0),"")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000082461</v>
      </c>
      <c r="I422" s="6" t="str">
        <f>IF('[1]TCE - ANEXO IV - Preencher'!K431="","",'[1]TCE - ANEXO IV - Preencher'!K431)</f>
        <v>31/07/2020</v>
      </c>
      <c r="J422" s="5" t="str">
        <f>'[1]TCE - ANEXO IV - Preencher'!L431</f>
        <v>26200741249434000107550010000824611202978990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441.22</v>
      </c>
    </row>
    <row r="423" spans="1:12" s="8" customFormat="1" ht="19.5" customHeight="1">
      <c r="A423" s="3">
        <f>IFERROR(VLOOKUP(B423,'[1]DADOS (OCULTAR)'!$P$3:$R$53,3,0),"")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000082462</v>
      </c>
      <c r="I423" s="6" t="str">
        <f>IF('[1]TCE - ANEXO IV - Preencher'!K432="","",'[1]TCE - ANEXO IV - Preencher'!K432)</f>
        <v>31/07/2020</v>
      </c>
      <c r="J423" s="5" t="str">
        <f>'[1]TCE - ANEXO IV - Preencher'!L432</f>
        <v>26200741249434000107550010000824621080718210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346</v>
      </c>
    </row>
    <row r="424" spans="1:12" s="8" customFormat="1" ht="19.5" customHeight="1">
      <c r="A424" s="3">
        <f>IFERROR(VLOOKUP(B424,'[1]DADOS (OCULTAR)'!$P$3:$R$53,3,0),"")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000082463</v>
      </c>
      <c r="I424" s="6" t="str">
        <f>IF('[1]TCE - ANEXO IV - Preencher'!K433="","",'[1]TCE - ANEXO IV - Preencher'!K433)</f>
        <v>31/07/2020</v>
      </c>
      <c r="J424" s="5" t="str">
        <f>'[1]TCE - ANEXO IV - Preencher'!L433</f>
        <v>26200741249434000107550010000824631842480505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180.58</v>
      </c>
    </row>
    <row r="425" spans="1:12" s="8" customFormat="1" ht="19.5" customHeight="1">
      <c r="A425" s="3">
        <f>IFERROR(VLOOKUP(B425,'[1]DADOS (OCULTAR)'!$P$3:$R$53,3,0),"")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000082464</v>
      </c>
      <c r="I425" s="6" t="str">
        <f>IF('[1]TCE - ANEXO IV - Preencher'!K434="","",'[1]TCE - ANEXO IV - Preencher'!K434)</f>
        <v>31/07/2020</v>
      </c>
      <c r="J425" s="5" t="str">
        <f>'[1]TCE - ANEXO IV - Preencher'!L434</f>
        <v>26200741249434000107550010000824641441286373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228.28</v>
      </c>
    </row>
    <row r="426" spans="1:12" s="8" customFormat="1" ht="19.5" customHeight="1">
      <c r="A426" s="3">
        <f>IFERROR(VLOOKUP(B426,'[1]DADOS (OCULTAR)'!$P$3:$R$53,3,0),"")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000082465</v>
      </c>
      <c r="I426" s="6" t="str">
        <f>IF('[1]TCE - ANEXO IV - Preencher'!K435="","",'[1]TCE - ANEXO IV - Preencher'!K435)</f>
        <v>31/07/2020</v>
      </c>
      <c r="J426" s="5" t="str">
        <f>'[1]TCE - ANEXO IV - Preencher'!L435</f>
        <v>26200741249434000107550010000824651351897389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55.42</v>
      </c>
    </row>
    <row r="427" spans="1:12" s="8" customFormat="1" ht="19.5" customHeight="1">
      <c r="A427" s="3">
        <f>IFERROR(VLOOKUP(B427,'[1]DADOS (OCULTAR)'!$P$3:$R$53,3,0),"")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3.12 - Material Hospitalar</v>
      </c>
      <c r="D427" s="3">
        <f>'[1]TCE - ANEXO IV - Preencher'!F436</f>
        <v>58426628000133</v>
      </c>
      <c r="E427" s="5" t="str">
        <f>'[1]TCE - ANEXO IV - Preencher'!G436</f>
        <v>SAMTRONIC INDUSTRIA E COMERCIO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000243066</v>
      </c>
      <c r="I427" s="6" t="str">
        <f>IF('[1]TCE - ANEXO IV - Preencher'!K436="","",'[1]TCE - ANEXO IV - Preencher'!K436)</f>
        <v>09/07/2020</v>
      </c>
      <c r="J427" s="5" t="str">
        <f>'[1]TCE - ANEXO IV - Preencher'!L436</f>
        <v>35200758426628000133550010002430661100057010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16800</v>
      </c>
    </row>
    <row r="428" spans="1:12" s="8" customFormat="1" ht="19.5" customHeight="1">
      <c r="A428" s="3">
        <f>IFERROR(VLOOKUP(B428,'[1]DADOS (OCULTAR)'!$P$3:$R$53,3,0),"")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3.12 - Material Hospitalar</v>
      </c>
      <c r="D428" s="3">
        <f>'[1]TCE - ANEXO IV - Preencher'!F437</f>
        <v>58426628000133</v>
      </c>
      <c r="E428" s="5" t="str">
        <f>'[1]TCE - ANEXO IV - Preencher'!G437</f>
        <v>SAMTRONIC INDUSTRIA E COMERCIO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000244523</v>
      </c>
      <c r="I428" s="6" t="str">
        <f>IF('[1]TCE - ANEXO IV - Preencher'!K437="","",'[1]TCE - ANEXO IV - Preencher'!K437)</f>
        <v>24/07/2020</v>
      </c>
      <c r="J428" s="5" t="str">
        <f>'[1]TCE - ANEXO IV - Preencher'!L437</f>
        <v>35200758426628000133550010002445231100149555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6720</v>
      </c>
    </row>
    <row r="429" spans="1:12" s="8" customFormat="1" ht="19.5" customHeight="1">
      <c r="A429" s="3">
        <f>IFERROR(VLOOKUP(B429,'[1]DADOS (OCULTAR)'!$P$3:$R$53,3,0),"")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3.12 - Material Hospitalar</v>
      </c>
      <c r="D429" s="3">
        <f>'[1]TCE - ANEXO IV - Preencher'!F438</f>
        <v>58426628000133</v>
      </c>
      <c r="E429" s="5" t="str">
        <f>'[1]TCE - ANEXO IV - Preencher'!G438</f>
        <v>SAMTRONIC INDUSTRIA E COMERCIO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000245340</v>
      </c>
      <c r="I429" s="6" t="str">
        <f>IF('[1]TCE - ANEXO IV - Preencher'!K438="","",'[1]TCE - ANEXO IV - Preencher'!K438)</f>
        <v>31/07/2020</v>
      </c>
      <c r="J429" s="5" t="str">
        <f>'[1]TCE - ANEXO IV - Preencher'!L438</f>
        <v>35200758426628000133550010002453401100141435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1782</v>
      </c>
    </row>
    <row r="430" spans="1:12" s="8" customFormat="1" ht="19.5" customHeight="1">
      <c r="A430" s="3">
        <f>IFERROR(VLOOKUP(B430,'[1]DADOS (OCULTAR)'!$P$3:$R$53,3,0),"")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3.12 - Material Hospitalar</v>
      </c>
      <c r="D430" s="3">
        <f>'[1]TCE - ANEXO IV - Preencher'!F439</f>
        <v>61418042000131</v>
      </c>
      <c r="E430" s="5" t="str">
        <f>'[1]TCE - ANEXO IV - Preencher'!G439</f>
        <v>CIRURGICA FERNANDES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1232314</v>
      </c>
      <c r="I430" s="6" t="str">
        <f>IF('[1]TCE - ANEXO IV - Preencher'!K439="","",'[1]TCE - ANEXO IV - Preencher'!K439)</f>
        <v>03/07/2020</v>
      </c>
      <c r="J430" s="5" t="str">
        <f>'[1]TCE - ANEXO IV - Preencher'!L439</f>
        <v>35200761418042000131550040012323141634720508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2740</v>
      </c>
    </row>
    <row r="431" spans="1:12" s="8" customFormat="1" ht="19.5" customHeight="1">
      <c r="A431" s="3">
        <f>IFERROR(VLOOKUP(B431,'[1]DADOS (OCULTAR)'!$P$3:$R$53,3,0),"")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3.12 - Material Hospitalar</v>
      </c>
      <c r="D431" s="3">
        <f>'[1]TCE - ANEXO IV - Preencher'!F440</f>
        <v>61418042000131</v>
      </c>
      <c r="E431" s="5" t="str">
        <f>'[1]TCE - ANEXO IV - Preencher'!G440</f>
        <v>CIRURGICA FERNANDES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1236165</v>
      </c>
      <c r="I431" s="6" t="str">
        <f>IF('[1]TCE - ANEXO IV - Preencher'!K440="","",'[1]TCE - ANEXO IV - Preencher'!K440)</f>
        <v>15/07/2020</v>
      </c>
      <c r="J431" s="5" t="str">
        <f>'[1]TCE - ANEXO IV - Preencher'!L440</f>
        <v>35200761418042000131550040012361651376621681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4889.2</v>
      </c>
    </row>
    <row r="432" spans="1:12" s="8" customFormat="1" ht="19.5" customHeight="1">
      <c r="A432" s="3">
        <f>IFERROR(VLOOKUP(B432,'[1]DADOS (OCULTAR)'!$P$3:$R$53,3,0),"")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3.99 - Outras despesas com Material de Consumo</v>
      </c>
      <c r="D432" s="3">
        <f>'[1]TCE - ANEXO IV - Preencher'!F441</f>
        <v>61665212000182</v>
      </c>
      <c r="E432" s="5" t="str">
        <f>'[1]TCE - ANEXO IV - Preencher'!G441</f>
        <v>AEROGLASS BRASILEIRA S. FIBRAS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000112440</v>
      </c>
      <c r="I432" s="6" t="str">
        <f>IF('[1]TCE - ANEXO IV - Preencher'!K441="","",'[1]TCE - ANEXO IV - Preencher'!K441)</f>
        <v>14/07/2020</v>
      </c>
      <c r="J432" s="5" t="str">
        <f>'[1]TCE - ANEXO IV - Preencher'!L441</f>
        <v>35200761665212000182550010001124401227833076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24516</v>
      </c>
    </row>
    <row r="433" spans="1:12" s="8" customFormat="1" ht="19.5" customHeight="1">
      <c r="A433" s="3">
        <f>IFERROR(VLOOKUP(B433,'[1]DADOS (OCULTAR)'!$P$3:$R$53,3,0),"")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3.12 - Material Hospitalar</v>
      </c>
      <c r="D433" s="3">
        <f>'[1]TCE - ANEXO IV - Preencher'!F442</f>
        <v>66437831000133</v>
      </c>
      <c r="E433" s="5" t="str">
        <f>'[1]TCE - ANEXO IV - Preencher'!G442</f>
        <v>HTS TECNOLOGIA EM SAUDE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106874</v>
      </c>
      <c r="I433" s="6" t="str">
        <f>IF('[1]TCE - ANEXO IV - Preencher'!K442="","",'[1]TCE - ANEXO IV - Preencher'!K442)</f>
        <v>26/06/2020</v>
      </c>
      <c r="J433" s="5" t="str">
        <f>'[1]TCE - ANEXO IV - Preencher'!L442</f>
        <v>31200666437831000133550010001068741208245932</v>
      </c>
      <c r="K433" s="5" t="str">
        <f>IF(F433="B",LEFT('[1]TCE - ANEXO IV - Preencher'!M442,2),IF(F433="S",LEFT('[1]TCE - ANEXO IV - Preencher'!M442,7),IF('[1]TCE - ANEXO IV - Preencher'!H442="","")))</f>
        <v>31</v>
      </c>
      <c r="L433" s="7">
        <f>'[1]TCE - ANEXO IV - Preencher'!N442</f>
        <v>680</v>
      </c>
    </row>
    <row r="434" spans="1:12" s="8" customFormat="1" ht="19.5" customHeight="1">
      <c r="A434" s="3">
        <f>IFERROR(VLOOKUP(B434,'[1]DADOS (OCULTAR)'!$P$3:$R$53,3,0),"")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>3.12 - Material Hospitalar</v>
      </c>
      <c r="D434" s="3">
        <f>'[1]TCE - ANEXO IV - Preencher'!F443</f>
        <v>66437831000133</v>
      </c>
      <c r="E434" s="5" t="str">
        <f>'[1]TCE - ANEXO IV - Preencher'!G443</f>
        <v>HTS TECNOLOGIA EM SAUDE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107758</v>
      </c>
      <c r="I434" s="6" t="str">
        <f>IF('[1]TCE - ANEXO IV - Preencher'!K443="","",'[1]TCE - ANEXO IV - Preencher'!K443)</f>
        <v>14/07/2020</v>
      </c>
      <c r="J434" s="5" t="str">
        <f>'[1]TCE - ANEXO IV - Preencher'!L443</f>
        <v>31200766437831000133550010001077581784688678</v>
      </c>
      <c r="K434" s="5" t="str">
        <f>IF(F434="B",LEFT('[1]TCE - ANEXO IV - Preencher'!M443,2),IF(F434="S",LEFT('[1]TCE - ANEXO IV - Preencher'!M443,7),IF('[1]TCE - ANEXO IV - Preencher'!H443="","")))</f>
        <v>31</v>
      </c>
      <c r="L434" s="7">
        <f>'[1]TCE - ANEXO IV - Preencher'!N443</f>
        <v>2720</v>
      </c>
    </row>
    <row r="435" spans="1:12" s="8" customFormat="1" ht="19.5" customHeight="1">
      <c r="A435" s="3">
        <f>IFERROR(VLOOKUP(B435,'[1]DADOS (OCULTAR)'!$P$3:$R$53,3,0),"")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3.12 - Material Hospitalar</v>
      </c>
      <c r="D435" s="3">
        <f>'[1]TCE - ANEXO IV - Preencher'!F444</f>
        <v>66437831000133</v>
      </c>
      <c r="E435" s="5" t="str">
        <f>'[1]TCE - ANEXO IV - Preencher'!G444</f>
        <v>HTS TECNOLOGIA EM SAUDE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107877</v>
      </c>
      <c r="I435" s="6" t="str">
        <f>IF('[1]TCE - ANEXO IV - Preencher'!K444="","",'[1]TCE - ANEXO IV - Preencher'!K444)</f>
        <v>16/07/2020</v>
      </c>
      <c r="J435" s="5" t="str">
        <f>'[1]TCE - ANEXO IV - Preencher'!L444</f>
        <v>31200766437831000133550010001078771194659735</v>
      </c>
      <c r="K435" s="5" t="str">
        <f>IF(F435="B",LEFT('[1]TCE - ANEXO IV - Preencher'!M444,2),IF(F435="S",LEFT('[1]TCE - ANEXO IV - Preencher'!M444,7),IF('[1]TCE - ANEXO IV - Preencher'!H444="","")))</f>
        <v>31</v>
      </c>
      <c r="L435" s="7">
        <f>'[1]TCE - ANEXO IV - Preencher'!N444</f>
        <v>535</v>
      </c>
    </row>
    <row r="436" spans="1:12" s="8" customFormat="1" ht="19.5" customHeight="1">
      <c r="A436" s="3">
        <f>IFERROR(VLOOKUP(B436,'[1]DADOS (OCULTAR)'!$P$3:$R$53,3,0),"")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3.99 - Outras despesas com Material de Consumo</v>
      </c>
      <c r="D436" s="3">
        <f>'[1]TCE - ANEXO IV - Preencher'!F445</f>
        <v>69944973000185</v>
      </c>
      <c r="E436" s="5" t="str">
        <f>'[1]TCE - ANEXO IV - Preencher'!G445</f>
        <v>DIADISTRIBUICAO E IMPORTACAO AFOGADOS L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932220</v>
      </c>
      <c r="I436" s="6" t="str">
        <f>IF('[1]TCE - ANEXO IV - Preencher'!K445="","",'[1]TCE - ANEXO IV - Preencher'!K445)</f>
        <v>04/07/2020</v>
      </c>
      <c r="J436" s="5" t="str">
        <f>'[1]TCE - ANEXO IV - Preencher'!L445</f>
        <v>26200769944973000185550030009322201113348109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1636.08</v>
      </c>
    </row>
    <row r="437" spans="1:12" s="8" customFormat="1" ht="19.5" customHeight="1">
      <c r="A437" s="3">
        <f>IFERROR(VLOOKUP(B437,'[1]DADOS (OCULTAR)'!$P$3:$R$53,3,0),"")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3.99 - Outras despesas com Material de Consumo</v>
      </c>
      <c r="D437" s="3">
        <f>'[1]TCE - ANEXO IV - Preencher'!F446</f>
        <v>70089974000179</v>
      </c>
      <c r="E437" s="5" t="str">
        <f>'[1]TCE - ANEXO IV - Preencher'!G446</f>
        <v>COMERCIAL VITA NORTE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3922037</v>
      </c>
      <c r="I437" s="6" t="str">
        <f>IF('[1]TCE - ANEXO IV - Preencher'!K446="","",'[1]TCE - ANEXO IV - Preencher'!K446)</f>
        <v>03/07/2020</v>
      </c>
      <c r="J437" s="5" t="str">
        <f>'[1]TCE - ANEXO IV - Preencher'!L446</f>
        <v>26200770089974000179550010039220371129561601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8099.32</v>
      </c>
    </row>
    <row r="438" spans="1:12" s="8" customFormat="1" ht="19.5" customHeight="1">
      <c r="A438" s="3">
        <f>IFERROR(VLOOKUP(B438,'[1]DADOS (OCULTAR)'!$P$3:$R$53,3,0),"")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3.99 - Outras despesas com Material de Consumo</v>
      </c>
      <c r="D438" s="3">
        <f>'[1]TCE - ANEXO IV - Preencher'!F447</f>
        <v>70089974000179</v>
      </c>
      <c r="E438" s="5" t="str">
        <f>'[1]TCE - ANEXO IV - Preencher'!G447</f>
        <v>COMERCIAL VITA NORTE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3935036</v>
      </c>
      <c r="I438" s="6" t="str">
        <f>IF('[1]TCE - ANEXO IV - Preencher'!K447="","",'[1]TCE - ANEXO IV - Preencher'!K447)</f>
        <v>16/07/2020</v>
      </c>
      <c r="J438" s="5" t="str">
        <f>'[1]TCE - ANEXO IV - Preencher'!L447</f>
        <v>26200770089974000179550010039350361573548612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492.62</v>
      </c>
    </row>
    <row r="439" spans="1:12" s="8" customFormat="1" ht="19.5" customHeight="1">
      <c r="A439" s="3">
        <f>IFERROR(VLOOKUP(B439,'[1]DADOS (OCULTAR)'!$P$3:$R$53,3,0),"")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3.99 - Outras despesas com Material de Consumo</v>
      </c>
      <c r="D439" s="3">
        <f>'[1]TCE - ANEXO IV - Preencher'!F448</f>
        <v>75315333005097</v>
      </c>
      <c r="E439" s="5" t="str">
        <f>'[1]TCE - ANEXO IV - Preencher'!G448</f>
        <v>ATACADAO DIST. COM E IND.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001476897</v>
      </c>
      <c r="I439" s="6" t="str">
        <f>IF('[1]TCE - ANEXO IV - Preencher'!K448="","",'[1]TCE - ANEXO IV - Preencher'!K448)</f>
        <v>16/07/2020</v>
      </c>
      <c r="J439" s="5" t="str">
        <f>'[1]TCE - ANEXO IV - Preencher'!L448</f>
        <v>26200775315333005097550010014768971000121135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509.25</v>
      </c>
    </row>
    <row r="440" spans="1:12" s="8" customFormat="1" ht="19.5" customHeight="1">
      <c r="A440" s="3">
        <f>IFERROR(VLOOKUP(B440,'[1]DADOS (OCULTAR)'!$P$3:$R$53,3,0),"")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3.99 - Outras despesas com Material de Consumo</v>
      </c>
      <c r="D440" s="3">
        <f>'[1]TCE - ANEXO IV - Preencher'!F449</f>
        <v>75315333015050</v>
      </c>
      <c r="E440" s="5" t="str">
        <f>'[1]TCE - ANEXO IV - Preencher'!G449</f>
        <v>ATACADAO S 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000193218</v>
      </c>
      <c r="I440" s="6" t="str">
        <f>IF('[1]TCE - ANEXO IV - Preencher'!K449="","",'[1]TCE - ANEXO IV - Preencher'!K449)</f>
        <v>16/07/2020</v>
      </c>
      <c r="J440" s="5" t="str">
        <f>'[1]TCE - ANEXO IV - Preencher'!L449</f>
        <v>26200775315333015050550010001932181002453574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38.159999999999997</v>
      </c>
    </row>
    <row r="441" spans="1:12" s="8" customFormat="1" ht="19.5" customHeight="1">
      <c r="A441" s="3">
        <f>IFERROR(VLOOKUP(B441,'[1]DADOS (OCULTAR)'!$P$3:$R$53,3,0),"")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3.99 - Outras despesas com Material de Consumo</v>
      </c>
      <c r="D441" s="3">
        <f>'[1]TCE - ANEXO IV - Preencher'!F450</f>
        <v>92660406000623</v>
      </c>
      <c r="E441" s="5" t="str">
        <f>'[1]TCE - ANEXO IV - Preencher'!G450</f>
        <v>FRIGELAR COMERCIO E INDUSTRIA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000541518</v>
      </c>
      <c r="I441" s="6" t="str">
        <f>IF('[1]TCE - ANEXO IV - Preencher'!K450="","",'[1]TCE - ANEXO IV - Preencher'!K450)</f>
        <v>22/07/2020</v>
      </c>
      <c r="J441" s="5" t="str">
        <f>'[1]TCE - ANEXO IV - Preencher'!L450</f>
        <v>26200792660406000623550050005415181000283340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134.97</v>
      </c>
    </row>
    <row r="442" spans="1:12" s="8" customFormat="1" ht="19.5" customHeight="1">
      <c r="A442" s="3">
        <f>IFERROR(VLOOKUP(B442,'[1]DADOS (OCULTAR)'!$P$3:$R$53,3,0),"")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1.99 - Outras Despesas com Pessoal</v>
      </c>
      <c r="D442" s="3" t="str">
        <f>'[1]TCE - ANEXO IV - Preencher'!F451</f>
        <v>09.759.606/0001-80</v>
      </c>
      <c r="E442" s="5" t="str">
        <f>'[1]TCE - ANEXO IV - Preencher'!G451</f>
        <v>SINDICATO DAS EMPRESAS DE TRANSPORTES VEM ELETRONICO</v>
      </c>
      <c r="F442" s="5" t="str">
        <f>'[1]TCE - ANEXO IV - Preencher'!H451</f>
        <v>S</v>
      </c>
      <c r="G442" s="5" t="str">
        <f>'[1]TCE - ANEXO IV - Preencher'!I451</f>
        <v>N</v>
      </c>
      <c r="H442" s="5" t="str">
        <f>'[1]TCE - ANEXO IV - Preencher'!J451</f>
        <v>6961520</v>
      </c>
      <c r="I442" s="6">
        <f>IF('[1]TCE - ANEXO IV - Preencher'!K451="","",'[1]TCE - ANEXO IV - Preencher'!K451)</f>
        <v>44012</v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101089.65</v>
      </c>
    </row>
    <row r="443" spans="1:12" s="8" customFormat="1" ht="19.5" customHeight="1">
      <c r="A443" s="3">
        <f>IFERROR(VLOOKUP(B443,'[1]DADOS (OCULTAR)'!$P$3:$R$53,3,0),"")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1.99 - Outras Despesas com Pessoal</v>
      </c>
      <c r="D443" s="3" t="str">
        <f>'[1]TCE - ANEXO IV - Preencher'!F452</f>
        <v>02.102.498/0001-29</v>
      </c>
      <c r="E443" s="5" t="str">
        <f>'[1]TCE - ANEXO IV - Preencher'!G452</f>
        <v>METROPOLITAN LIFE SEGUROS</v>
      </c>
      <c r="F443" s="5" t="str">
        <f>'[1]TCE - ANEXO IV - Preencher'!H452</f>
        <v>S</v>
      </c>
      <c r="G443" s="5" t="str">
        <f>'[1]TCE - ANEXO IV - Preencher'!I452</f>
        <v>N</v>
      </c>
      <c r="H443" s="5" t="str">
        <f>'[1]TCE - ANEXO IV - Preencher'!J452</f>
        <v>930101979013072020</v>
      </c>
      <c r="I443" s="6">
        <f>IF('[1]TCE - ANEXO IV - Preencher'!K452="","",'[1]TCE - ANEXO IV - Preencher'!K452)</f>
        <v>44060</v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2519.4</v>
      </c>
    </row>
    <row r="444" spans="1:12" s="8" customFormat="1" ht="19.5" customHeight="1">
      <c r="A444" s="3">
        <f>IFERROR(VLOOKUP(B444,'[1]DADOS (OCULTAR)'!$P$3:$R$53,3,0),"")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 xml:space="preserve">5.21 - Seguros em geral </v>
      </c>
      <c r="D444" s="3">
        <f>'[1]TCE - ANEXO IV - Preencher'!F453</f>
        <v>33054826000192</v>
      </c>
      <c r="E444" s="5" t="str">
        <f>'[1]TCE - ANEXO IV - Preencher'!G453</f>
        <v>EXCELSIOR SEGUROS</v>
      </c>
      <c r="F444" s="5" t="str">
        <f>'[1]TCE - ANEXO IV - Preencher'!H453</f>
        <v>S</v>
      </c>
      <c r="G444" s="5" t="str">
        <f>'[1]TCE - ANEXO IV - Preencher'!I453</f>
        <v>N</v>
      </c>
      <c r="H444" s="5" t="str">
        <f>'[1]TCE - ANEXO IV - Preencher'!J453</f>
        <v>81180017976</v>
      </c>
      <c r="I444" s="6">
        <f>IF('[1]TCE - ANEXO IV - Preencher'!K453="","",'[1]TCE - ANEXO IV - Preencher'!K453)</f>
        <v>43981</v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7">
        <f>'[1]TCE - ANEXO IV - Preencher'!N453</f>
        <v>1361.62</v>
      </c>
    </row>
    <row r="445" spans="1:12" s="8" customFormat="1" ht="19.5" customHeight="1">
      <c r="A445" s="3">
        <f>IFERROR(VLOOKUP(B445,'[1]DADOS (OCULTAR)'!$P$3:$R$53,3,0),"")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 xml:space="preserve">5.21 - Seguros em geral </v>
      </c>
      <c r="D445" s="3">
        <f>'[1]TCE - ANEXO IV - Preencher'!F454</f>
        <v>28087620000129</v>
      </c>
      <c r="E445" s="5" t="str">
        <f>'[1]TCE - ANEXO IV - Preencher'!G454</f>
        <v>BBR CORRETORA DE SEGUROS EIRELI EPP</v>
      </c>
      <c r="F445" s="5" t="str">
        <f>'[1]TCE - ANEXO IV - Preencher'!H454</f>
        <v>S</v>
      </c>
      <c r="G445" s="5" t="str">
        <f>'[1]TCE - ANEXO IV - Preencher'!I454</f>
        <v>N</v>
      </c>
      <c r="H445" s="5" t="str">
        <f>'[1]TCE - ANEXO IV - Preencher'!J454</f>
        <v>1020433956</v>
      </c>
      <c r="I445" s="6">
        <f>IF('[1]TCE - ANEXO IV - Preencher'!K454="","",'[1]TCE - ANEXO IV - Preencher'!K454)</f>
        <v>44012</v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1160.8599999999999</v>
      </c>
    </row>
    <row r="446" spans="1:12" s="8" customFormat="1" ht="19.5" customHeight="1">
      <c r="A446" s="3">
        <f>IFERROR(VLOOKUP(B446,'[1]DADOS (OCULTAR)'!$P$3:$R$53,3,0),"")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5.99 - Outros Serviços de Terceiros Pessoa Jurídica</v>
      </c>
      <c r="D446" s="3" t="str">
        <f>'[1]TCE - ANEXO IV - Preencher'!F455</f>
        <v>09.039.744/0002-75</v>
      </c>
      <c r="E446" s="5" t="str">
        <f>'[1]TCE - ANEXO IV - Preencher'!G455</f>
        <v>TAXA DE ILUMINAÇÃO PUBLIA PAULISTA</v>
      </c>
      <c r="F446" s="5" t="str">
        <f>'[1]TCE - ANEXO IV - Preencher'!H455</f>
        <v>S</v>
      </c>
      <c r="G446" s="5" t="str">
        <f>'[1]TCE - ANEXO IV - Preencher'!I455</f>
        <v>N</v>
      </c>
      <c r="H446" s="5" t="str">
        <f>'[1]TCE - ANEXO IV - Preencher'!J455</f>
        <v>07/2020</v>
      </c>
      <c r="I446" s="6">
        <f>IF('[1]TCE - ANEXO IV - Preencher'!K455="","",'[1]TCE - ANEXO IV - Preencher'!K455)</f>
        <v>43992</v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2610707</v>
      </c>
      <c r="L446" s="7">
        <f>'[1]TCE - ANEXO IV - Preencher'!N455</f>
        <v>6335.57</v>
      </c>
    </row>
    <row r="447" spans="1:12" s="8" customFormat="1" ht="19.5" customHeight="1">
      <c r="A447" s="3">
        <f>IFERROR(VLOOKUP(B447,'[1]DADOS (OCULTAR)'!$P$3:$R$53,3,0),"")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5.99 - Outros Serviços de Terceiros Pessoa Jurídica</v>
      </c>
      <c r="D447" s="3" t="str">
        <f>'[1]TCE - ANEXO IV - Preencher'!F456</f>
        <v>09.039.744/0002-75</v>
      </c>
      <c r="E447" s="5" t="str">
        <f>'[1]TCE - ANEXO IV - Preencher'!G456</f>
        <v xml:space="preserve">TAXA TSD DO ISS </v>
      </c>
      <c r="F447" s="5" t="str">
        <f>'[1]TCE - ANEXO IV - Preencher'!H456</f>
        <v>S</v>
      </c>
      <c r="G447" s="5" t="str">
        <f>'[1]TCE - ANEXO IV - Preencher'!I456</f>
        <v>N</v>
      </c>
      <c r="H447" s="5" t="str">
        <f>'[1]TCE - ANEXO IV - Preencher'!J456</f>
        <v>07/2020</v>
      </c>
      <c r="I447" s="6">
        <f>IF('[1]TCE - ANEXO IV - Preencher'!K456="","",'[1]TCE - ANEXO IV - Preencher'!K456)</f>
        <v>44042</v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>2610707</v>
      </c>
      <c r="L447" s="7">
        <f>'[1]TCE - ANEXO IV - Preencher'!N456</f>
        <v>20.88</v>
      </c>
    </row>
    <row r="448" spans="1:12" s="8" customFormat="1" ht="19.5" customHeight="1">
      <c r="A448" s="3">
        <f>IFERROR(VLOOKUP(B448,'[1]DADOS (OCULTAR)'!$P$3:$R$53,3,0),"")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 xml:space="preserve">5.25 - Serviços Bancários </v>
      </c>
      <c r="D448" s="3" t="str">
        <f>'[1]TCE - ANEXO IV - Preencher'!F457</f>
        <v>09.039.744/0002-75</v>
      </c>
      <c r="E448" s="5" t="str">
        <f>'[1]TCE - ANEXO IV - Preencher'!G457</f>
        <v>TAXA DE MANUTENÇÃO</v>
      </c>
      <c r="F448" s="5" t="str">
        <f>'[1]TCE - ANEXO IV - Preencher'!H457</f>
        <v>S</v>
      </c>
      <c r="G448" s="5" t="str">
        <f>'[1]TCE - ANEXO IV - Preencher'!I457</f>
        <v>N</v>
      </c>
      <c r="H448" s="5" t="str">
        <f>'[1]TCE - ANEXO IV - Preencher'!J457</f>
        <v>07/2020</v>
      </c>
      <c r="I448" s="6">
        <f>IF('[1]TCE - ANEXO IV - Preencher'!K457="","",'[1]TCE - ANEXO IV - Preencher'!K457)</f>
        <v>44042</v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>2610707</v>
      </c>
      <c r="L448" s="7">
        <f>'[1]TCE - ANEXO IV - Preencher'!N457</f>
        <v>98</v>
      </c>
    </row>
    <row r="449" spans="1:12" s="8" customFormat="1" ht="19.5" customHeight="1">
      <c r="A449" s="3">
        <f>IFERROR(VLOOKUP(B449,'[1]DADOS (OCULTAR)'!$P$3:$R$53,3,0),"")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 xml:space="preserve">5.25 - Serviços Bancários </v>
      </c>
      <c r="D449" s="3" t="str">
        <f>'[1]TCE - ANEXO IV - Preencher'!F458</f>
        <v>09.039.744/0002-75</v>
      </c>
      <c r="E449" s="5" t="str">
        <f>'[1]TCE - ANEXO IV - Preencher'!G458</f>
        <v>TARIFAS BANCÁRIAS (EXTRATO)</v>
      </c>
      <c r="F449" s="5" t="str">
        <f>'[1]TCE - ANEXO IV - Preencher'!H458</f>
        <v>S</v>
      </c>
      <c r="G449" s="5" t="str">
        <f>'[1]TCE - ANEXO IV - Preencher'!I458</f>
        <v>N</v>
      </c>
      <c r="H449" s="5" t="str">
        <f>'[1]TCE - ANEXO IV - Preencher'!J458</f>
        <v>07/2020</v>
      </c>
      <c r="I449" s="6">
        <f>IF('[1]TCE - ANEXO IV - Preencher'!K458="","",'[1]TCE - ANEXO IV - Preencher'!K458)</f>
        <v>44042</v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>2610707</v>
      </c>
      <c r="L449" s="7">
        <f>'[1]TCE - ANEXO IV - Preencher'!N458</f>
        <v>1363.1</v>
      </c>
    </row>
    <row r="450" spans="1:12" s="8" customFormat="1" ht="19.5" customHeight="1">
      <c r="A450" s="3">
        <f>IFERROR(VLOOKUP(B450,'[1]DADOS (OCULTAR)'!$P$3:$R$53,3,0),"")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5.9 - Telefonia Móvel</v>
      </c>
      <c r="D450" s="3">
        <f>'[1]TCE - ANEXO IV - Preencher'!F459</f>
        <v>2421421001355</v>
      </c>
      <c r="E450" s="5" t="str">
        <f>'[1]TCE - ANEXO IV - Preencher'!G459</f>
        <v xml:space="preserve"> TELEFÔNIA TIM</v>
      </c>
      <c r="F450" s="5" t="str">
        <f>'[1]TCE - ANEXO IV - Preencher'!H459</f>
        <v>S</v>
      </c>
      <c r="G450" s="5" t="str">
        <f>'[1]TCE - ANEXO IV - Preencher'!I459</f>
        <v>N</v>
      </c>
      <c r="H450" s="5">
        <f>'[1]TCE - ANEXO IV - Preencher'!J459</f>
        <v>4294899354</v>
      </c>
      <c r="I450" s="6">
        <f>IF('[1]TCE - ANEXO IV - Preencher'!K459="","",'[1]TCE - ANEXO IV - Preencher'!K459)</f>
        <v>44050</v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7">
        <f>'[1]TCE - ANEXO IV - Preencher'!N459</f>
        <v>391.45</v>
      </c>
    </row>
    <row r="451" spans="1:12" s="8" customFormat="1" ht="19.5" customHeight="1">
      <c r="A451" s="3">
        <f>IFERROR(VLOOKUP(B451,'[1]DADOS (OCULTAR)'!$P$3:$R$53,3,0),"")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5.18 - Teledonia Fixa</v>
      </c>
      <c r="D451" s="3">
        <f>'[1]TCE - ANEXO IV - Preencher'!F460</f>
        <v>3423730000193</v>
      </c>
      <c r="E451" s="5" t="str">
        <f>'[1]TCE - ANEXO IV - Preencher'!G460</f>
        <v xml:space="preserve"> SMART TELECOMINICAÇÕES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000010114</v>
      </c>
      <c r="I451" s="6">
        <f>IF('[1]TCE - ANEXO IV - Preencher'!K460="","",'[1]TCE - ANEXO IV - Preencher'!K460)</f>
        <v>44054</v>
      </c>
      <c r="J451" s="5" t="str">
        <f>'[1]TCE - ANEXO IV - Preencher'!L460</f>
        <v>00800BA6CF0941EFBDCF5D89F5228BF5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2260.09</v>
      </c>
    </row>
    <row r="452" spans="1:12" s="8" customFormat="1" ht="19.5" customHeight="1">
      <c r="A452" s="3">
        <f>IFERROR(VLOOKUP(B452,'[1]DADOS (OCULTAR)'!$P$3:$R$53,3,0),"")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5.18 - Teledonia Fixa</v>
      </c>
      <c r="D452" s="3">
        <f>'[1]TCE - ANEXO IV - Preencher'!F461</f>
        <v>3423730000193</v>
      </c>
      <c r="E452" s="5" t="str">
        <f>'[1]TCE - ANEXO IV - Preencher'!G461</f>
        <v xml:space="preserve"> SMART TELECOMINICAÇÕES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00035957</v>
      </c>
      <c r="I452" s="6">
        <f>IF('[1]TCE - ANEXO IV - Preencher'!K461="","",'[1]TCE - ANEXO IV - Preencher'!K461)</f>
        <v>44055</v>
      </c>
      <c r="J452" s="5" t="str">
        <f>'[1]TCE - ANEXO IV - Preencher'!L461</f>
        <v>TCNI11HJ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89.91</v>
      </c>
    </row>
    <row r="453" spans="1:12" s="8" customFormat="1" ht="19.5" customHeight="1">
      <c r="A453" s="3">
        <f>IFERROR(VLOOKUP(B453,'[1]DADOS (OCULTAR)'!$P$3:$R$53,3,0),"")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5.13 - Água e Esgoto</v>
      </c>
      <c r="D453" s="3">
        <f>'[1]TCE - ANEXO IV - Preencher'!F462</f>
        <v>9769035000164</v>
      </c>
      <c r="E453" s="5" t="str">
        <f>'[1]TCE - ANEXO IV - Preencher'!G462</f>
        <v>COMPESA COMPANHIA PERNAMBUCANA DE SANEAMENTO</v>
      </c>
      <c r="F453" s="5" t="str">
        <f>'[1]TCE - ANEXO IV - Preencher'!H462</f>
        <v>S</v>
      </c>
      <c r="G453" s="5" t="str">
        <f>'[1]TCE - ANEXO IV - Preencher'!I462</f>
        <v>N</v>
      </c>
      <c r="H453" s="5" t="str">
        <f>'[1]TCE - ANEXO IV - Preencher'!J462</f>
        <v>07/2020</v>
      </c>
      <c r="I453" s="6">
        <f>IF('[1]TCE - ANEXO IV - Preencher'!K462="","",'[1]TCE - ANEXO IV - Preencher'!K462)</f>
        <v>44042</v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33749.67</v>
      </c>
    </row>
    <row r="454" spans="1:12" s="8" customFormat="1" ht="19.5" customHeight="1">
      <c r="A454" s="3">
        <f>IFERROR(VLOOKUP(B454,'[1]DADOS (OCULTAR)'!$P$3:$R$53,3,0),"")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5.13 - Água e Esgoto</v>
      </c>
      <c r="D454" s="3">
        <f>'[1]TCE - ANEXO IV - Preencher'!F463</f>
        <v>18595042000188</v>
      </c>
      <c r="E454" s="5" t="str">
        <f>'[1]TCE - ANEXO IV - Preencher'!G463</f>
        <v>AGUA FORTE POTAVEL LTDA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000000705</v>
      </c>
      <c r="I454" s="6">
        <f>IF('[1]TCE - ANEXO IV - Preencher'!K463="","",'[1]TCE - ANEXO IV - Preencher'!K463)</f>
        <v>44028</v>
      </c>
      <c r="J454" s="5" t="str">
        <f>'[1]TCE - ANEXO IV - Preencher'!L463</f>
        <v>POEB54585</v>
      </c>
      <c r="K454" s="5" t="str">
        <f>IF(F454="B",LEFT('[1]TCE - ANEXO IV - Preencher'!M463,2),IF(F454="S",LEFT('[1]TCE - ANEXO IV - Preencher'!M463,7),IF('[1]TCE - ANEXO IV - Preencher'!H463="","")))</f>
        <v>2609600</v>
      </c>
      <c r="L454" s="7">
        <f>'[1]TCE - ANEXO IV - Preencher'!N463</f>
        <v>1440</v>
      </c>
    </row>
    <row r="455" spans="1:12" s="8" customFormat="1" ht="19.5" customHeight="1">
      <c r="A455" s="3">
        <f>IFERROR(VLOOKUP(B455,'[1]DADOS (OCULTAR)'!$P$3:$R$53,3,0),"")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5.12 - Energia Elétrica</v>
      </c>
      <c r="D455" s="3">
        <f>'[1]TCE - ANEXO IV - Preencher'!F464</f>
        <v>10835932000108</v>
      </c>
      <c r="E455" s="5" t="str">
        <f>'[1]TCE - ANEXO IV - Preencher'!G464</f>
        <v>CELPE - COMPANHINHA ENERGETICA DE PERNAMBUCO</v>
      </c>
      <c r="F455" s="5" t="str">
        <f>'[1]TCE - ANEXO IV - Preencher'!H464</f>
        <v>S</v>
      </c>
      <c r="G455" s="5" t="str">
        <f>'[1]TCE - ANEXO IV - Preencher'!I464</f>
        <v>N</v>
      </c>
      <c r="H455" s="5" t="str">
        <f>'[1]TCE - ANEXO IV - Preencher'!J464</f>
        <v>1176642101</v>
      </c>
      <c r="I455" s="6">
        <f>IF('[1]TCE - ANEXO IV - Preencher'!K464="","",'[1]TCE - ANEXO IV - Preencher'!K464)</f>
        <v>44038</v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7">
        <f>'[1]TCE - ANEXO IV - Preencher'!N464</f>
        <v>193527.04000000001</v>
      </c>
    </row>
    <row r="456" spans="1:12" s="8" customFormat="1" ht="19.5" customHeight="1">
      <c r="A456" s="3">
        <f>IFERROR(VLOOKUP(B456,'[1]DADOS (OCULTAR)'!$P$3:$R$53,3,0),"")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5.3 - Locação de Máquinas e Equipamentos</v>
      </c>
      <c r="D456" s="3">
        <f>'[1]TCE - ANEXO IV - Preencher'!F465</f>
        <v>24801362000140</v>
      </c>
      <c r="E456" s="5" t="str">
        <f>'[1]TCE - ANEXO IV - Preencher'!G465</f>
        <v>BRUNO COSMO DA COSTA COMERCIO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00000099</v>
      </c>
      <c r="I456" s="6">
        <f>IF('[1]TCE - ANEXO IV - Preencher'!K465="","",'[1]TCE - ANEXO IV - Preencher'!K465)</f>
        <v>44045</v>
      </c>
      <c r="J456" s="5" t="str">
        <f>'[1]TCE - ANEXO IV - Preencher'!L465</f>
        <v>NCNEX3AG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4902</v>
      </c>
    </row>
    <row r="457" spans="1:12" s="8" customFormat="1" ht="19.5" customHeight="1">
      <c r="A457" s="3">
        <f>IFERROR(VLOOKUP(B457,'[1]DADOS (OCULTAR)'!$P$3:$R$53,3,0),"")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5.3 - Locação de Máquinas e Equipamentos</v>
      </c>
      <c r="D457" s="3">
        <f>'[1]TCE - ANEXO IV - Preencher'!F466</f>
        <v>26081685000131</v>
      </c>
      <c r="E457" s="5" t="str">
        <f>'[1]TCE - ANEXO IV - Preencher'!G466</f>
        <v>CG REFRIFERAÇÃO</v>
      </c>
      <c r="F457" s="5" t="str">
        <f>'[1]TCE - ANEXO IV - Preencher'!H466</f>
        <v>S</v>
      </c>
      <c r="G457" s="5" t="str">
        <f>'[1]TCE - ANEXO IV - Preencher'!I466</f>
        <v>N</v>
      </c>
      <c r="H457" s="5" t="str">
        <f>'[1]TCE - ANEXO IV - Preencher'!J466</f>
        <v>001251</v>
      </c>
      <c r="I457" s="6">
        <f>IF('[1]TCE - ANEXO IV - Preencher'!K466="","",'[1]TCE - ANEXO IV - Preencher'!K466)</f>
        <v>44054</v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1460</v>
      </c>
    </row>
    <row r="458" spans="1:12" s="8" customFormat="1" ht="19.5" customHeight="1">
      <c r="A458" s="3">
        <f>IFERROR(VLOOKUP(B458,'[1]DADOS (OCULTAR)'!$P$3:$R$53,3,0),"")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5.3 - Locação de Máquinas e Equipamentos</v>
      </c>
      <c r="D458" s="3">
        <f>'[1]TCE - ANEXO IV - Preencher'!F467</f>
        <v>10279299000119</v>
      </c>
      <c r="E458" s="5" t="str">
        <f>'[1]TCE - ANEXO IV - Preencher'!G467</f>
        <v>RGRAPH LOCAÇÃO COMERCIO E SERV LTDA</v>
      </c>
      <c r="F458" s="5" t="str">
        <f>'[1]TCE - ANEXO IV - Preencher'!H467</f>
        <v>S</v>
      </c>
      <c r="G458" s="5" t="str">
        <f>'[1]TCE - ANEXO IV - Preencher'!I467</f>
        <v>N</v>
      </c>
      <c r="H458" s="5" t="str">
        <f>'[1]TCE - ANEXO IV - Preencher'!J467</f>
        <v>02987</v>
      </c>
      <c r="I458" s="6">
        <f>IF('[1]TCE - ANEXO IV - Preencher'!K467="","",'[1]TCE - ANEXO IV - Preencher'!K467)</f>
        <v>44049</v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11705.44</v>
      </c>
    </row>
    <row r="459" spans="1:12" s="8" customFormat="1" ht="19.5" customHeight="1">
      <c r="A459" s="3">
        <f>IFERROR(VLOOKUP(B459,'[1]DADOS (OCULTAR)'!$P$3:$R$53,3,0),"")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5.3 - Locação de Máquinas e Equipamentos</v>
      </c>
      <c r="D459" s="3">
        <f>'[1]TCE - ANEXO IV - Preencher'!F468</f>
        <v>24566993000121</v>
      </c>
      <c r="E459" s="5" t="str">
        <f>'[1]TCE - ANEXO IV - Preencher'!G468</f>
        <v>H&amp;CARE BRASIL COMERCIO</v>
      </c>
      <c r="F459" s="5" t="str">
        <f>'[1]TCE - ANEXO IV - Preencher'!H468</f>
        <v>S</v>
      </c>
      <c r="G459" s="5" t="str">
        <f>'[1]TCE - ANEXO IV - Preencher'!I468</f>
        <v>N</v>
      </c>
      <c r="H459" s="5" t="str">
        <f>'[1]TCE - ANEXO IV - Preencher'!J468</f>
        <v>2031</v>
      </c>
      <c r="I459" s="6">
        <f>IF('[1]TCE - ANEXO IV - Preencher'!K468="","",'[1]TCE - ANEXO IV - Preencher'!K468)</f>
        <v>44046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5300108</v>
      </c>
      <c r="L459" s="7">
        <f>'[1]TCE - ANEXO IV - Preencher'!N468</f>
        <v>2200</v>
      </c>
    </row>
    <row r="460" spans="1:12" s="8" customFormat="1" ht="19.5" customHeight="1">
      <c r="A460" s="3">
        <f>IFERROR(VLOOKUP(B460,'[1]DADOS (OCULTAR)'!$P$3:$R$53,3,0),"")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5.1 - Locação de Equipamentos Médicos-Hospitalares</v>
      </c>
      <c r="D460" s="3">
        <f>'[1]TCE - ANEXO IV - Preencher'!F469</f>
        <v>331788002405</v>
      </c>
      <c r="E460" s="5" t="str">
        <f>'[1]TCE - ANEXO IV - Preencher'!G469</f>
        <v>AIR LIQUIDE BRASIL LTDA</v>
      </c>
      <c r="F460" s="5" t="str">
        <f>'[1]TCE - ANEXO IV - Preencher'!H469</f>
        <v>S</v>
      </c>
      <c r="G460" s="5" t="str">
        <f>'[1]TCE - ANEXO IV - Preencher'!I469</f>
        <v>N</v>
      </c>
      <c r="H460" s="5" t="str">
        <f>'[1]TCE - ANEXO IV - Preencher'!J469</f>
        <v>0039439</v>
      </c>
      <c r="I460" s="6">
        <f>IF('[1]TCE - ANEXO IV - Preencher'!K469="","",'[1]TCE - ANEXO IV - Preencher'!K469)</f>
        <v>44041</v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2602902</v>
      </c>
      <c r="L460" s="7">
        <f>'[1]TCE - ANEXO IV - Preencher'!N469</f>
        <v>12744.91</v>
      </c>
    </row>
    <row r="461" spans="1:12" s="8" customFormat="1" ht="19.5" customHeight="1">
      <c r="A461" s="3">
        <f>IFERROR(VLOOKUP(B461,'[1]DADOS (OCULTAR)'!$P$3:$R$53,3,0),"")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5.1 - Locação de Equipamentos Médicos-Hospitalares</v>
      </c>
      <c r="D461" s="3">
        <f>'[1]TCE - ANEXO IV - Preencher'!F470</f>
        <v>9420486000191</v>
      </c>
      <c r="E461" s="5" t="str">
        <f>'[1]TCE - ANEXO IV - Preencher'!G470</f>
        <v>UNIVEN HEALTHCARE LTDA</v>
      </c>
      <c r="F461" s="5" t="str">
        <f>'[1]TCE - ANEXO IV - Preencher'!H470</f>
        <v>S</v>
      </c>
      <c r="G461" s="5" t="str">
        <f>'[1]TCE - ANEXO IV - Preencher'!I470</f>
        <v>N</v>
      </c>
      <c r="H461" s="5" t="str">
        <f>'[1]TCE - ANEXO IV - Preencher'!J470</f>
        <v>02114524</v>
      </c>
      <c r="I461" s="6">
        <f>IF('[1]TCE - ANEXO IV - Preencher'!K470="","",'[1]TCE - ANEXO IV - Preencher'!K470)</f>
        <v>44014</v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4211900</v>
      </c>
      <c r="L461" s="7">
        <f>'[1]TCE - ANEXO IV - Preencher'!N470</f>
        <v>7000</v>
      </c>
    </row>
    <row r="462" spans="1:12" s="8" customFormat="1" ht="19.5" customHeight="1">
      <c r="A462" s="3">
        <f>IFERROR(VLOOKUP(B462,'[1]DADOS (OCULTAR)'!$P$3:$R$53,3,0),"")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5.1 - Locação de Equipamentos Médicos-Hospitalares</v>
      </c>
      <c r="D462" s="3" t="str">
        <f>'[1]TCE - ANEXO IV - Preencher'!F471</f>
        <v>18.271.934/0001-23</v>
      </c>
      <c r="E462" s="5" t="str">
        <f>'[1]TCE - ANEXO IV - Preencher'!G471</f>
        <v>NOVA BIOMEDICAL (GASOMETRO)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1190</v>
      </c>
      <c r="I462" s="6">
        <f>IF('[1]TCE - ANEXO IV - Preencher'!K471="","",'[1]TCE - ANEXO IV - Preencher'!K471)</f>
        <v>44035</v>
      </c>
      <c r="J462" s="5" t="str">
        <f>'[1]TCE - ANEXO IV - Preencher'!L471</f>
        <v>UDJWQ5EPP</v>
      </c>
      <c r="K462" s="5" t="str">
        <f>IF(F462="B",LEFT('[1]TCE - ANEXO IV - Preencher'!M471,2),IF(F462="S",LEFT('[1]TCE - ANEXO IV - Preencher'!M471,7),IF('[1]TCE - ANEXO IV - Preencher'!H471="","")))</f>
        <v>3144805</v>
      </c>
      <c r="L462" s="7">
        <f>'[1]TCE - ANEXO IV - Preencher'!N471</f>
        <v>15242.7</v>
      </c>
    </row>
    <row r="463" spans="1:12" s="8" customFormat="1" ht="19.5" customHeight="1">
      <c r="A463" s="3">
        <f>IFERROR(VLOOKUP(B463,'[1]DADOS (OCULTAR)'!$P$3:$R$53,3,0),"")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5.1 - Locação de Equipamentos Médicos-Hospitalares</v>
      </c>
      <c r="D463" s="3" t="str">
        <f>'[1]TCE - ANEXO IV - Preencher'!F472</f>
        <v>18.271.934/0001-23</v>
      </c>
      <c r="E463" s="5" t="str">
        <f>'[1]TCE - ANEXO IV - Preencher'!G472</f>
        <v>NOVA BIOMEDICAL (GASOMETRO)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1189</v>
      </c>
      <c r="I463" s="6">
        <f>IF('[1]TCE - ANEXO IV - Preencher'!K472="","",'[1]TCE - ANEXO IV - Preencher'!K472)</f>
        <v>44035</v>
      </c>
      <c r="J463" s="5" t="str">
        <f>'[1]TCE - ANEXO IV - Preencher'!L472</f>
        <v>YIF1EWHEL</v>
      </c>
      <c r="K463" s="5" t="str">
        <f>IF(F463="B",LEFT('[1]TCE - ANEXO IV - Preencher'!M472,2),IF(F463="S",LEFT('[1]TCE - ANEXO IV - Preencher'!M472,7),IF('[1]TCE - ANEXO IV - Preencher'!H472="","")))</f>
        <v>3144805</v>
      </c>
      <c r="L463" s="7">
        <f>'[1]TCE - ANEXO IV - Preencher'!N472</f>
        <v>7700</v>
      </c>
    </row>
    <row r="464" spans="1:12" s="8" customFormat="1" ht="19.5" customHeight="1">
      <c r="A464" s="3">
        <f>IFERROR(VLOOKUP(B464,'[1]DADOS (OCULTAR)'!$P$3:$R$53,3,0),"")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5.1 - Locação de Equipamentos Médicos-Hospitalares</v>
      </c>
      <c r="D464" s="3">
        <f>'[1]TCE - ANEXO IV - Preencher'!F473</f>
        <v>24380578002041</v>
      </c>
      <c r="E464" s="5" t="str">
        <f>'[1]TCE - ANEXO IV - Preencher'!G473</f>
        <v>WHITE MARTINS</v>
      </c>
      <c r="F464" s="5" t="str">
        <f>'[1]TCE - ANEXO IV - Preencher'!H473</f>
        <v>S</v>
      </c>
      <c r="G464" s="5" t="str">
        <f>'[1]TCE - ANEXO IV - Preencher'!I473</f>
        <v>N</v>
      </c>
      <c r="H464" s="5" t="str">
        <f>'[1]TCE - ANEXO IV - Preencher'!J473</f>
        <v>127325</v>
      </c>
      <c r="I464" s="6">
        <f>IF('[1]TCE - ANEXO IV - Preencher'!K473="","",'[1]TCE - ANEXO IV - Preencher'!K473)</f>
        <v>44020</v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>2607901</v>
      </c>
      <c r="L464" s="7">
        <f>'[1]TCE - ANEXO IV - Preencher'!N473</f>
        <v>1003.53</v>
      </c>
    </row>
    <row r="465" spans="1:12" s="8" customFormat="1" ht="19.5" customHeight="1">
      <c r="A465" s="3">
        <f>IFERROR(VLOOKUP(B465,'[1]DADOS (OCULTAR)'!$P$3:$R$53,3,0),"")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5.8 - Locação de Veículos Automotores</v>
      </c>
      <c r="D465" s="3">
        <f>'[1]TCE - ANEXO IV - Preencher'!F474</f>
        <v>11788755000208</v>
      </c>
      <c r="E465" s="5" t="str">
        <f>'[1]TCE - ANEXO IV - Preencher'!G474</f>
        <v>INTER FROTAS</v>
      </c>
      <c r="F465" s="5" t="str">
        <f>'[1]TCE - ANEXO IV - Preencher'!H474</f>
        <v>S</v>
      </c>
      <c r="G465" s="5" t="str">
        <f>'[1]TCE - ANEXO IV - Preencher'!I474</f>
        <v>N</v>
      </c>
      <c r="H465" s="5" t="str">
        <f>'[1]TCE - ANEXO IV - Preencher'!J474</f>
        <v>0000174</v>
      </c>
      <c r="I465" s="6">
        <f>IF('[1]TCE - ANEXO IV - Preencher'!K474="","",'[1]TCE - ANEXO IV - Preencher'!K474)</f>
        <v>44046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2609600</v>
      </c>
      <c r="L465" s="7">
        <f>'[1]TCE - ANEXO IV - Preencher'!N474</f>
        <v>2777</v>
      </c>
    </row>
    <row r="466" spans="1:12" s="8" customFormat="1" ht="19.5" customHeight="1">
      <c r="A466" s="3">
        <f>IFERROR(VLOOKUP(B466,'[1]DADOS (OCULTAR)'!$P$3:$R$53,3,0),"")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5.19 - Serviços Gráficos, de Encadernação e de Emolduração</v>
      </c>
      <c r="D466" s="3">
        <f>'[1]TCE - ANEXO IV - Preencher'!F475</f>
        <v>3875866000134</v>
      </c>
      <c r="E466" s="5" t="str">
        <f>'[1]TCE - ANEXO IV - Preencher'!G475</f>
        <v>LAYOUT ARTES GRAFICA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00003544</v>
      </c>
      <c r="I466" s="6">
        <f>IF('[1]TCE - ANEXO IV - Preencher'!K475="","",'[1]TCE - ANEXO IV - Preencher'!K475)</f>
        <v>44026</v>
      </c>
      <c r="J466" s="5" t="str">
        <f>'[1]TCE - ANEXO IV - Preencher'!L475</f>
        <v>5AFG6SZH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35</v>
      </c>
    </row>
    <row r="467" spans="1:12" s="8" customFormat="1" ht="19.5" customHeight="1">
      <c r="A467" s="3">
        <f>IFERROR(VLOOKUP(B467,'[1]DADOS (OCULTAR)'!$P$3:$R$53,3,0),"")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5.19 - Serviços Gráficos, de Encadernação e de Emolduração</v>
      </c>
      <c r="D467" s="3">
        <f>'[1]TCE - ANEXO IV - Preencher'!F476</f>
        <v>19168683000119</v>
      </c>
      <c r="E467" s="5" t="str">
        <f>'[1]TCE - ANEXO IV - Preencher'!G476</f>
        <v>SERGIO ALVES DA SILVA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000000326</v>
      </c>
      <c r="I467" s="6">
        <f>IF('[1]TCE - ANEXO IV - Preencher'!K476="","",'[1]TCE - ANEXO IV - Preencher'!K476)</f>
        <v>44028</v>
      </c>
      <c r="J467" s="5" t="str">
        <f>'[1]TCE - ANEXO IV - Preencher'!L476</f>
        <v>QOMC03441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6</v>
      </c>
    </row>
    <row r="468" spans="1:12" s="8" customFormat="1" ht="19.5" customHeight="1">
      <c r="A468" s="3">
        <f>IFERROR(VLOOKUP(B468,'[1]DADOS (OCULTAR)'!$P$3:$R$53,3,0),"")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5.19 - Serviços Gráficos, de Encadernação e de Emolduração</v>
      </c>
      <c r="D468" s="3">
        <f>'[1]TCE - ANEXO IV - Preencher'!F477</f>
        <v>3875866000134</v>
      </c>
      <c r="E468" s="5" t="str">
        <f>'[1]TCE - ANEXO IV - Preencher'!G477</f>
        <v>LAYOUT ARTES GRAFICA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00003555</v>
      </c>
      <c r="I468" s="6">
        <f>IF('[1]TCE - ANEXO IV - Preencher'!K477="","",'[1]TCE - ANEXO IV - Preencher'!K477)</f>
        <v>44035</v>
      </c>
      <c r="J468" s="5" t="str">
        <f>'[1]TCE - ANEXO IV - Preencher'!L477</f>
        <v>UHJ2LR6E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7</v>
      </c>
    </row>
    <row r="469" spans="1:12" s="8" customFormat="1" ht="19.5" customHeight="1">
      <c r="A469" s="3">
        <f>IFERROR(VLOOKUP(B469,'[1]DADOS (OCULTAR)'!$P$3:$R$53,3,0),"")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5.20 - Serviços Judicíarios e Cartoriais</v>
      </c>
      <c r="D469" s="3">
        <f>'[1]TCE - ANEXO IV - Preencher'!F478</f>
        <v>9039744000275</v>
      </c>
      <c r="E469" s="5" t="str">
        <f>'[1]TCE - ANEXO IV - Preencher'!G478</f>
        <v>GUIAS JUDICIAIS - EDUARDO PINHEIRO</v>
      </c>
      <c r="F469" s="5" t="str">
        <f>'[1]TCE - ANEXO IV - Preencher'!H478</f>
        <v>S</v>
      </c>
      <c r="G469" s="5" t="str">
        <f>'[1]TCE - ANEXO IV - Preencher'!I478</f>
        <v>N</v>
      </c>
      <c r="H469" s="5" t="str">
        <f>'[1]TCE - ANEXO IV - Preencher'!J478</f>
        <v>072020</v>
      </c>
      <c r="I469" s="6">
        <f>IF('[1]TCE - ANEXO IV - Preencher'!K478="","",'[1]TCE - ANEXO IV - Preencher'!K478)</f>
        <v>44020</v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>2610707</v>
      </c>
      <c r="L469" s="7">
        <f>'[1]TCE - ANEXO IV - Preencher'!N478</f>
        <v>4465</v>
      </c>
    </row>
    <row r="470" spans="1:12" s="8" customFormat="1" ht="19.5" customHeight="1">
      <c r="A470" s="3">
        <f>IFERROR(VLOOKUP(B470,'[1]DADOS (OCULTAR)'!$P$3:$R$53,3,0),"")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5.20 - Serviços Judicíarios e Cartoriais</v>
      </c>
      <c r="D470" s="3">
        <f>'[1]TCE - ANEXO IV - Preencher'!F479</f>
        <v>9039744000275</v>
      </c>
      <c r="E470" s="5" t="str">
        <f>'[1]TCE - ANEXO IV - Preencher'!G479</f>
        <v>GUIAS JUDICIAIS - YNES RAPHAELA</v>
      </c>
      <c r="F470" s="5" t="str">
        <f>'[1]TCE - ANEXO IV - Preencher'!H479</f>
        <v>S</v>
      </c>
      <c r="G470" s="5" t="str">
        <f>'[1]TCE - ANEXO IV - Preencher'!I479</f>
        <v>N</v>
      </c>
      <c r="H470" s="5" t="str">
        <f>'[1]TCE - ANEXO IV - Preencher'!J479</f>
        <v>072020</v>
      </c>
      <c r="I470" s="6">
        <f>IF('[1]TCE - ANEXO IV - Preencher'!K479="","",'[1]TCE - ANEXO IV - Preencher'!K479)</f>
        <v>44015</v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>2610707</v>
      </c>
      <c r="L470" s="7">
        <f>'[1]TCE - ANEXO IV - Preencher'!N479</f>
        <v>8918.77</v>
      </c>
    </row>
    <row r="471" spans="1:12" s="8" customFormat="1" ht="19.5" customHeight="1">
      <c r="A471" s="3">
        <f>IFERROR(VLOOKUP(B471,'[1]DADOS (OCULTAR)'!$P$3:$R$53,3,0),"")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5.20 - Serviços Judicíarios e Cartoriais</v>
      </c>
      <c r="D471" s="3">
        <f>'[1]TCE - ANEXO IV - Preencher'!F480</f>
        <v>9039744000275</v>
      </c>
      <c r="E471" s="5" t="str">
        <f>'[1]TCE - ANEXO IV - Preencher'!G480</f>
        <v>GUIAS JUDICIAIS - MARIA CRISTINA</v>
      </c>
      <c r="F471" s="5" t="str">
        <f>'[1]TCE - ANEXO IV - Preencher'!H480</f>
        <v>S</v>
      </c>
      <c r="G471" s="5" t="str">
        <f>'[1]TCE - ANEXO IV - Preencher'!I480</f>
        <v>N</v>
      </c>
      <c r="H471" s="5" t="str">
        <f>'[1]TCE - ANEXO IV - Preencher'!J480</f>
        <v>072020</v>
      </c>
      <c r="I471" s="6">
        <f>IF('[1]TCE - ANEXO IV - Preencher'!K480="","",'[1]TCE - ANEXO IV - Preencher'!K480)</f>
        <v>44027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>2610707</v>
      </c>
      <c r="L471" s="7">
        <f>'[1]TCE - ANEXO IV - Preencher'!N480</f>
        <v>2120</v>
      </c>
    </row>
    <row r="472" spans="1:12" s="8" customFormat="1" ht="19.5" customHeight="1">
      <c r="A472" s="3">
        <f>IFERROR(VLOOKUP(B472,'[1]DADOS (OCULTAR)'!$P$3:$R$53,3,0),"")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5.20 - Serviços Judicíarios e Cartoriais</v>
      </c>
      <c r="D472" s="3">
        <f>'[1]TCE - ANEXO IV - Preencher'!F481</f>
        <v>9039744000275</v>
      </c>
      <c r="E472" s="5" t="str">
        <f>'[1]TCE - ANEXO IV - Preencher'!G481</f>
        <v>GUIAS JUDICIAIS - ADREIA KARLA</v>
      </c>
      <c r="F472" s="5" t="str">
        <f>'[1]TCE - ANEXO IV - Preencher'!H481</f>
        <v>S</v>
      </c>
      <c r="G472" s="5" t="str">
        <f>'[1]TCE - ANEXO IV - Preencher'!I481</f>
        <v>N</v>
      </c>
      <c r="H472" s="5" t="str">
        <f>'[1]TCE - ANEXO IV - Preencher'!J481</f>
        <v>072020</v>
      </c>
      <c r="I472" s="6">
        <f>IF('[1]TCE - ANEXO IV - Preencher'!K481="","",'[1]TCE - ANEXO IV - Preencher'!K481)</f>
        <v>44027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2610707</v>
      </c>
      <c r="L472" s="7">
        <f>'[1]TCE - ANEXO IV - Preencher'!N481</f>
        <v>5675</v>
      </c>
    </row>
    <row r="473" spans="1:12" s="8" customFormat="1" ht="19.5" customHeight="1">
      <c r="A473" s="3">
        <f>IFERROR(VLOOKUP(B473,'[1]DADOS (OCULTAR)'!$P$3:$R$53,3,0),"")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5.20 - Serviços Judicíarios e Cartoriais</v>
      </c>
      <c r="D473" s="3">
        <f>'[1]TCE - ANEXO IV - Preencher'!F482</f>
        <v>9039744000275</v>
      </c>
      <c r="E473" s="5" t="str">
        <f>'[1]TCE - ANEXO IV - Preencher'!G482</f>
        <v>GUIAS JUDICIAIS - LUCIA DE FATIMA</v>
      </c>
      <c r="F473" s="5" t="str">
        <f>'[1]TCE - ANEXO IV - Preencher'!H482</f>
        <v>S</v>
      </c>
      <c r="G473" s="5" t="str">
        <f>'[1]TCE - ANEXO IV - Preencher'!I482</f>
        <v>N</v>
      </c>
      <c r="H473" s="5" t="str">
        <f>'[1]TCE - ANEXO IV - Preencher'!J482</f>
        <v>072020</v>
      </c>
      <c r="I473" s="6">
        <f>IF('[1]TCE - ANEXO IV - Preencher'!K482="","",'[1]TCE - ANEXO IV - Preencher'!K482)</f>
        <v>44036</v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>2610707</v>
      </c>
      <c r="L473" s="7">
        <f>'[1]TCE - ANEXO IV - Preencher'!N482</f>
        <v>960.67</v>
      </c>
    </row>
    <row r="474" spans="1:12" s="8" customFormat="1" ht="19.5" customHeight="1">
      <c r="A474" s="3">
        <f>IFERROR(VLOOKUP(B474,'[1]DADOS (OCULTAR)'!$P$3:$R$53,3,0),"")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5.20 - Serviços Judicíarios e Cartoriais</v>
      </c>
      <c r="D474" s="3">
        <f>'[1]TCE - ANEXO IV - Preencher'!F483</f>
        <v>9039744000275</v>
      </c>
      <c r="E474" s="5" t="str">
        <f>'[1]TCE - ANEXO IV - Preencher'!G483</f>
        <v>GUIAS JUDICIAIS - PAULO ALEXANDRE</v>
      </c>
      <c r="F474" s="5" t="str">
        <f>'[1]TCE - ANEXO IV - Preencher'!H483</f>
        <v>S</v>
      </c>
      <c r="G474" s="5" t="str">
        <f>'[1]TCE - ANEXO IV - Preencher'!I483</f>
        <v>N</v>
      </c>
      <c r="H474" s="5" t="str">
        <f>'[1]TCE - ANEXO IV - Preencher'!J483</f>
        <v>072020</v>
      </c>
      <c r="I474" s="6">
        <f>IF('[1]TCE - ANEXO IV - Preencher'!K483="","",'[1]TCE - ANEXO IV - Preencher'!K483)</f>
        <v>44036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2610707</v>
      </c>
      <c r="L474" s="7">
        <f>'[1]TCE - ANEXO IV - Preencher'!N483</f>
        <v>3580</v>
      </c>
    </row>
    <row r="475" spans="1:12" s="8" customFormat="1" ht="19.5" customHeight="1">
      <c r="A475" s="3">
        <f>IFERROR(VLOOKUP(B475,'[1]DADOS (OCULTAR)'!$P$3:$R$53,3,0),"")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5.99 - Outros Serviços de Terceiros Pessoa Jurídica</v>
      </c>
      <c r="D475" s="3">
        <f>'[1]TCE - ANEXO IV - Preencher'!F484</f>
        <v>9039744000275</v>
      </c>
      <c r="E475" s="5" t="str">
        <f>'[1]TCE - ANEXO IV - Preencher'!G484</f>
        <v>FUNDO FIXO DIVERSOS</v>
      </c>
      <c r="F475" s="5" t="str">
        <f>'[1]TCE - ANEXO IV - Preencher'!H484</f>
        <v>S</v>
      </c>
      <c r="G475" s="5" t="str">
        <f>'[1]TCE - ANEXO IV - Preencher'!I484</f>
        <v>N</v>
      </c>
      <c r="H475" s="5" t="str">
        <f>'[1]TCE - ANEXO IV - Preencher'!J484</f>
        <v>072020</v>
      </c>
      <c r="I475" s="6">
        <f>IF('[1]TCE - ANEXO IV - Preencher'!K484="","",'[1]TCE - ANEXO IV - Preencher'!K484)</f>
        <v>44042</v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>2610707</v>
      </c>
      <c r="L475" s="7">
        <f>'[1]TCE - ANEXO IV - Preencher'!N484</f>
        <v>10.28</v>
      </c>
    </row>
    <row r="476" spans="1:12" s="8" customFormat="1" ht="19.5" customHeight="1">
      <c r="A476" s="3">
        <f>IFERROR(VLOOKUP(B476,'[1]DADOS (OCULTAR)'!$P$3:$R$53,3,0),"")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5.99 - Outros Serviços de Terceiros Pessoa Jurídica</v>
      </c>
      <c r="D476" s="3">
        <f>'[1]TCE - ANEXO IV - Preencher'!F485</f>
        <v>9039744000275</v>
      </c>
      <c r="E476" s="5" t="str">
        <f>'[1]TCE - ANEXO IV - Preencher'!G485</f>
        <v>JUROS PAGOS A FORNECEDOR</v>
      </c>
      <c r="F476" s="5" t="str">
        <f>'[1]TCE - ANEXO IV - Preencher'!H485</f>
        <v>S</v>
      </c>
      <c r="G476" s="5" t="str">
        <f>'[1]TCE - ANEXO IV - Preencher'!I485</f>
        <v>N</v>
      </c>
      <c r="H476" s="5" t="str">
        <f>'[1]TCE - ANEXO IV - Preencher'!J485</f>
        <v>072020</v>
      </c>
      <c r="I476" s="6">
        <f>IF('[1]TCE - ANEXO IV - Preencher'!K485="","",'[1]TCE - ANEXO IV - Preencher'!K485)</f>
        <v>44042</v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2610707</v>
      </c>
      <c r="L476" s="7">
        <f>'[1]TCE - ANEXO IV - Preencher'!N485</f>
        <v>2503.48</v>
      </c>
    </row>
    <row r="477" spans="1:12" s="8" customFormat="1" ht="19.5" customHeight="1">
      <c r="A477" s="3">
        <f>IFERROR(VLOOKUP(B477,'[1]DADOS (OCULTAR)'!$P$3:$R$53,3,0),"")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5.16 - Serviços Médico-Hospitalares, Odotonlógia e Laboratoriais</v>
      </c>
      <c r="D477" s="3" t="str">
        <f>'[1]TCE - ANEXO IV - Preencher'!F486</f>
        <v>15.001.239/0001-53</v>
      </c>
      <c r="E477" s="5" t="str">
        <f>'[1]TCE - ANEXO IV - Preencher'!G486</f>
        <v>REME ORTOPEDIA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000000234</v>
      </c>
      <c r="I477" s="6">
        <f>IF('[1]TCE - ANEXO IV - Preencher'!K486="","",'[1]TCE - ANEXO IV - Preencher'!K486)</f>
        <v>44056</v>
      </c>
      <c r="J477" s="5" t="str">
        <f>'[1]TCE - ANEXO IV - Preencher'!L486</f>
        <v>MZUB27743</v>
      </c>
      <c r="K477" s="5" t="str">
        <f>IF(F477="B",LEFT('[1]TCE - ANEXO IV - Preencher'!M486,2),IF(F477="S",LEFT('[1]TCE - ANEXO IV - Preencher'!M486,7),IF('[1]TCE - ANEXO IV - Preencher'!H486="","")))</f>
        <v>2606200</v>
      </c>
      <c r="L477" s="7">
        <f>'[1]TCE - ANEXO IV - Preencher'!N486</f>
        <v>7339.5</v>
      </c>
    </row>
    <row r="478" spans="1:12" s="8" customFormat="1" ht="19.5" customHeight="1">
      <c r="A478" s="3">
        <f>IFERROR(VLOOKUP(B478,'[1]DADOS (OCULTAR)'!$P$3:$R$53,3,0),"")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5.16 - Serviços Médico-Hospitalares, Odotonlógia e Laboratoriais</v>
      </c>
      <c r="D478" s="3" t="str">
        <f>'[1]TCE - ANEXO IV - Preencher'!F487</f>
        <v>15.615.641/0001-28</v>
      </c>
      <c r="E478" s="5" t="str">
        <f>'[1]TCE - ANEXO IV - Preencher'!G487</f>
        <v>ANDRADE CARDOSO E PINTO ORTOPEDIA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00000215</v>
      </c>
      <c r="I478" s="6">
        <f>IF('[1]TCE - ANEXO IV - Preencher'!K487="","",'[1]TCE - ANEXO IV - Preencher'!K487)</f>
        <v>44056</v>
      </c>
      <c r="J478" s="5" t="str">
        <f>'[1]TCE - ANEXO IV - Preencher'!L487</f>
        <v>HBWFMM2B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51248.4</v>
      </c>
    </row>
    <row r="479" spans="1:12" s="8" customFormat="1" ht="19.5" customHeight="1">
      <c r="A479" s="3">
        <f>IFERROR(VLOOKUP(B479,'[1]DADOS (OCULTAR)'!$P$3:$R$53,3,0),"")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5.16 - Serviços Médico-Hospitalares, Odotonlógia e Laboratoriais</v>
      </c>
      <c r="D479" s="3" t="str">
        <f>'[1]TCE - ANEXO IV - Preencher'!F488</f>
        <v>24.113.750/0001-38</v>
      </c>
      <c r="E479" s="5" t="str">
        <f>'[1]TCE - ANEXO IV - Preencher'!G488</f>
        <v>JDVMR ORTOPEDIA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00000421</v>
      </c>
      <c r="I479" s="6">
        <f>IF('[1]TCE - ANEXO IV - Preencher'!K488="","",'[1]TCE - ANEXO IV - Preencher'!K488)</f>
        <v>44056</v>
      </c>
      <c r="J479" s="5" t="str">
        <f>'[1]TCE - ANEXO IV - Preencher'!L488</f>
        <v>HZT8ME24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3668.7</v>
      </c>
    </row>
    <row r="480" spans="1:12" s="8" customFormat="1" ht="19.5" customHeight="1">
      <c r="A480" s="3">
        <f>IFERROR(VLOOKUP(B480,'[1]DADOS (OCULTAR)'!$P$3:$R$53,3,0),"")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5.16 - Serviços Médico-Hospitalares, Odotonlógia e Laboratoriais</v>
      </c>
      <c r="D480" s="3" t="str">
        <f>'[1]TCE - ANEXO IV - Preencher'!F489</f>
        <v>17.504.845/0001-17</v>
      </c>
      <c r="E480" s="5" t="str">
        <f>'[1]TCE - ANEXO IV - Preencher'!G489</f>
        <v>M4 SERVIÇOS MÉDICOS LTDA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000000500</v>
      </c>
      <c r="I480" s="6">
        <f>IF('[1]TCE - ANEXO IV - Preencher'!K489="","",'[1]TCE - ANEXO IV - Preencher'!K489)</f>
        <v>44055</v>
      </c>
      <c r="J480" s="5" t="str">
        <f>'[1]TCE - ANEXO IV - Preencher'!L489</f>
        <v>GVUL30666</v>
      </c>
      <c r="K480" s="5" t="str">
        <f>IF(F480="B",LEFT('[1]TCE - ANEXO IV - Preencher'!M489,2),IF(F480="S",LEFT('[1]TCE - ANEXO IV - Preencher'!M489,7),IF('[1]TCE - ANEXO IV - Preencher'!H489="","")))</f>
        <v>2609600</v>
      </c>
      <c r="L480" s="7">
        <f>'[1]TCE - ANEXO IV - Preencher'!N489</f>
        <v>25683</v>
      </c>
    </row>
    <row r="481" spans="1:12" s="8" customFormat="1" ht="19.5" customHeight="1">
      <c r="A481" s="3">
        <f>IFERROR(VLOOKUP(B481,'[1]DADOS (OCULTAR)'!$P$3:$R$53,3,0),"")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5.16 - Serviços Médico-Hospitalares, Odotonlógia e Laboratoriais</v>
      </c>
      <c r="D481" s="3" t="str">
        <f>'[1]TCE - ANEXO IV - Preencher'!F490</f>
        <v>18.243.018/0001-80</v>
      </c>
      <c r="E481" s="5" t="str">
        <f>'[1]TCE - ANEXO IV - Preencher'!G490</f>
        <v>LAFAYETTE E MESQUITA ORTOPEDIA LTDA ME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000000398</v>
      </c>
      <c r="I481" s="6">
        <f>IF('[1]TCE - ANEXO IV - Preencher'!K490="","",'[1]TCE - ANEXO IV - Preencher'!K490)</f>
        <v>44056</v>
      </c>
      <c r="J481" s="5" t="str">
        <f>'[1]TCE - ANEXO IV - Preencher'!L490</f>
        <v>DWDS59402</v>
      </c>
      <c r="K481" s="5" t="str">
        <f>IF(F481="B",LEFT('[1]TCE - ANEXO IV - Preencher'!M490,2),IF(F481="S",LEFT('[1]TCE - ANEXO IV - Preencher'!M490,7),IF('[1]TCE - ANEXO IV - Preencher'!H490="","")))</f>
        <v>2607901</v>
      </c>
      <c r="L481" s="7">
        <f>'[1]TCE - ANEXO IV - Preencher'!N490</f>
        <v>11009.25</v>
      </c>
    </row>
    <row r="482" spans="1:12" s="8" customFormat="1" ht="19.5" customHeight="1">
      <c r="A482" s="3">
        <f>IFERROR(VLOOKUP(B482,'[1]DADOS (OCULTAR)'!$P$3:$R$53,3,0),"")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5.16 - Serviços Médico-Hospitalares, Odotonlógia e Laboratoriais</v>
      </c>
      <c r="D482" s="3" t="str">
        <f>'[1]TCE - ANEXO IV - Preencher'!F491</f>
        <v>13.261.930/0001-40</v>
      </c>
      <c r="E482" s="5" t="str">
        <f>'[1]TCE - ANEXO IV - Preencher'!G491</f>
        <v>ALF CLINICA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00000186</v>
      </c>
      <c r="I482" s="6">
        <f>IF('[1]TCE - ANEXO IV - Preencher'!K491="","",'[1]TCE - ANEXO IV - Preencher'!K491)</f>
        <v>44057</v>
      </c>
      <c r="J482" s="5" t="str">
        <f>'[1]TCE - ANEXO IV - Preencher'!L491</f>
        <v>SLK17DT3</v>
      </c>
      <c r="K482" s="5" t="str">
        <f>IF(F482="B",LEFT('[1]TCE - ANEXO IV - Preencher'!M491,2),IF(F482="S",LEFT('[1]TCE - ANEXO IV - Preencher'!M491,7),IF('[1]TCE - ANEXO IV - Preencher'!H491="","")))</f>
        <v>2606408</v>
      </c>
      <c r="L482" s="7">
        <f>'[1]TCE - ANEXO IV - Preencher'!N491</f>
        <v>14674.8</v>
      </c>
    </row>
    <row r="483" spans="1:12" s="8" customFormat="1" ht="19.5" customHeight="1">
      <c r="A483" s="3">
        <f>IFERROR(VLOOKUP(B483,'[1]DADOS (OCULTAR)'!$P$3:$R$53,3,0),"")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5.16 - Serviços Médico-Hospitalares, Odotonlógia e Laboratoriais</v>
      </c>
      <c r="D483" s="3" t="str">
        <f>'[1]TCE - ANEXO IV - Preencher'!F492</f>
        <v>10.411.765/0001-78</v>
      </c>
      <c r="E483" s="5" t="str">
        <f>'[1]TCE - ANEXO IV - Preencher'!G492</f>
        <v>CDHJM COMÉRCIO E SERVIÇOS MÉDICOS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000000321</v>
      </c>
      <c r="I483" s="6">
        <f>IF('[1]TCE - ANEXO IV - Preencher'!K492="","",'[1]TCE - ANEXO IV - Preencher'!K492)</f>
        <v>44056</v>
      </c>
      <c r="J483" s="5" t="str">
        <f>'[1]TCE - ANEXO IV - Preencher'!L492</f>
        <v>ULUN40386</v>
      </c>
      <c r="K483" s="5" t="str">
        <f>IF(F483="B",LEFT('[1]TCE - ANEXO IV - Preencher'!M492,2),IF(F483="S",LEFT('[1]TCE - ANEXO IV - Preencher'!M492,7),IF('[1]TCE - ANEXO IV - Preencher'!H492="","")))</f>
        <v>2606200</v>
      </c>
      <c r="L483" s="7">
        <f>'[1]TCE - ANEXO IV - Preencher'!N492</f>
        <v>86716.35</v>
      </c>
    </row>
    <row r="484" spans="1:12" s="8" customFormat="1" ht="19.5" customHeight="1">
      <c r="A484" s="3">
        <f>IFERROR(VLOOKUP(B484,'[1]DADOS (OCULTAR)'!$P$3:$R$53,3,0),"")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5.16 - Serviços Médico-Hospitalares, Odotonlógia e Laboratoriais</v>
      </c>
      <c r="D484" s="3" t="str">
        <f>'[1]TCE - ANEXO IV - Preencher'!F493</f>
        <v>11.831.665/0001-63</v>
      </c>
      <c r="E484" s="5" t="str">
        <f>'[1]TCE - ANEXO IV - Preencher'!G493</f>
        <v>WGCL ORTOPEDIA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000000475</v>
      </c>
      <c r="I484" s="6">
        <f>IF('[1]TCE - ANEXO IV - Preencher'!K493="","",'[1]TCE - ANEXO IV - Preencher'!K493)</f>
        <v>44056</v>
      </c>
      <c r="J484" s="5" t="str">
        <f>'[1]TCE - ANEXO IV - Preencher'!L493</f>
        <v>IKJR49943</v>
      </c>
      <c r="K484" s="5" t="str">
        <f>IF(F484="B",LEFT('[1]TCE - ANEXO IV - Preencher'!M493,2),IF(F484="S",LEFT('[1]TCE - ANEXO IV - Preencher'!M493,7),IF('[1]TCE - ANEXO IV - Preencher'!H493="","")))</f>
        <v>2607901</v>
      </c>
      <c r="L484" s="7">
        <f>'[1]TCE - ANEXO IV - Preencher'!N493</f>
        <v>16509.150000000001</v>
      </c>
    </row>
    <row r="485" spans="1:12" s="8" customFormat="1" ht="19.5" customHeight="1">
      <c r="A485" s="3">
        <f>IFERROR(VLOOKUP(B485,'[1]DADOS (OCULTAR)'!$P$3:$R$53,3,0),"")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5.16 - Serviços Médico-Hospitalares, Odotonlógia e Laboratoriais</v>
      </c>
      <c r="D485" s="3" t="str">
        <f>'[1]TCE - ANEXO IV - Preencher'!F494</f>
        <v>14.945.965/0001-61</v>
      </c>
      <c r="E485" s="5" t="str">
        <f>'[1]TCE - ANEXO IV - Preencher'!G494</f>
        <v>MEMORIAL ORTOPEDIA</v>
      </c>
      <c r="F485" s="5" t="str">
        <f>'[1]TCE - ANEXO IV - Preencher'!H494</f>
        <v>S</v>
      </c>
      <c r="G485" s="5" t="str">
        <f>'[1]TCE - ANEXO IV - Preencher'!I494</f>
        <v>S</v>
      </c>
      <c r="H485" s="5" t="str">
        <f>'[1]TCE - ANEXO IV - Preencher'!J494</f>
        <v>00002156</v>
      </c>
      <c r="I485" s="6">
        <f>IF('[1]TCE - ANEXO IV - Preencher'!K494="","",'[1]TCE - ANEXO IV - Preencher'!K494)</f>
        <v>44056</v>
      </c>
      <c r="J485" s="5" t="str">
        <f>'[1]TCE - ANEXO IV - Preencher'!L494</f>
        <v>4VLN3Y59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14188.65</v>
      </c>
    </row>
    <row r="486" spans="1:12" s="8" customFormat="1" ht="19.5" customHeight="1">
      <c r="A486" s="3">
        <f>IFERROR(VLOOKUP(B486,'[1]DADOS (OCULTAR)'!$P$3:$R$53,3,0),"")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5.16 - Serviços Médico-Hospitalares, Odotonlógia e Laboratoriais</v>
      </c>
      <c r="D486" s="3" t="str">
        <f>'[1]TCE - ANEXO IV - Preencher'!F495</f>
        <v>23.660.751/0001-30</v>
      </c>
      <c r="E486" s="5" t="str">
        <f>'[1]TCE - ANEXO IV - Preencher'!G495</f>
        <v>ORTOPEDIA PAULISTA</v>
      </c>
      <c r="F486" s="5" t="str">
        <f>'[1]TCE - ANEXO IV - Preencher'!H495</f>
        <v>S</v>
      </c>
      <c r="G486" s="5" t="str">
        <f>'[1]TCE - ANEXO IV - Preencher'!I495</f>
        <v>S</v>
      </c>
      <c r="H486" s="5" t="str">
        <f>'[1]TCE - ANEXO IV - Preencher'!J495</f>
        <v>000000138</v>
      </c>
      <c r="I486" s="6">
        <f>IF('[1]TCE - ANEXO IV - Preencher'!K495="","",'[1]TCE - ANEXO IV - Preencher'!K495)</f>
        <v>44056</v>
      </c>
      <c r="J486" s="5" t="str">
        <f>'[1]TCE - ANEXO IV - Preencher'!L495</f>
        <v>RJEW97039</v>
      </c>
      <c r="K486" s="5" t="str">
        <f>IF(F486="B",LEFT('[1]TCE - ANEXO IV - Preencher'!M495,2),IF(F486="S",LEFT('[1]TCE - ANEXO IV - Preencher'!M495,7),IF('[1]TCE - ANEXO IV - Preencher'!H495="","")))</f>
        <v>2610707</v>
      </c>
      <c r="L486" s="7">
        <f>'[1]TCE - ANEXO IV - Preencher'!N495</f>
        <v>70204.05</v>
      </c>
    </row>
    <row r="487" spans="1:12" s="8" customFormat="1" ht="19.5" customHeight="1">
      <c r="A487" s="3">
        <f>IFERROR(VLOOKUP(B487,'[1]DADOS (OCULTAR)'!$P$3:$R$53,3,0),"")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5.16 - Serviços Médico-Hospitalares, Odotonlógia e Laboratoriais</v>
      </c>
      <c r="D487" s="3" t="str">
        <f>'[1]TCE - ANEXO IV - Preencher'!F496</f>
        <v>21.891.380/0001-71</v>
      </c>
      <c r="E487" s="5" t="str">
        <f>'[1]TCE - ANEXO IV - Preencher'!G496</f>
        <v>CIRURGIA ORTOPEDICA DE PERNAMBUCO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00000147</v>
      </c>
      <c r="I487" s="6">
        <f>IF('[1]TCE - ANEXO IV - Preencher'!K496="","",'[1]TCE - ANEXO IV - Preencher'!K496)</f>
        <v>44056</v>
      </c>
      <c r="J487" s="5" t="str">
        <f>'[1]TCE - ANEXO IV - Preencher'!L496</f>
        <v>UQRKB6VC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41827.800000000003</v>
      </c>
    </row>
    <row r="488" spans="1:12" s="8" customFormat="1" ht="19.5" customHeight="1">
      <c r="A488" s="3">
        <f>IFERROR(VLOOKUP(B488,'[1]DADOS (OCULTAR)'!$P$3:$R$53,3,0),"")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5.16 - Serviços Médico-Hospitalares, Odotonlógia e Laboratoriais</v>
      </c>
      <c r="D488" s="3" t="str">
        <f>'[1]TCE - ANEXO IV - Preencher'!F497</f>
        <v>28.720.830/0001-02</v>
      </c>
      <c r="E488" s="5" t="str">
        <f>'[1]TCE - ANEXO IV - Preencher'!G497</f>
        <v>TRAUMANORTE SERVIÇO</v>
      </c>
      <c r="F488" s="5" t="str">
        <f>'[1]TCE - ANEXO IV - Preencher'!H497</f>
        <v>S</v>
      </c>
      <c r="G488" s="5" t="str">
        <f>'[1]TCE - ANEXO IV - Preencher'!I497</f>
        <v>S</v>
      </c>
      <c r="H488" s="5" t="str">
        <f>'[1]TCE - ANEXO IV - Preencher'!J497</f>
        <v>00000205</v>
      </c>
      <c r="I488" s="6">
        <f>IF('[1]TCE - ANEXO IV - Preencher'!K497="","",'[1]TCE - ANEXO IV - Preencher'!K497)</f>
        <v>44062</v>
      </c>
      <c r="J488" s="5" t="str">
        <f>'[1]TCE - ANEXO IV - Preencher'!L497</f>
        <v>IFB9TJDC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24217.200000000001</v>
      </c>
    </row>
    <row r="489" spans="1:12" s="8" customFormat="1" ht="19.5" customHeight="1">
      <c r="A489" s="3">
        <f>IFERROR(VLOOKUP(B489,'[1]DADOS (OCULTAR)'!$P$3:$R$53,3,0),"")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5.16 - Serviços Médico-Hospitalares, Odotonlógia e Laboratoriais</v>
      </c>
      <c r="D489" s="3" t="str">
        <f>'[1]TCE - ANEXO IV - Preencher'!F498</f>
        <v>20.966.373/0001-29</v>
      </c>
      <c r="E489" s="5" t="str">
        <f>'[1]TCE - ANEXO IV - Preencher'!G498</f>
        <v>FMJ SAÚDE LTDA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000000167</v>
      </c>
      <c r="I489" s="6">
        <f>IF('[1]TCE - ANEXO IV - Preencher'!K498="","",'[1]TCE - ANEXO IV - Preencher'!K498)</f>
        <v>44056</v>
      </c>
      <c r="J489" s="5" t="str">
        <f>'[1]TCE - ANEXO IV - Preencher'!L498</f>
        <v>NTSR16594</v>
      </c>
      <c r="K489" s="5" t="str">
        <f>IF(F489="B",LEFT('[1]TCE - ANEXO IV - Preencher'!M498,2),IF(F489="S",LEFT('[1]TCE - ANEXO IV - Preencher'!M498,7),IF('[1]TCE - ANEXO IV - Preencher'!H498="","")))</f>
        <v>2609600</v>
      </c>
      <c r="L489" s="7">
        <f>'[1]TCE - ANEXO IV - Preencher'!N498</f>
        <v>3668.7</v>
      </c>
    </row>
    <row r="490" spans="1:12" s="8" customFormat="1" ht="19.5" customHeight="1">
      <c r="A490" s="3">
        <f>IFERROR(VLOOKUP(B490,'[1]DADOS (OCULTAR)'!$P$3:$R$53,3,0),"")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5.16 - Serviços Médico-Hospitalares, Odotonlógia e Laboratoriais</v>
      </c>
      <c r="D490" s="3" t="str">
        <f>'[1]TCE - ANEXO IV - Preencher'!F499</f>
        <v>11.736.847/0001-55</v>
      </c>
      <c r="E490" s="5" t="str">
        <f>'[1]TCE - ANEXO IV - Preencher'!G499</f>
        <v>SANTOS &amp; SIMEÃO LTDA</v>
      </c>
      <c r="F490" s="5" t="str">
        <f>'[1]TCE - ANEXO IV - Preencher'!H499</f>
        <v>S</v>
      </c>
      <c r="G490" s="5" t="str">
        <f>'[1]TCE - ANEXO IV - Preencher'!I499</f>
        <v>S</v>
      </c>
      <c r="H490" s="5" t="str">
        <f>'[1]TCE - ANEXO IV - Preencher'!J499</f>
        <v>000000289</v>
      </c>
      <c r="I490" s="6">
        <f>IF('[1]TCE - ANEXO IV - Preencher'!K499="","",'[1]TCE - ANEXO IV - Preencher'!K499)</f>
        <v>44049</v>
      </c>
      <c r="J490" s="5" t="str">
        <f>'[1]TCE - ANEXO IV - Preencher'!L499</f>
        <v>FMIX4032</v>
      </c>
      <c r="K490" s="5" t="str">
        <f>IF(F490="B",LEFT('[1]TCE - ANEXO IV - Preencher'!M499,2),IF(F490="S",LEFT('[1]TCE - ANEXO IV - Preencher'!M499,7),IF('[1]TCE - ANEXO IV - Preencher'!H499="","")))</f>
        <v>2610707</v>
      </c>
      <c r="L490" s="7">
        <f>'[1]TCE - ANEXO IV - Preencher'!N499</f>
        <v>12840.45</v>
      </c>
    </row>
    <row r="491" spans="1:12" s="8" customFormat="1" ht="19.5" customHeight="1">
      <c r="A491" s="3">
        <f>IFERROR(VLOOKUP(B491,'[1]DADOS (OCULTAR)'!$P$3:$R$53,3,0),"")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5.16 - Serviços Médico-Hospitalares, Odotonlógia e Laboratoriais</v>
      </c>
      <c r="D491" s="3" t="str">
        <f>'[1]TCE - ANEXO IV - Preencher'!F500</f>
        <v>29.781.763/0001-07</v>
      </c>
      <c r="E491" s="5" t="str">
        <f>'[1]TCE - ANEXO IV - Preencher'!G500</f>
        <v>GDC CIRURGIA</v>
      </c>
      <c r="F491" s="5" t="str">
        <f>'[1]TCE - ANEXO IV - Preencher'!H500</f>
        <v>S</v>
      </c>
      <c r="G491" s="5" t="str">
        <f>'[1]TCE - ANEXO IV - Preencher'!I500</f>
        <v>S</v>
      </c>
      <c r="H491" s="5" t="str">
        <f>'[1]TCE - ANEXO IV - Preencher'!J500</f>
        <v>000000049</v>
      </c>
      <c r="I491" s="6">
        <f>IF('[1]TCE - ANEXO IV - Preencher'!K500="","",'[1]TCE - ANEXO IV - Preencher'!K500)</f>
        <v>44057</v>
      </c>
      <c r="J491" s="5" t="str">
        <f>'[1]TCE - ANEXO IV - Preencher'!L500</f>
        <v>BFIL14237</v>
      </c>
      <c r="K491" s="5" t="str">
        <f>IF(F491="B",LEFT('[1]TCE - ANEXO IV - Preencher'!M500,2),IF(F491="S",LEFT('[1]TCE - ANEXO IV - Preencher'!M500,7),IF('[1]TCE - ANEXO IV - Preencher'!H500="","")))</f>
        <v>2610707</v>
      </c>
      <c r="L491" s="7">
        <f>'[1]TCE - ANEXO IV - Preencher'!N500</f>
        <v>60056.85</v>
      </c>
    </row>
    <row r="492" spans="1:12" s="8" customFormat="1" ht="19.5" customHeight="1">
      <c r="A492" s="3">
        <f>IFERROR(VLOOKUP(B492,'[1]DADOS (OCULTAR)'!$P$3:$R$53,3,0),"")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5.16 - Serviços Médico-Hospitalares, Odotonlógia e Laboratoriais</v>
      </c>
      <c r="D492" s="3" t="str">
        <f>'[1]TCE - ANEXO IV - Preencher'!F501</f>
        <v>17.976.904/0001-50</v>
      </c>
      <c r="E492" s="5" t="str">
        <f>'[1]TCE - ANEXO IV - Preencher'!G501</f>
        <v>DR SERVIÇOS MÉDICOS LTDA</v>
      </c>
      <c r="F492" s="5" t="str">
        <f>'[1]TCE - ANEXO IV - Preencher'!H501</f>
        <v>S</v>
      </c>
      <c r="G492" s="5" t="str">
        <f>'[1]TCE - ANEXO IV - Preencher'!I501</f>
        <v>S</v>
      </c>
      <c r="H492" s="5" t="str">
        <f>'[1]TCE - ANEXO IV - Preencher'!J501</f>
        <v>000000194</v>
      </c>
      <c r="I492" s="6">
        <f>IF('[1]TCE - ANEXO IV - Preencher'!K501="","",'[1]TCE - ANEXO IV - Preencher'!K501)</f>
        <v>44062</v>
      </c>
      <c r="J492" s="5" t="str">
        <f>'[1]TCE - ANEXO IV - Preencher'!L501</f>
        <v>WDDW74413</v>
      </c>
      <c r="K492" s="5" t="str">
        <f>IF(F492="B",LEFT('[1]TCE - ANEXO IV - Preencher'!M501,2),IF(F492="S",LEFT('[1]TCE - ANEXO IV - Preencher'!M501,7),IF('[1]TCE - ANEXO IV - Preencher'!H501="","")))</f>
        <v>2610707</v>
      </c>
      <c r="L492" s="7">
        <f>'[1]TCE - ANEXO IV - Preencher'!N501</f>
        <v>54052.95</v>
      </c>
    </row>
    <row r="493" spans="1:12" s="8" customFormat="1" ht="19.5" customHeight="1">
      <c r="A493" s="3">
        <f>IFERROR(VLOOKUP(B493,'[1]DADOS (OCULTAR)'!$P$3:$R$53,3,0),"")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5.16 - Serviços Médico-Hospitalares, Odotonlógia e Laboratoriais</v>
      </c>
      <c r="D493" s="3" t="str">
        <f>'[1]TCE - ANEXO IV - Preencher'!F502</f>
        <v>36.121.797/0001-22</v>
      </c>
      <c r="E493" s="5" t="str">
        <f>'[1]TCE - ANEXO IV - Preencher'!G502</f>
        <v>XAVIER CUNHA E DANTAS</v>
      </c>
      <c r="F493" s="5" t="str">
        <f>'[1]TCE - ANEXO IV - Preencher'!H502</f>
        <v>S</v>
      </c>
      <c r="G493" s="5" t="str">
        <f>'[1]TCE - ANEXO IV - Preencher'!I502</f>
        <v>S</v>
      </c>
      <c r="H493" s="5" t="str">
        <f>'[1]TCE - ANEXO IV - Preencher'!J502</f>
        <v>00000015</v>
      </c>
      <c r="I493" s="6">
        <f>IF('[1]TCE - ANEXO IV - Preencher'!K502="","",'[1]TCE - ANEXO IV - Preencher'!K502)</f>
        <v>44047</v>
      </c>
      <c r="J493" s="5" t="str">
        <f>'[1]TCE - ANEXO IV - Preencher'!L502</f>
        <v>IRQE4JMK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7">
        <f>'[1]TCE - ANEXO IV - Preencher'!N502</f>
        <v>29351.7</v>
      </c>
    </row>
    <row r="494" spans="1:12" s="8" customFormat="1" ht="19.5" customHeight="1">
      <c r="A494" s="3">
        <f>IFERROR(VLOOKUP(B494,'[1]DADOS (OCULTAR)'!$P$3:$R$53,3,0),"")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5.16 - Serviços Médico-Hospitalares, Odotonlógia e Laboratoriais</v>
      </c>
      <c r="D494" s="3" t="str">
        <f>'[1]TCE - ANEXO IV - Preencher'!F503</f>
        <v>31.665.767/0001-63</v>
      </c>
      <c r="E494" s="5" t="str">
        <f>'[1]TCE - ANEXO IV - Preencher'!G503</f>
        <v>FFH SERVICOS</v>
      </c>
      <c r="F494" s="5" t="str">
        <f>'[1]TCE - ANEXO IV - Preencher'!H503</f>
        <v>S</v>
      </c>
      <c r="G494" s="5" t="str">
        <f>'[1]TCE - ANEXO IV - Preencher'!I503</f>
        <v>S</v>
      </c>
      <c r="H494" s="5" t="str">
        <f>'[1]TCE - ANEXO IV - Preencher'!J503</f>
        <v>000000058</v>
      </c>
      <c r="I494" s="6">
        <f>IF('[1]TCE - ANEXO IV - Preencher'!K503="","",'[1]TCE - ANEXO IV - Preencher'!K503)</f>
        <v>44048</v>
      </c>
      <c r="J494" s="5" t="str">
        <f>'[1]TCE - ANEXO IV - Preencher'!L503</f>
        <v>BLZU66236</v>
      </c>
      <c r="K494" s="5" t="str">
        <f>IF(F494="B",LEFT('[1]TCE - ANEXO IV - Preencher'!M503,2),IF(F494="S",LEFT('[1]TCE - ANEXO IV - Preencher'!M503,7),IF('[1]TCE - ANEXO IV - Preencher'!H503="","")))</f>
        <v>2602902</v>
      </c>
      <c r="L494" s="7">
        <f>'[1]TCE - ANEXO IV - Preencher'!N503</f>
        <v>6358.8</v>
      </c>
    </row>
    <row r="495" spans="1:12" s="8" customFormat="1" ht="19.5" customHeight="1">
      <c r="A495" s="3">
        <f>IFERROR(VLOOKUP(B495,'[1]DADOS (OCULTAR)'!$P$3:$R$53,3,0),"")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5.16 - Serviços Médico-Hospitalares, Odotonlógia e Laboratoriais</v>
      </c>
      <c r="D495" s="3" t="str">
        <f>'[1]TCE - ANEXO IV - Preencher'!F504</f>
        <v>34.956.188/0001-68</v>
      </c>
      <c r="E495" s="5" t="str">
        <f>'[1]TCE - ANEXO IV - Preencher'!G504</f>
        <v>TELES FERNANDES E SILVA SERVIÇOS MEDICOS E HOSPITALARES</v>
      </c>
      <c r="F495" s="5" t="str">
        <f>'[1]TCE - ANEXO IV - Preencher'!H504</f>
        <v>S</v>
      </c>
      <c r="G495" s="5" t="str">
        <f>'[1]TCE - ANEXO IV - Preencher'!I504</f>
        <v>S</v>
      </c>
      <c r="H495" s="5" t="str">
        <f>'[1]TCE - ANEXO IV - Preencher'!J504</f>
        <v>000000034</v>
      </c>
      <c r="I495" s="6">
        <f>IF('[1]TCE - ANEXO IV - Preencher'!K504="","",'[1]TCE - ANEXO IV - Preencher'!K504)</f>
        <v>44048</v>
      </c>
      <c r="J495" s="5" t="str">
        <f>'[1]TCE - ANEXO IV - Preencher'!L504</f>
        <v>WOPT72804</v>
      </c>
      <c r="K495" s="5" t="str">
        <f>IF(F495="B",LEFT('[1]TCE - ANEXO IV - Preencher'!M504,2),IF(F495="S",LEFT('[1]TCE - ANEXO IV - Preencher'!M504,7),IF('[1]TCE - ANEXO IV - Preencher'!H504="","")))</f>
        <v>2610707</v>
      </c>
      <c r="L495" s="7">
        <f>'[1]TCE - ANEXO IV - Preencher'!N504</f>
        <v>55032.6</v>
      </c>
    </row>
    <row r="496" spans="1:12" s="8" customFormat="1" ht="19.5" customHeight="1">
      <c r="A496" s="3">
        <f>IFERROR(VLOOKUP(B496,'[1]DADOS (OCULTAR)'!$P$3:$R$53,3,0),"")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5.16 - Serviços Médico-Hospitalares, Odotonlógia e Laboratoriais</v>
      </c>
      <c r="D496" s="3" t="str">
        <f>'[1]TCE - ANEXO IV - Preencher'!F505</f>
        <v>08.655.011/0001-11</v>
      </c>
      <c r="E496" s="5" t="str">
        <f>'[1]TCE - ANEXO IV - Preencher'!G505</f>
        <v>ENDOSCOPIA CENTRO DE DIAG E TRATAMENTO LTDA</v>
      </c>
      <c r="F496" s="5" t="str">
        <f>'[1]TCE - ANEXO IV - Preencher'!H505</f>
        <v>S</v>
      </c>
      <c r="G496" s="5" t="str">
        <f>'[1]TCE - ANEXO IV - Preencher'!I505</f>
        <v>S</v>
      </c>
      <c r="H496" s="5" t="str">
        <f>'[1]TCE - ANEXO IV - Preencher'!J505</f>
        <v>00000520</v>
      </c>
      <c r="I496" s="6">
        <f>IF('[1]TCE - ANEXO IV - Preencher'!K505="","",'[1]TCE - ANEXO IV - Preencher'!K505)</f>
        <v>44046</v>
      </c>
      <c r="J496" s="5" t="str">
        <f>'[1]TCE - ANEXO IV - Preencher'!L505</f>
        <v>NMLGIUJJ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3669.75</v>
      </c>
    </row>
    <row r="497" spans="1:12" s="8" customFormat="1" ht="19.5" customHeight="1">
      <c r="A497" s="3">
        <f>IFERROR(VLOOKUP(B497,'[1]DADOS (OCULTAR)'!$P$3:$R$53,3,0),"")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5.16 - Serviços Médico-Hospitalares, Odotonlógia e Laboratoriais</v>
      </c>
      <c r="D497" s="3" t="str">
        <f>'[1]TCE - ANEXO IV - Preencher'!F506</f>
        <v>26.211.653/0001-03</v>
      </c>
      <c r="E497" s="5" t="str">
        <f>'[1]TCE - ANEXO IV - Preencher'!G506</f>
        <v>GUELFER CAMPOS SERVIÇOS MÉDICOS</v>
      </c>
      <c r="F497" s="5" t="str">
        <f>'[1]TCE - ANEXO IV - Preencher'!H506</f>
        <v>S</v>
      </c>
      <c r="G497" s="5" t="str">
        <f>'[1]TCE - ANEXO IV - Preencher'!I506</f>
        <v>S</v>
      </c>
      <c r="H497" s="5" t="str">
        <f>'[1]TCE - ANEXO IV - Preencher'!J506</f>
        <v>0000000165</v>
      </c>
      <c r="I497" s="6">
        <f>IF('[1]TCE - ANEXO IV - Preencher'!K506="","",'[1]TCE - ANEXO IV - Preencher'!K506)</f>
        <v>44049</v>
      </c>
      <c r="J497" s="5" t="str">
        <f>'[1]TCE - ANEXO IV - Preencher'!L506</f>
        <v>UeHlPld2x2AH</v>
      </c>
      <c r="K497" s="5" t="str">
        <f>IF(F497="B",LEFT('[1]TCE - ANEXO IV - Preencher'!M506,2),IF(F497="S",LEFT('[1]TCE - ANEXO IV - Preencher'!M506,7),IF('[1]TCE - ANEXO IV - Preencher'!H506="","")))</f>
        <v>2307304</v>
      </c>
      <c r="L497" s="7">
        <f>'[1]TCE - ANEXO IV - Preencher'!N506</f>
        <v>10273.200000000001</v>
      </c>
    </row>
    <row r="498" spans="1:12" s="8" customFormat="1" ht="19.5" customHeight="1">
      <c r="A498" s="3">
        <f>IFERROR(VLOOKUP(B498,'[1]DADOS (OCULTAR)'!$P$3:$R$53,3,0),"")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5.16 - Serviços Médico-Hospitalares, Odotonlógia e Laboratoriais</v>
      </c>
      <c r="D498" s="3" t="str">
        <f>'[1]TCE - ANEXO IV - Preencher'!F507</f>
        <v>24.428.954/0001-68</v>
      </c>
      <c r="E498" s="5" t="str">
        <f>'[1]TCE - ANEXO IV - Preencher'!G507</f>
        <v>IPEG - INSTITUTO PERNAMBUCANO DE ENDOSCOPIA</v>
      </c>
      <c r="F498" s="5" t="str">
        <f>'[1]TCE - ANEXO IV - Preencher'!H507</f>
        <v>S</v>
      </c>
      <c r="G498" s="5" t="str">
        <f>'[1]TCE - ANEXO IV - Preencher'!I507</f>
        <v>S</v>
      </c>
      <c r="H498" s="5" t="str">
        <f>'[1]TCE - ANEXO IV - Preencher'!J507</f>
        <v>00000245</v>
      </c>
      <c r="I498" s="6">
        <f>IF('[1]TCE - ANEXO IV - Preencher'!K507="","",'[1]TCE - ANEXO IV - Preencher'!K507)</f>
        <v>44048</v>
      </c>
      <c r="J498" s="5" t="str">
        <f>'[1]TCE - ANEXO IV - Preencher'!L507</f>
        <v>2MB5I5LY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334.2</v>
      </c>
    </row>
    <row r="499" spans="1:12" s="8" customFormat="1" ht="19.5" customHeight="1">
      <c r="A499" s="3">
        <f>IFERROR(VLOOKUP(B499,'[1]DADOS (OCULTAR)'!$P$3:$R$53,3,0),"")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5.16 - Serviços Médico-Hospitalares, Odotonlógia e Laboratoriais</v>
      </c>
      <c r="D499" s="3" t="str">
        <f>'[1]TCE - ANEXO IV - Preencher'!F508</f>
        <v>32.781.152/0001-65</v>
      </c>
      <c r="E499" s="5" t="str">
        <f>'[1]TCE - ANEXO IV - Preencher'!G508</f>
        <v>MADUREIRA, MACEDO E CIA SERV. MÉDICOS</v>
      </c>
      <c r="F499" s="5" t="str">
        <f>'[1]TCE - ANEXO IV - Preencher'!H508</f>
        <v>S</v>
      </c>
      <c r="G499" s="5" t="str">
        <f>'[1]TCE - ANEXO IV - Preencher'!I508</f>
        <v>S</v>
      </c>
      <c r="H499" s="5" t="str">
        <f>'[1]TCE - ANEXO IV - Preencher'!J508</f>
        <v>00000090</v>
      </c>
      <c r="I499" s="6">
        <f>IF('[1]TCE - ANEXO IV - Preencher'!K508="","",'[1]TCE - ANEXO IV - Preencher'!K508)</f>
        <v>44046</v>
      </c>
      <c r="J499" s="5" t="str">
        <f>'[1]TCE - ANEXO IV - Preencher'!L508</f>
        <v>BIH8W9BV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2935.8</v>
      </c>
    </row>
    <row r="500" spans="1:12" s="8" customFormat="1" ht="19.5" customHeight="1">
      <c r="A500" s="3">
        <f>IFERROR(VLOOKUP(B500,'[1]DADOS (OCULTAR)'!$P$3:$R$53,3,0),"")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5.16 - Serviços Médico-Hospitalares, Odotonlógia e Laboratoriais</v>
      </c>
      <c r="D500" s="3" t="str">
        <f>'[1]TCE - ANEXO IV - Preencher'!F509</f>
        <v>30.595.182/0001-51</v>
      </c>
      <c r="E500" s="5" t="str">
        <f>'[1]TCE - ANEXO IV - Preencher'!G509</f>
        <v>ATMMA SERVIÇOS DE DIAGNÓSTICOS MÉDICOS LTDA</v>
      </c>
      <c r="F500" s="5" t="str">
        <f>'[1]TCE - ANEXO IV - Preencher'!H509</f>
        <v>S</v>
      </c>
      <c r="G500" s="5" t="str">
        <f>'[1]TCE - ANEXO IV - Preencher'!I509</f>
        <v>S</v>
      </c>
      <c r="H500" s="5" t="str">
        <f>'[1]TCE - ANEXO IV - Preencher'!J509</f>
        <v>00000323</v>
      </c>
      <c r="I500" s="6">
        <f>IF('[1]TCE - ANEXO IV - Preencher'!K509="","",'[1]TCE - ANEXO IV - Preencher'!K509)</f>
        <v>44047</v>
      </c>
      <c r="J500" s="5" t="str">
        <f>'[1]TCE - ANEXO IV - Preencher'!L509</f>
        <v>G1HXCZVI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11007.17</v>
      </c>
    </row>
    <row r="501" spans="1:12" s="8" customFormat="1" ht="19.5" customHeight="1">
      <c r="A501" s="3">
        <f>IFERROR(VLOOKUP(B501,'[1]DADOS (OCULTAR)'!$P$3:$R$53,3,0),"")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5.16 - Serviços Médico-Hospitalares, Odotonlógia e Laboratoriais</v>
      </c>
      <c r="D501" s="3" t="str">
        <f>'[1]TCE - ANEXO IV - Preencher'!F510</f>
        <v>24.069.548/0001-56</v>
      </c>
      <c r="E501" s="5" t="str">
        <f>'[1]TCE - ANEXO IV - Preencher'!G510</f>
        <v>RADIO IMAGEM SERV DE RADIOLOGIA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00000841</v>
      </c>
      <c r="I501" s="6">
        <f>IF('[1]TCE - ANEXO IV - Preencher'!K510="","",'[1]TCE - ANEXO IV - Preencher'!K510)</f>
        <v>44043</v>
      </c>
      <c r="J501" s="5" t="str">
        <f>'[1]TCE - ANEXO IV - Preencher'!L510</f>
        <v>IZIWAYLG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7">
        <f>'[1]TCE - ANEXO IV - Preencher'!N510</f>
        <v>9723.5400000000009</v>
      </c>
    </row>
    <row r="502" spans="1:12" s="8" customFormat="1" ht="19.5" customHeight="1">
      <c r="A502" s="3">
        <f>IFERROR(VLOOKUP(B502,'[1]DADOS (OCULTAR)'!$P$3:$R$53,3,0),"")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5.16 - Serviços Médico-Hospitalares, Odotonlógia e Laboratoriais</v>
      </c>
      <c r="D502" s="3" t="str">
        <f>'[1]TCE - ANEXO IV - Preencher'!F511</f>
        <v>23.902.127/0001-00</v>
      </c>
      <c r="E502" s="5" t="str">
        <f>'[1]TCE - ANEXO IV - Preencher'!G511</f>
        <v>CKCD DIAGNOSTICO POR IMAGEM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00000501</v>
      </c>
      <c r="I502" s="6">
        <f>IF('[1]TCE - ANEXO IV - Preencher'!K511="","",'[1]TCE - ANEXO IV - Preencher'!K511)</f>
        <v>44060</v>
      </c>
      <c r="J502" s="5" t="str">
        <f>'[1]TCE - ANEXO IV - Preencher'!L511</f>
        <v>PJWDAGAI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12843.6</v>
      </c>
    </row>
    <row r="503" spans="1:12" s="8" customFormat="1" ht="19.5" customHeight="1">
      <c r="A503" s="3">
        <f>IFERROR(VLOOKUP(B503,'[1]DADOS (OCULTAR)'!$P$3:$R$53,3,0),"")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5.16 - Serviços Médico-Hospitalares, Odotonlógia e Laboratoriais</v>
      </c>
      <c r="D503" s="3" t="str">
        <f>'[1]TCE - ANEXO IV - Preencher'!F512</f>
        <v>10.903.824/0001-25</v>
      </c>
      <c r="E503" s="5" t="str">
        <f>'[1]TCE - ANEXO IV - Preencher'!G512</f>
        <v>ACE DIAGNOSTICOS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00001025</v>
      </c>
      <c r="I503" s="6">
        <f>IF('[1]TCE - ANEXO IV - Preencher'!K512="","",'[1]TCE - ANEXO IV - Preencher'!K512)</f>
        <v>44048</v>
      </c>
      <c r="J503" s="5" t="str">
        <f>'[1]TCE - ANEXO IV - Preencher'!L512</f>
        <v>AGHLKCWR</v>
      </c>
      <c r="K503" s="5" t="str">
        <f>IF(F503="B",LEFT('[1]TCE - ANEXO IV - Preencher'!M512,2),IF(F503="S",LEFT('[1]TCE - ANEXO IV - Preencher'!M512,7),IF('[1]TCE - ANEXO IV - Preencher'!H512="","")))</f>
        <v>2610707</v>
      </c>
      <c r="L503" s="7">
        <f>'[1]TCE - ANEXO IV - Preencher'!N512</f>
        <v>12477.15</v>
      </c>
    </row>
    <row r="504" spans="1:12" s="8" customFormat="1" ht="19.5" customHeight="1">
      <c r="A504" s="3">
        <f>IFERROR(VLOOKUP(B504,'[1]DADOS (OCULTAR)'!$P$3:$R$53,3,0),"")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5.16 - Serviços Médico-Hospitalares, Odotonlógia e Laboratoriais</v>
      </c>
      <c r="D504" s="3" t="str">
        <f>'[1]TCE - ANEXO IV - Preencher'!F513</f>
        <v>12.185.448/0001-06</v>
      </c>
      <c r="E504" s="5" t="str">
        <f>'[1]TCE - ANEXO IV - Preencher'!G513</f>
        <v>ALAMA SERVIÇOS DE RADIOLOGIA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00001114</v>
      </c>
      <c r="I504" s="6">
        <f>IF('[1]TCE - ANEXO IV - Preencher'!K513="","",'[1]TCE - ANEXO IV - Preencher'!K513)</f>
        <v>44046</v>
      </c>
      <c r="J504" s="5" t="str">
        <f>'[1]TCE - ANEXO IV - Preencher'!L513</f>
        <v>HSNCS9E9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7">
        <f>'[1]TCE - ANEXO IV - Preencher'!N513</f>
        <v>3669.75</v>
      </c>
    </row>
    <row r="505" spans="1:12" s="8" customFormat="1" ht="19.5" customHeight="1">
      <c r="A505" s="3">
        <f>IFERROR(VLOOKUP(B505,'[1]DADOS (OCULTAR)'!$P$3:$R$53,3,0),"")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5.16 - Serviços Médico-Hospitalares, Odotonlógia e Laboratoriais</v>
      </c>
      <c r="D505" s="3" t="str">
        <f>'[1]TCE - ANEXO IV - Preencher'!F514</f>
        <v>19.442.794/0001-71</v>
      </c>
      <c r="E505" s="5" t="str">
        <f>'[1]TCE - ANEXO IV - Preencher'!G514</f>
        <v>LCF SERVIÇOS DE RADIOLOGIA LTDA EPP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00000039</v>
      </c>
      <c r="I505" s="6">
        <f>IF('[1]TCE - ANEXO IV - Preencher'!K514="","",'[1]TCE - ANEXO IV - Preencher'!K514)</f>
        <v>44046</v>
      </c>
      <c r="J505" s="5" t="str">
        <f>'[1]TCE - ANEXO IV - Preencher'!L514</f>
        <v>IHS45ECS</v>
      </c>
      <c r="K505" s="5" t="str">
        <f>IF(F505="B",LEFT('[1]TCE - ANEXO IV - Preencher'!M514,2),IF(F505="S",LEFT('[1]TCE - ANEXO IV - Preencher'!M514,7),IF('[1]TCE - ANEXO IV - Preencher'!H514="","")))</f>
        <v>2600054</v>
      </c>
      <c r="L505" s="7">
        <f>'[1]TCE - ANEXO IV - Preencher'!N514</f>
        <v>5871.6</v>
      </c>
    </row>
    <row r="506" spans="1:12" s="8" customFormat="1" ht="19.5" customHeight="1">
      <c r="A506" s="3">
        <f>IFERROR(VLOOKUP(B506,'[1]DADOS (OCULTAR)'!$P$3:$R$53,3,0),"")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5.16 - Serviços Médico-Hospitalares, Odotonlógia e Laboratoriais</v>
      </c>
      <c r="D506" s="3" t="str">
        <f>'[1]TCE - ANEXO IV - Preencher'!F515</f>
        <v>20.413.439/0001-53</v>
      </c>
      <c r="E506" s="5" t="str">
        <f>'[1]TCE - ANEXO IV - Preencher'!G515</f>
        <v xml:space="preserve">APTA DIAGNOSTICOS POR IMAGEM LTDA 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00001152</v>
      </c>
      <c r="I506" s="6">
        <f>IF('[1]TCE - ANEXO IV - Preencher'!K515="","",'[1]TCE - ANEXO IV - Preencher'!K515)</f>
        <v>44048</v>
      </c>
      <c r="J506" s="5" t="str">
        <f>'[1]TCE - ANEXO IV - Preencher'!L515</f>
        <v>6ZZQ8SJ7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7">
        <f>'[1]TCE - ANEXO IV - Preencher'!N515</f>
        <v>6605.55</v>
      </c>
    </row>
    <row r="507" spans="1:12" s="8" customFormat="1" ht="19.5" customHeight="1">
      <c r="A507" s="3">
        <f>IFERROR(VLOOKUP(B507,'[1]DADOS (OCULTAR)'!$P$3:$R$53,3,0),"")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5.16 - Serviços Médico-Hospitalares, Odotonlógia e Laboratoriais</v>
      </c>
      <c r="D507" s="3" t="str">
        <f>'[1]TCE - ANEXO IV - Preencher'!F516</f>
        <v>05.379.547/0001-63</v>
      </c>
      <c r="E507" s="5" t="str">
        <f>'[1]TCE - ANEXO IV - Preencher'!G516</f>
        <v>USR- UNIDADE DE SERVIÇOS RADIOLOGICOS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00000721</v>
      </c>
      <c r="I507" s="6">
        <f>IF('[1]TCE - ANEXO IV - Preencher'!K516="","",'[1]TCE - ANEXO IV - Preencher'!K516)</f>
        <v>44063</v>
      </c>
      <c r="J507" s="5" t="str">
        <f>'[1]TCE - ANEXO IV - Preencher'!L516</f>
        <v>W4NV9ZPW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5871.6</v>
      </c>
    </row>
    <row r="508" spans="1:12" s="8" customFormat="1" ht="19.5" customHeight="1">
      <c r="A508" s="3">
        <f>IFERROR(VLOOKUP(B508,'[1]DADOS (OCULTAR)'!$P$3:$R$53,3,0),"")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5.16 - Serviços Médico-Hospitalares, Odotonlógia e Laboratoriais</v>
      </c>
      <c r="D508" s="3" t="str">
        <f>'[1]TCE - ANEXO IV - Preencher'!F517</f>
        <v>29.794.817/0001-60</v>
      </c>
      <c r="E508" s="5" t="str">
        <f>'[1]TCE - ANEXO IV - Preencher'!G517</f>
        <v>RADINOVAR SERVICO DE DIAGNOSTICOS LTDA</v>
      </c>
      <c r="F508" s="5" t="str">
        <f>'[1]TCE - ANEXO IV - Preencher'!H517</f>
        <v>S</v>
      </c>
      <c r="G508" s="5" t="str">
        <f>'[1]TCE - ANEXO IV - Preencher'!I517</f>
        <v>S</v>
      </c>
      <c r="H508" s="5" t="str">
        <f>'[1]TCE - ANEXO IV - Preencher'!J517</f>
        <v>269</v>
      </c>
      <c r="I508" s="6">
        <f>IF('[1]TCE - ANEXO IV - Preencher'!K517="","",'[1]TCE - ANEXO IV - Preencher'!K517)</f>
        <v>44046</v>
      </c>
      <c r="J508" s="5" t="str">
        <f>'[1]TCE - ANEXO IV - Preencher'!L517</f>
        <v>L2XNSLL2N</v>
      </c>
      <c r="K508" s="5" t="str">
        <f>IF(F508="B",LEFT('[1]TCE - ANEXO IV - Preencher'!M517,2),IF(F508="S",LEFT('[1]TCE - ANEXO IV - Preencher'!M517,7),IF('[1]TCE - ANEXO IV - Preencher'!H517="","")))</f>
        <v>2604106</v>
      </c>
      <c r="L508" s="7">
        <f>'[1]TCE - ANEXO IV - Preencher'!N517</f>
        <v>11923.28</v>
      </c>
    </row>
    <row r="509" spans="1:12" s="8" customFormat="1" ht="19.5" customHeight="1">
      <c r="A509" s="3">
        <f>IFERROR(VLOOKUP(B509,'[1]DADOS (OCULTAR)'!$P$3:$R$53,3,0),"")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5.16 - Serviços Médico-Hospitalares, Odotonlógia e Laboratoriais</v>
      </c>
      <c r="D509" s="3" t="str">
        <f>'[1]TCE - ANEXO IV - Preencher'!F518</f>
        <v>05.977.621/0001-43</v>
      </c>
      <c r="E509" s="5" t="str">
        <f>'[1]TCE - ANEXO IV - Preencher'!G518</f>
        <v>BIOIMAGEM SS LTDA</v>
      </c>
      <c r="F509" s="5" t="str">
        <f>'[1]TCE - ANEXO IV - Preencher'!H518</f>
        <v>S</v>
      </c>
      <c r="G509" s="5" t="str">
        <f>'[1]TCE - ANEXO IV - Preencher'!I518</f>
        <v>S</v>
      </c>
      <c r="H509" s="5" t="str">
        <f>'[1]TCE - ANEXO IV - Preencher'!J518</f>
        <v>00006098</v>
      </c>
      <c r="I509" s="6">
        <f>IF('[1]TCE - ANEXO IV - Preencher'!K518="","",'[1]TCE - ANEXO IV - Preencher'!K518)</f>
        <v>44053</v>
      </c>
      <c r="J509" s="5" t="str">
        <f>'[1]TCE - ANEXO IV - Preencher'!L518</f>
        <v>JH2LZF6N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3669.75</v>
      </c>
    </row>
    <row r="510" spans="1:12" s="8" customFormat="1" ht="19.5" customHeight="1">
      <c r="A510" s="3">
        <f>IFERROR(VLOOKUP(B510,'[1]DADOS (OCULTAR)'!$P$3:$R$53,3,0),"")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5.16 - Serviços Médico-Hospitalares, Odotonlógia e Laboratoriais</v>
      </c>
      <c r="D510" s="3" t="str">
        <f>'[1]TCE - ANEXO IV - Preencher'!F519</f>
        <v>20.515.760/0001-49</v>
      </c>
      <c r="E510" s="5" t="str">
        <f>'[1]TCE - ANEXO IV - Preencher'!G519</f>
        <v>J.B DUTRA SERVIÇOS RADIOLOGICOS EIRELI ME</v>
      </c>
      <c r="F510" s="5" t="str">
        <f>'[1]TCE - ANEXO IV - Preencher'!H519</f>
        <v>S</v>
      </c>
      <c r="G510" s="5" t="str">
        <f>'[1]TCE - ANEXO IV - Preencher'!I519</f>
        <v>S</v>
      </c>
      <c r="H510" s="5" t="str">
        <f>'[1]TCE - ANEXO IV - Preencher'!J519</f>
        <v>000000345</v>
      </c>
      <c r="I510" s="6">
        <f>IF('[1]TCE - ANEXO IV - Preencher'!K519="","",'[1]TCE - ANEXO IV - Preencher'!K519)</f>
        <v>44046</v>
      </c>
      <c r="J510" s="5" t="str">
        <f>'[1]TCE - ANEXO IV - Preencher'!L519</f>
        <v>JBPP24933</v>
      </c>
      <c r="K510" s="5" t="str">
        <f>IF(F510="B",LEFT('[1]TCE - ANEXO IV - Preencher'!M519,2),IF(F510="S",LEFT('[1]TCE - ANEXO IV - Preencher'!M519,7),IF('[1]TCE - ANEXO IV - Preencher'!H519="","")))</f>
        <v>2610707</v>
      </c>
      <c r="L510" s="7">
        <f>'[1]TCE - ANEXO IV - Preencher'!N519</f>
        <v>2935.8</v>
      </c>
    </row>
    <row r="511" spans="1:12" s="8" customFormat="1" ht="19.5" customHeight="1">
      <c r="A511" s="3">
        <f>IFERROR(VLOOKUP(B511,'[1]DADOS (OCULTAR)'!$P$3:$R$53,3,0),"")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5.16 - Serviços Médico-Hospitalares, Odotonlógia e Laboratoriais</v>
      </c>
      <c r="D511" s="3" t="str">
        <f>'[1]TCE - ANEXO IV - Preencher'!F520</f>
        <v>17.214.633/0001-03</v>
      </c>
      <c r="E511" s="5" t="str">
        <f>'[1]TCE - ANEXO IV - Preencher'!G520</f>
        <v>JAB HOLOIMAGEM</v>
      </c>
      <c r="F511" s="5" t="str">
        <f>'[1]TCE - ANEXO IV - Preencher'!H520</f>
        <v>S</v>
      </c>
      <c r="G511" s="5" t="str">
        <f>'[1]TCE - ANEXO IV - Preencher'!I520</f>
        <v>S</v>
      </c>
      <c r="H511" s="5" t="str">
        <f>'[1]TCE - ANEXO IV - Preencher'!J520</f>
        <v>00001191</v>
      </c>
      <c r="I511" s="6">
        <f>IF('[1]TCE - ANEXO IV - Preencher'!K520="","",'[1]TCE - ANEXO IV - Preencher'!K520)</f>
        <v>44054</v>
      </c>
      <c r="J511" s="5" t="str">
        <f>'[1]TCE - ANEXO IV - Preencher'!L520</f>
        <v>NN63W5LP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2935.8</v>
      </c>
    </row>
    <row r="512" spans="1:12" s="8" customFormat="1" ht="19.5" customHeight="1">
      <c r="A512" s="3">
        <f>IFERROR(VLOOKUP(B512,'[1]DADOS (OCULTAR)'!$P$3:$R$53,3,0),"")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>5.16 - Serviços Médico-Hospitalares, Odotonlógia e Laboratoriais</v>
      </c>
      <c r="D512" s="3" t="str">
        <f>'[1]TCE - ANEXO IV - Preencher'!F521</f>
        <v>28.230.853/0001-39</v>
      </c>
      <c r="E512" s="5" t="str">
        <f>'[1]TCE - ANEXO IV - Preencher'!G521</f>
        <v>MAGALHÃES, TEIXEIRA, MACEDO E GOMES LTDA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00000378</v>
      </c>
      <c r="I512" s="6">
        <f>IF('[1]TCE - ANEXO IV - Preencher'!K521="","",'[1]TCE - ANEXO IV - Preencher'!K521)</f>
        <v>44059</v>
      </c>
      <c r="J512" s="5" t="str">
        <f>'[1]TCE - ANEXO IV - Preencher'!L521</f>
        <v>6GPJQML9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7">
        <f>'[1]TCE - ANEXO IV - Preencher'!N521</f>
        <v>11008.2</v>
      </c>
    </row>
    <row r="513" spans="1:12" s="8" customFormat="1" ht="19.5" customHeight="1">
      <c r="A513" s="3">
        <f>IFERROR(VLOOKUP(B513,'[1]DADOS (OCULTAR)'!$P$3:$R$53,3,0),"")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5.16 - Serviços Médico-Hospitalares, Odotonlógia e Laboratoriais</v>
      </c>
      <c r="D513" s="3" t="str">
        <f>'[1]TCE - ANEXO IV - Preencher'!F522</f>
        <v>32.215.123/0001-36</v>
      </c>
      <c r="E513" s="5" t="str">
        <f>'[1]TCE - ANEXO IV - Preencher'!G522</f>
        <v xml:space="preserve">CARVALHO PEDROSA E PIMENTEL SERVICOS MEDICOS LTDA 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00000057</v>
      </c>
      <c r="I513" s="6">
        <f>IF('[1]TCE - ANEXO IV - Preencher'!K522="","",'[1]TCE - ANEXO IV - Preencher'!K522)</f>
        <v>44049</v>
      </c>
      <c r="J513" s="5" t="str">
        <f>'[1]TCE - ANEXO IV - Preencher'!L522</f>
        <v>6QMIMSF9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7338.46</v>
      </c>
    </row>
    <row r="514" spans="1:12" s="8" customFormat="1" ht="19.5" customHeight="1">
      <c r="A514" s="3">
        <f>IFERROR(VLOOKUP(B514,'[1]DADOS (OCULTAR)'!$P$3:$R$53,3,0),"")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5.16 - Serviços Médico-Hospitalares, Odotonlógia e Laboratoriais</v>
      </c>
      <c r="D514" s="3" t="str">
        <f>'[1]TCE - ANEXO IV - Preencher'!F523</f>
        <v>01.050.827/0001-72</v>
      </c>
      <c r="E514" s="5" t="str">
        <f>'[1]TCE - ANEXO IV - Preencher'!G523</f>
        <v>GASTRO. PE ENDOSCOPIA E COLONOSCO LTDA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000001621</v>
      </c>
      <c r="I514" s="6">
        <f>IF('[1]TCE - ANEXO IV - Preencher'!K523="","",'[1]TCE - ANEXO IV - Preencher'!K523)</f>
        <v>44047</v>
      </c>
      <c r="J514" s="5" t="str">
        <f>'[1]TCE - ANEXO IV - Preencher'!L523</f>
        <v>PGIK03211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3668.71</v>
      </c>
    </row>
    <row r="515" spans="1:12" s="8" customFormat="1" ht="19.5" customHeight="1">
      <c r="A515" s="3">
        <f>IFERROR(VLOOKUP(B515,'[1]DADOS (OCULTAR)'!$P$3:$R$53,3,0),"")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>5.16 - Serviços Médico-Hospitalares, Odotonlógia e Laboratoriais</v>
      </c>
      <c r="D515" s="3" t="str">
        <f>'[1]TCE - ANEXO IV - Preencher'!F524</f>
        <v>04.539.279/0174-55</v>
      </c>
      <c r="E515" s="5" t="str">
        <f>'[1]TCE - ANEXO IV - Preencher'!G524</f>
        <v>CERPE - CIENTIFICALAB PRODUTOS</v>
      </c>
      <c r="F515" s="5" t="str">
        <f>'[1]TCE - ANEXO IV - Preencher'!H524</f>
        <v>S</v>
      </c>
      <c r="G515" s="5" t="str">
        <f>'[1]TCE - ANEXO IV - Preencher'!I524</f>
        <v>S</v>
      </c>
      <c r="H515" s="5" t="str">
        <f>'[1]TCE - ANEXO IV - Preencher'!J524</f>
        <v>000000063</v>
      </c>
      <c r="I515" s="6">
        <f>IF('[1]TCE - ANEXO IV - Preencher'!K524="","",'[1]TCE - ANEXO IV - Preencher'!K524)</f>
        <v>44043</v>
      </c>
      <c r="J515" s="5" t="str">
        <f>'[1]TCE - ANEXO IV - Preencher'!L524</f>
        <v>VHZW56870</v>
      </c>
      <c r="K515" s="5" t="str">
        <f>IF(F515="B",LEFT('[1]TCE - ANEXO IV - Preencher'!M524,2),IF(F515="S",LEFT('[1]TCE - ANEXO IV - Preencher'!M524,7),IF('[1]TCE - ANEXO IV - Preencher'!H524="","")))</f>
        <v>2610707</v>
      </c>
      <c r="L515" s="7">
        <f>'[1]TCE - ANEXO IV - Preencher'!N524</f>
        <v>118803.45</v>
      </c>
    </row>
    <row r="516" spans="1:12" s="8" customFormat="1" ht="19.5" customHeight="1">
      <c r="A516" s="3">
        <f>IFERROR(VLOOKUP(B516,'[1]DADOS (OCULTAR)'!$P$3:$R$53,3,0),"")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5.16 - Serviços Médico-Hospitalares, Odotonlógia e Laboratoriais</v>
      </c>
      <c r="D516" s="3" t="str">
        <f>'[1]TCE - ANEXO IV - Preencher'!F525</f>
        <v>01.740.827/0001-02</v>
      </c>
      <c r="E516" s="5" t="str">
        <f>'[1]TCE - ANEXO IV - Preencher'!G525</f>
        <v>PATOLOGIA ASSOCIADO/ MORPHOS</v>
      </c>
      <c r="F516" s="5" t="str">
        <f>'[1]TCE - ANEXO IV - Preencher'!H525</f>
        <v>S</v>
      </c>
      <c r="G516" s="5" t="str">
        <f>'[1]TCE - ANEXO IV - Preencher'!I525</f>
        <v>S</v>
      </c>
      <c r="H516" s="5" t="str">
        <f>'[1]TCE - ANEXO IV - Preencher'!J525</f>
        <v>00009572</v>
      </c>
      <c r="I516" s="6">
        <f>IF('[1]TCE - ANEXO IV - Preencher'!K525="","",'[1]TCE - ANEXO IV - Preencher'!K525)</f>
        <v>44054</v>
      </c>
      <c r="J516" s="5" t="str">
        <f>'[1]TCE - ANEXO IV - Preencher'!L525</f>
        <v>GIJGJ2JP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450</v>
      </c>
    </row>
    <row r="517" spans="1:12" s="8" customFormat="1" ht="19.5" customHeight="1">
      <c r="A517" s="3">
        <f>IFERROR(VLOOKUP(B517,'[1]DADOS (OCULTAR)'!$P$3:$R$53,3,0),"")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5.16 - Serviços Médico-Hospitalares, Odotonlógia e Laboratoriais</v>
      </c>
      <c r="D517" s="3" t="str">
        <f>'[1]TCE - ANEXO IV - Preencher'!F526</f>
        <v>05.281.073/0001-12</v>
      </c>
      <c r="E517" s="5" t="str">
        <f>'[1]TCE - ANEXO IV - Preencher'!G526</f>
        <v>LABORATORIO HORACIO FITTIPALDI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00008524</v>
      </c>
      <c r="I517" s="6">
        <f>IF('[1]TCE - ANEXO IV - Preencher'!K526="","",'[1]TCE - ANEXO IV - Preencher'!K526)</f>
        <v>44053</v>
      </c>
      <c r="J517" s="5" t="str">
        <f>'[1]TCE - ANEXO IV - Preencher'!L526</f>
        <v>SGNYPSIL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7">
        <f>'[1]TCE - ANEXO IV - Preencher'!N526</f>
        <v>8390</v>
      </c>
    </row>
    <row r="518" spans="1:12" s="8" customFormat="1" ht="19.5" customHeight="1">
      <c r="A518" s="3">
        <f>IFERROR(VLOOKUP(B518,'[1]DADOS (OCULTAR)'!$P$3:$R$53,3,0),"")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5.99 - Outros Serviços de Terceiros Pessoa Jurídica</v>
      </c>
      <c r="D518" s="3" t="str">
        <f>'[1]TCE - ANEXO IV - Preencher'!F527</f>
        <v>08.084.394/0001-15</v>
      </c>
      <c r="E518" s="5" t="str">
        <f>'[1]TCE - ANEXO IV - Preencher'!G527</f>
        <v>NEFROCLINICA LTDA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00004780</v>
      </c>
      <c r="I518" s="6">
        <f>IF('[1]TCE - ANEXO IV - Preencher'!K527="","",'[1]TCE - ANEXO IV - Preencher'!K527)</f>
        <v>44056</v>
      </c>
      <c r="J518" s="5" t="str">
        <f>'[1]TCE - ANEXO IV - Preencher'!L527</f>
        <v>RUY9YR4I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167910</v>
      </c>
    </row>
    <row r="519" spans="1:12" s="8" customFormat="1" ht="19.5" customHeight="1">
      <c r="A519" s="3">
        <f>IFERROR(VLOOKUP(B519,'[1]DADOS (OCULTAR)'!$P$3:$R$53,3,0),"")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5.8 - Locação de Veículos Automotores</v>
      </c>
      <c r="D519" s="3" t="str">
        <f>'[1]TCE - ANEXO IV - Preencher'!F528</f>
        <v>02.279.260/0001-73</v>
      </c>
      <c r="E519" s="5" t="str">
        <f>'[1]TCE - ANEXO IV - Preencher'!G528</f>
        <v>HCP LOCAÇÕES E SERVIÇOS</v>
      </c>
      <c r="F519" s="5" t="str">
        <f>'[1]TCE - ANEXO IV - Preencher'!H528</f>
        <v>S</v>
      </c>
      <c r="G519" s="5" t="str">
        <f>'[1]TCE - ANEXO IV - Preencher'!I528</f>
        <v>N</v>
      </c>
      <c r="H519" s="5" t="str">
        <f>'[1]TCE - ANEXO IV - Preencher'!J528</f>
        <v>099</v>
      </c>
      <c r="I519" s="6">
        <f>IF('[1]TCE - ANEXO IV - Preencher'!K528="","",'[1]TCE - ANEXO IV - Preencher'!K528)</f>
        <v>44046</v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2610707</v>
      </c>
      <c r="L519" s="7">
        <f>'[1]TCE - ANEXO IV - Preencher'!N528</f>
        <v>8000</v>
      </c>
    </row>
    <row r="520" spans="1:12" s="8" customFormat="1" ht="19.5" customHeight="1">
      <c r="A520" s="3">
        <f>IFERROR(VLOOKUP(B520,'[1]DADOS (OCULTAR)'!$P$3:$R$53,3,0),"")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5.16 - Serviços Médico-Hospitalares, Odotonlógia e Laboratoriais</v>
      </c>
      <c r="D520" s="3" t="str">
        <f>'[1]TCE - ANEXO IV - Preencher'!F529</f>
        <v>11.187.085/0001-85</v>
      </c>
      <c r="E520" s="5" t="str">
        <f>'[1]TCE - ANEXO IV - Preencher'!G529</f>
        <v>COOPANEST - PE COOPERATIVA DOS MÉDICOS A</v>
      </c>
      <c r="F520" s="5" t="str">
        <f>'[1]TCE - ANEXO IV - Preencher'!H529</f>
        <v>S</v>
      </c>
      <c r="G520" s="5" t="str">
        <f>'[1]TCE - ANEXO IV - Preencher'!I529</f>
        <v>N</v>
      </c>
      <c r="H520" s="5">
        <f>'[1]TCE - ANEXO IV - Preencher'!J529</f>
        <v>52520007</v>
      </c>
      <c r="I520" s="6">
        <f>IF('[1]TCE - ANEXO IV - Preencher'!K529="","",'[1]TCE - ANEXO IV - Preencher'!K529)</f>
        <v>44046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293667.98</v>
      </c>
    </row>
    <row r="521" spans="1:12" s="8" customFormat="1" ht="19.5" customHeight="1">
      <c r="A521" s="3">
        <f>IFERROR(VLOOKUP(B521,'[1]DADOS (OCULTAR)'!$P$3:$R$53,3,0),"")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5.15 - Serviços Domésticos</v>
      </c>
      <c r="D521" s="3" t="str">
        <f>'[1]TCE - ANEXO IV - Preencher'!F530</f>
        <v>06.272.575/0048-03</v>
      </c>
      <c r="E521" s="5" t="str">
        <f>'[1]TCE - ANEXO IV - Preencher'!G530</f>
        <v>LAVEBRAS GESTÃO DE TEXTEIS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000003453</v>
      </c>
      <c r="I521" s="6">
        <f>IF('[1]TCE - ANEXO IV - Preencher'!K530="","",'[1]TCE - ANEXO IV - Preencher'!K530)</f>
        <v>44040</v>
      </c>
      <c r="J521" s="5" t="str">
        <f>'[1]TCE - ANEXO IV - Preencher'!L530</f>
        <v>CONU02769</v>
      </c>
      <c r="K521" s="5" t="str">
        <f>IF(F521="B",LEFT('[1]TCE - ANEXO IV - Preencher'!M530,2),IF(F521="S",LEFT('[1]TCE - ANEXO IV - Preencher'!M530,7),IF('[1]TCE - ANEXO IV - Preencher'!H530="","")))</f>
        <v>2610707</v>
      </c>
      <c r="L521" s="7">
        <f>'[1]TCE - ANEXO IV - Preencher'!N530</f>
        <v>74551.87</v>
      </c>
    </row>
    <row r="522" spans="1:12" s="8" customFormat="1" ht="19.5" customHeight="1">
      <c r="A522" s="3">
        <f>IFERROR(VLOOKUP(B522,'[1]DADOS (OCULTAR)'!$P$3:$R$53,3,0),"")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>5.10 - Detetização/Tratamento de Resíduos e Afins</v>
      </c>
      <c r="D522" s="3" t="str">
        <f>'[1]TCE - ANEXO IV - Preencher'!F531</f>
        <v>11.863.530/0001-80</v>
      </c>
      <c r="E522" s="5" t="str">
        <f>'[1]TCE - ANEXO IV - Preencher'!G531</f>
        <v>BRASCON GESTÃO</v>
      </c>
      <c r="F522" s="5" t="str">
        <f>'[1]TCE - ANEXO IV - Preencher'!H531</f>
        <v>S</v>
      </c>
      <c r="G522" s="5" t="str">
        <f>'[1]TCE - ANEXO IV - Preencher'!I531</f>
        <v>N</v>
      </c>
      <c r="H522" s="5" t="str">
        <f>'[1]TCE - ANEXO IV - Preencher'!J531</f>
        <v>00047127</v>
      </c>
      <c r="I522" s="6">
        <f>IF('[1]TCE - ANEXO IV - Preencher'!K531="","",'[1]TCE - ANEXO IV - Preencher'!K531)</f>
        <v>44050</v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2611309</v>
      </c>
      <c r="L522" s="7">
        <f>'[1]TCE - ANEXO IV - Preencher'!N531</f>
        <v>29799</v>
      </c>
    </row>
    <row r="523" spans="1:12" s="8" customFormat="1" ht="19.5" customHeight="1">
      <c r="A523" s="3">
        <f>IFERROR(VLOOKUP(B523,'[1]DADOS (OCULTAR)'!$P$3:$R$53,3,0),"")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5.17 - Manutenção de Software, Certificação Digital e Microfilmagem</v>
      </c>
      <c r="D523" s="3" t="str">
        <f>'[1]TCE - ANEXO IV - Preencher'!F532</f>
        <v>92.306.257/0007-80</v>
      </c>
      <c r="E523" s="5" t="str">
        <f>'[1]TCE - ANEXO IV - Preencher'!G532</f>
        <v>MV INFORMÁTICA NORDESTE LTDA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00012989</v>
      </c>
      <c r="I523" s="6">
        <f>IF('[1]TCE - ANEXO IV - Preencher'!K532="","",'[1]TCE - ANEXO IV - Preencher'!K532)</f>
        <v>44013</v>
      </c>
      <c r="J523" s="5" t="str">
        <f>'[1]TCE - ANEXO IV - Preencher'!L532</f>
        <v>6IVLLTVV</v>
      </c>
      <c r="K523" s="5" t="str">
        <f>IF(F523="B",LEFT('[1]TCE - ANEXO IV - Preencher'!M532,2),IF(F523="S",LEFT('[1]TCE - ANEXO IV - Preencher'!M532,7),IF('[1]TCE - ANEXO IV - Preencher'!H532="","")))</f>
        <v>2611606</v>
      </c>
      <c r="L523" s="7">
        <f>'[1]TCE - ANEXO IV - Preencher'!N532</f>
        <v>37612.99</v>
      </c>
    </row>
    <row r="524" spans="1:12" s="8" customFormat="1" ht="19.5" customHeight="1">
      <c r="A524" s="3">
        <f>IFERROR(VLOOKUP(B524,'[1]DADOS (OCULTAR)'!$P$3:$R$53,3,0),"")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>5.17 - Manutenção de Software, Certificação Digital e Microfilmagem</v>
      </c>
      <c r="D524" s="3" t="str">
        <f>'[1]TCE - ANEXO IV - Preencher'!F533</f>
        <v>07.928.972/0001-90</v>
      </c>
      <c r="E524" s="5" t="str">
        <f>'[1]TCE - ANEXO IV - Preencher'!G533</f>
        <v>CARTELO CONSULTORIA DE MERCADO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00003084</v>
      </c>
      <c r="I524" s="6">
        <f>IF('[1]TCE - ANEXO IV - Preencher'!K533="","",'[1]TCE - ANEXO IV - Preencher'!K533)</f>
        <v>44021</v>
      </c>
      <c r="J524" s="5" t="str">
        <f>'[1]TCE - ANEXO IV - Preencher'!L533</f>
        <v>QSGUW9SH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7">
        <f>'[1]TCE - ANEXO IV - Preencher'!N533</f>
        <v>442.17</v>
      </c>
    </row>
    <row r="525" spans="1:12" s="8" customFormat="1" ht="19.5" customHeight="1">
      <c r="A525" s="3">
        <f>IFERROR(VLOOKUP(B525,'[1]DADOS (OCULTAR)'!$P$3:$R$53,3,0),"")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>5.17 - Manutenção de Software, Certificação Digital e Microfilmagem</v>
      </c>
      <c r="D525" s="3" t="str">
        <f>'[1]TCE - ANEXO IV - Preencher'!F534</f>
        <v>16.783.034/0001-30</v>
      </c>
      <c r="E525" s="5" t="str">
        <f>'[1]TCE - ANEXO IV - Preencher'!G534</f>
        <v>SÍNTESE LICENCIAMENTO PROD.</v>
      </c>
      <c r="F525" s="5" t="str">
        <f>'[1]TCE - ANEXO IV - Preencher'!H534</f>
        <v>S</v>
      </c>
      <c r="G525" s="5" t="str">
        <f>'[1]TCE - ANEXO IV - Preencher'!I534</f>
        <v>S</v>
      </c>
      <c r="H525" s="5" t="str">
        <f>'[1]TCE - ANEXO IV - Preencher'!J534</f>
        <v>00010947</v>
      </c>
      <c r="I525" s="6">
        <f>IF('[1]TCE - ANEXO IV - Preencher'!K534="","",'[1]TCE - ANEXO IV - Preencher'!K534)</f>
        <v>44048</v>
      </c>
      <c r="J525" s="5" t="str">
        <f>'[1]TCE - ANEXO IV - Preencher'!L534</f>
        <v>6ZGC8XU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7">
        <f>'[1]TCE - ANEXO IV - Preencher'!N534</f>
        <v>2821.84</v>
      </c>
    </row>
    <row r="526" spans="1:12" s="8" customFormat="1" ht="19.5" customHeight="1">
      <c r="A526" s="3">
        <f>IFERROR(VLOOKUP(B526,'[1]DADOS (OCULTAR)'!$P$3:$R$53,3,0),"")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>5.17 - Manutenção de Software, Certificação Digital e Microfilmagem</v>
      </c>
      <c r="D526" s="3" t="str">
        <f>'[1]TCE - ANEXO IV - Preencher'!F535</f>
        <v>53.113.791/0012-85</v>
      </c>
      <c r="E526" s="5" t="str">
        <f>'[1]TCE - ANEXO IV - Preencher'!G535</f>
        <v>TOTVS AS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43526</v>
      </c>
      <c r="I526" s="6">
        <f>IF('[1]TCE - ANEXO IV - Preencher'!K535="","",'[1]TCE - ANEXO IV - Preencher'!K535)</f>
        <v>44014</v>
      </c>
      <c r="J526" s="5" t="str">
        <f>'[1]TCE - ANEXO IV - Preencher'!L535</f>
        <v>B452F731</v>
      </c>
      <c r="K526" s="5" t="str">
        <f>IF(F526="B",LEFT('[1]TCE - ANEXO IV - Preencher'!M535,2),IF(F526="S",LEFT('[1]TCE - ANEXO IV - Preencher'!M535,7),IF('[1]TCE - ANEXO IV - Preencher'!H535="","")))</f>
        <v>3106200</v>
      </c>
      <c r="L526" s="7">
        <f>'[1]TCE - ANEXO IV - Preencher'!N535</f>
        <v>374.05</v>
      </c>
    </row>
    <row r="527" spans="1:12" s="8" customFormat="1" ht="19.5" customHeight="1">
      <c r="A527" s="3">
        <f>IFERROR(VLOOKUP(B527,'[1]DADOS (OCULTAR)'!$P$3:$R$53,3,0),"")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5.17 - Manutenção de Software, Certificação Digital e Microfilmagem</v>
      </c>
      <c r="D527" s="3" t="str">
        <f>'[1]TCE - ANEXO IV - Preencher'!F536</f>
        <v>53.113.791/0012-85</v>
      </c>
      <c r="E527" s="5" t="str">
        <f>'[1]TCE - ANEXO IV - Preencher'!G536</f>
        <v>TOTVS AS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43527</v>
      </c>
      <c r="I527" s="6">
        <f>IF('[1]TCE - ANEXO IV - Preencher'!K536="","",'[1]TCE - ANEXO IV - Preencher'!K536)</f>
        <v>44018</v>
      </c>
      <c r="J527" s="5" t="str">
        <f>'[1]TCE - ANEXO IV - Preencher'!L536</f>
        <v>E9393272</v>
      </c>
      <c r="K527" s="5" t="str">
        <f>IF(F527="B",LEFT('[1]TCE - ANEXO IV - Preencher'!M536,2),IF(F527="S",LEFT('[1]TCE - ANEXO IV - Preencher'!M536,7),IF('[1]TCE - ANEXO IV - Preencher'!H536="","")))</f>
        <v>3106200</v>
      </c>
      <c r="L527" s="7">
        <f>'[1]TCE - ANEXO IV - Preencher'!N536</f>
        <v>2630.83</v>
      </c>
    </row>
    <row r="528" spans="1:12" s="8" customFormat="1" ht="19.5" customHeight="1">
      <c r="A528" s="3">
        <f>IFERROR(VLOOKUP(B528,'[1]DADOS (OCULTAR)'!$P$3:$R$53,3,0),"")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5.17 - Manutenção de Software, Certificação Digital e Microfilmagem</v>
      </c>
      <c r="D528" s="3" t="str">
        <f>'[1]TCE - ANEXO IV - Preencher'!F537</f>
        <v>27.814.653/0001-60</v>
      </c>
      <c r="E528" s="5" t="str">
        <f>'[1]TCE - ANEXO IV - Preencher'!G537</f>
        <v>LUMI CONSULTORIA</v>
      </c>
      <c r="F528" s="5" t="str">
        <f>'[1]TCE - ANEXO IV - Preencher'!H537</f>
        <v>S</v>
      </c>
      <c r="G528" s="5" t="str">
        <f>'[1]TCE - ANEXO IV - Preencher'!I537</f>
        <v>S</v>
      </c>
      <c r="H528" s="5" t="str">
        <f>'[1]TCE - ANEXO IV - Preencher'!J537</f>
        <v>00000458</v>
      </c>
      <c r="I528" s="6">
        <f>IF('[1]TCE - ANEXO IV - Preencher'!K537="","",'[1]TCE - ANEXO IV - Preencher'!K537)</f>
        <v>44022</v>
      </c>
      <c r="J528" s="5" t="str">
        <f>'[1]TCE - ANEXO IV - Preencher'!L537</f>
        <v>IR2BBPB2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8000</v>
      </c>
    </row>
    <row r="529" spans="1:12" s="8" customFormat="1" ht="19.5" customHeight="1">
      <c r="A529" s="3">
        <f>IFERROR(VLOOKUP(B529,'[1]DADOS (OCULTAR)'!$P$3:$R$53,3,0),"")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5.99 - Outros Serviços de Terceiros Pessoa Jurídica</v>
      </c>
      <c r="D529" s="3" t="str">
        <f>'[1]TCE - ANEXO IV - Preencher'!F538</f>
        <v>58.921.792/0001-17</v>
      </c>
      <c r="E529" s="5" t="str">
        <f>'[1]TCE - ANEXO IV - Preencher'!G538</f>
        <v>PLANISA PLANEJAMENTO E ORGANIZAÇÃO</v>
      </c>
      <c r="F529" s="5" t="str">
        <f>'[1]TCE - ANEXO IV - Preencher'!H538</f>
        <v>S</v>
      </c>
      <c r="G529" s="5" t="str">
        <f>'[1]TCE - ANEXO IV - Preencher'!I538</f>
        <v>S</v>
      </c>
      <c r="H529" s="5" t="str">
        <f>'[1]TCE - ANEXO IV - Preencher'!J538</f>
        <v>00022664</v>
      </c>
      <c r="I529" s="6">
        <f>IF('[1]TCE - ANEXO IV - Preencher'!K538="","",'[1]TCE - ANEXO IV - Preencher'!K538)</f>
        <v>44013</v>
      </c>
      <c r="J529" s="5" t="str">
        <f>'[1]TCE - ANEXO IV - Preencher'!L538</f>
        <v>ERN4FHJ7</v>
      </c>
      <c r="K529" s="5" t="str">
        <f>IF(F529="B",LEFT('[1]TCE - ANEXO IV - Preencher'!M538,2),IF(F529="S",LEFT('[1]TCE - ANEXO IV - Preencher'!M538,7),IF('[1]TCE - ANEXO IV - Preencher'!H538="","")))</f>
        <v>3550308</v>
      </c>
      <c r="L529" s="7">
        <f>'[1]TCE - ANEXO IV - Preencher'!N538</f>
        <v>6054.64</v>
      </c>
    </row>
    <row r="530" spans="1:12" s="8" customFormat="1" ht="19.5" customHeight="1">
      <c r="A530" s="3">
        <f>IFERROR(VLOOKUP(B530,'[1]DADOS (OCULTAR)'!$P$3:$R$53,3,0),"")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5.99 - Outros Serviços de Terceiros Pessoa Jurídica</v>
      </c>
      <c r="D530" s="3" t="str">
        <f>'[1]TCE - ANEXO IV - Preencher'!F539</f>
        <v>35.521.046/0001-30</v>
      </c>
      <c r="E530" s="5" t="str">
        <f>'[1]TCE - ANEXO IV - Preencher'!G539</f>
        <v>TGI CONSULTORIA EM GESTÃO</v>
      </c>
      <c r="F530" s="5" t="str">
        <f>'[1]TCE - ANEXO IV - Preencher'!H539</f>
        <v>S</v>
      </c>
      <c r="G530" s="5" t="str">
        <f>'[1]TCE - ANEXO IV - Preencher'!I539</f>
        <v>S</v>
      </c>
      <c r="H530" s="5" t="str">
        <f>'[1]TCE - ANEXO IV - Preencher'!J539</f>
        <v>00018851</v>
      </c>
      <c r="I530" s="6">
        <f>IF('[1]TCE - ANEXO IV - Preencher'!K539="","",'[1]TCE - ANEXO IV - Preencher'!K539)</f>
        <v>44015</v>
      </c>
      <c r="J530" s="5" t="str">
        <f>'[1]TCE - ANEXO IV - Preencher'!L539</f>
        <v>PBHPMW5L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3600</v>
      </c>
    </row>
    <row r="531" spans="1:12" s="8" customFormat="1" ht="19.5" customHeight="1">
      <c r="A531" s="3">
        <f>IFERROR(VLOOKUP(B531,'[1]DADOS (OCULTAR)'!$P$3:$R$53,3,0),"")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5.99 - Outros Serviços de Terceiros Pessoa Jurídica</v>
      </c>
      <c r="D531" s="3" t="str">
        <f>'[1]TCE - ANEXO IV - Preencher'!F540</f>
        <v>24.560.575/0001-27</v>
      </c>
      <c r="E531" s="5" t="str">
        <f>'[1]TCE - ANEXO IV - Preencher'!G540</f>
        <v>VTV PRODUÇÕES</v>
      </c>
      <c r="F531" s="5" t="str">
        <f>'[1]TCE - ANEXO IV - Preencher'!H540</f>
        <v>S</v>
      </c>
      <c r="G531" s="5" t="str">
        <f>'[1]TCE - ANEXO IV - Preencher'!I540</f>
        <v>S</v>
      </c>
      <c r="H531" s="5" t="str">
        <f>'[1]TCE - ANEXO IV - Preencher'!J540</f>
        <v>00002179</v>
      </c>
      <c r="I531" s="6">
        <f>IF('[1]TCE - ANEXO IV - Preencher'!K540="","",'[1]TCE - ANEXO IV - Preencher'!K540)</f>
        <v>44056</v>
      </c>
      <c r="J531" s="5" t="str">
        <f>'[1]TCE - ANEXO IV - Preencher'!L540</f>
        <v>FIEVZPXL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500</v>
      </c>
    </row>
    <row r="532" spans="1:12" s="8" customFormat="1" ht="19.5" customHeight="1">
      <c r="A532" s="3">
        <f>IFERROR(VLOOKUP(B532,'[1]DADOS (OCULTAR)'!$P$3:$R$53,3,0),"")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5.2 - Serviços Técnicos Profissionais</v>
      </c>
      <c r="D532" s="3" t="str">
        <f>'[1]TCE - ANEXO IV - Preencher'!F541</f>
        <v>02.512.303/0001-19</v>
      </c>
      <c r="E532" s="5" t="str">
        <f>'[1]TCE - ANEXO IV - Preencher'!G541</f>
        <v>NORÕES, AZEVEDO E ADVOGADOS ASSOCIADOS</v>
      </c>
      <c r="F532" s="5" t="str">
        <f>'[1]TCE - ANEXO IV - Preencher'!H541</f>
        <v>S</v>
      </c>
      <c r="G532" s="5" t="str">
        <f>'[1]TCE - ANEXO IV - Preencher'!I541</f>
        <v>S</v>
      </c>
      <c r="H532" s="5" t="str">
        <f>'[1]TCE - ANEXO IV - Preencher'!J541</f>
        <v>00004144</v>
      </c>
      <c r="I532" s="6">
        <f>IF('[1]TCE - ANEXO IV - Preencher'!K541="","",'[1]TCE - ANEXO IV - Preencher'!K541)</f>
        <v>44014</v>
      </c>
      <c r="J532" s="5" t="str">
        <f>'[1]TCE - ANEXO IV - Preencher'!L541</f>
        <v>369DDEAH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9804</v>
      </c>
    </row>
    <row r="533" spans="1:12" s="8" customFormat="1" ht="19.5" customHeight="1">
      <c r="A533" s="3">
        <f>IFERROR(VLOOKUP(B533,'[1]DADOS (OCULTAR)'!$P$3:$R$53,3,0),"")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5.2 - Serviços Técnicos Profissionais</v>
      </c>
      <c r="D533" s="3" t="str">
        <f>'[1]TCE - ANEXO IV - Preencher'!F542</f>
        <v>02.512.303/0001-19</v>
      </c>
      <c r="E533" s="5" t="str">
        <f>'[1]TCE - ANEXO IV - Preencher'!G542</f>
        <v>NORÕES, AZEVEDO E ADVOGADOS ASSOCIADOS</v>
      </c>
      <c r="F533" s="5" t="str">
        <f>'[1]TCE - ANEXO IV - Preencher'!H542</f>
        <v>S</v>
      </c>
      <c r="G533" s="5" t="str">
        <f>'[1]TCE - ANEXO IV - Preencher'!I542</f>
        <v>S</v>
      </c>
      <c r="H533" s="5" t="str">
        <f>'[1]TCE - ANEXO IV - Preencher'!J542</f>
        <v>00004143</v>
      </c>
      <c r="I533" s="6">
        <f>IF('[1]TCE - ANEXO IV - Preencher'!K542="","",'[1]TCE - ANEXO IV - Preencher'!K542)</f>
        <v>44014</v>
      </c>
      <c r="J533" s="5" t="str">
        <f>'[1]TCE - ANEXO IV - Preencher'!L542</f>
        <v>GGZYLUJE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2940</v>
      </c>
    </row>
    <row r="534" spans="1:12" s="8" customFormat="1" ht="19.5" customHeight="1">
      <c r="A534" s="3">
        <f>IFERROR(VLOOKUP(B534,'[1]DADOS (OCULTAR)'!$P$3:$R$53,3,0),"")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5.10 - Detetização/Tratamento de Resíduos e Afins</v>
      </c>
      <c r="D534" s="3" t="str">
        <f>'[1]TCE - ANEXO IV - Preencher'!F543</f>
        <v>10.858.157/0001-06</v>
      </c>
      <c r="E534" s="5" t="str">
        <f>'[1]TCE - ANEXO IV - Preencher'!G543</f>
        <v xml:space="preserve">F. GENES </v>
      </c>
      <c r="F534" s="5" t="str">
        <f>'[1]TCE - ANEXO IV - Preencher'!H543</f>
        <v>S</v>
      </c>
      <c r="G534" s="5" t="str">
        <f>'[1]TCE - ANEXO IV - Preencher'!I543</f>
        <v>S</v>
      </c>
      <c r="H534" s="5" t="str">
        <f>'[1]TCE - ANEXO IV - Preencher'!J543</f>
        <v>00324150</v>
      </c>
      <c r="I534" s="6">
        <f>IF('[1]TCE - ANEXO IV - Preencher'!K543="","",'[1]TCE - ANEXO IV - Preencher'!K543)</f>
        <v>44027</v>
      </c>
      <c r="J534" s="5" t="str">
        <f>'[1]TCE - ANEXO IV - Preencher'!L543</f>
        <v>SXXJQSFC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1386</v>
      </c>
    </row>
    <row r="535" spans="1:12" s="8" customFormat="1" ht="19.5" customHeight="1">
      <c r="A535" s="3">
        <f>IFERROR(VLOOKUP(B535,'[1]DADOS (OCULTAR)'!$P$3:$R$53,3,0),"")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5.23 - Limpeza e Conservação</v>
      </c>
      <c r="D535" s="3" t="str">
        <f>'[1]TCE - ANEXO IV - Preencher'!F544</f>
        <v>10.229.013/0001-90</v>
      </c>
      <c r="E535" s="5" t="str">
        <f>'[1]TCE - ANEXO IV - Preencher'!G544</f>
        <v>INTERCLEAN ADMINISTRAÇÃO</v>
      </c>
      <c r="F535" s="5" t="str">
        <f>'[1]TCE - ANEXO IV - Preencher'!H544</f>
        <v>S</v>
      </c>
      <c r="G535" s="5" t="str">
        <f>'[1]TCE - ANEXO IV - Preencher'!I544</f>
        <v>S</v>
      </c>
      <c r="H535" s="5" t="str">
        <f>'[1]TCE - ANEXO IV - Preencher'!J544</f>
        <v>00000222</v>
      </c>
      <c r="I535" s="6">
        <f>IF('[1]TCE - ANEXO IV - Preencher'!K544="","",'[1]TCE - ANEXO IV - Preencher'!K544)</f>
        <v>44027</v>
      </c>
      <c r="J535" s="5" t="str">
        <f>'[1]TCE - ANEXO IV - Preencher'!L544</f>
        <v>VMAZIRKM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257712.45</v>
      </c>
    </row>
    <row r="536" spans="1:12" s="8" customFormat="1" ht="19.5" customHeight="1">
      <c r="A536" s="3">
        <f>IFERROR(VLOOKUP(B536,'[1]DADOS (OCULTAR)'!$P$3:$R$53,3,0),"")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>5.99 - Outros Serviços de Terceiros Pessoa Jurídica</v>
      </c>
      <c r="D536" s="3" t="str">
        <f>'[1]TCE - ANEXO IV - Preencher'!F545</f>
        <v>09.081.254/0001-56</v>
      </c>
      <c r="E536" s="5" t="str">
        <f>'[1]TCE - ANEXO IV - Preencher'!G545</f>
        <v>RAPIDEX SOLUÇOES EM SERVIÇOS LTDA</v>
      </c>
      <c r="F536" s="5" t="str">
        <f>'[1]TCE - ANEXO IV - Preencher'!H545</f>
        <v>S</v>
      </c>
      <c r="G536" s="5" t="str">
        <f>'[1]TCE - ANEXO IV - Preencher'!I545</f>
        <v>S</v>
      </c>
      <c r="H536" s="5" t="str">
        <f>'[1]TCE - ANEXO IV - Preencher'!J545</f>
        <v>00001289</v>
      </c>
      <c r="I536" s="6">
        <f>IF('[1]TCE - ANEXO IV - Preencher'!K545="","",'[1]TCE - ANEXO IV - Preencher'!K545)</f>
        <v>44013</v>
      </c>
      <c r="J536" s="5" t="str">
        <f>'[1]TCE - ANEXO IV - Preencher'!L545</f>
        <v>ZPGUJQK8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7">
        <f>'[1]TCE - ANEXO IV - Preencher'!N545</f>
        <v>7010</v>
      </c>
    </row>
    <row r="537" spans="1:12" s="8" customFormat="1" ht="19.5" customHeight="1">
      <c r="A537" s="3">
        <f>IFERROR(VLOOKUP(B537,'[1]DADOS (OCULTAR)'!$P$3:$R$53,3,0),"")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>5.99 - Outros Serviços de Terceiros Pessoa Jurídica</v>
      </c>
      <c r="D537" s="3" t="str">
        <f>'[1]TCE - ANEXO IV - Preencher'!F546</f>
        <v>02.059.987/0001-45</v>
      </c>
      <c r="E537" s="5" t="str">
        <f>'[1]TCE - ANEXO IV - Preencher'!G546</f>
        <v>TEC HIDRO</v>
      </c>
      <c r="F537" s="5" t="str">
        <f>'[1]TCE - ANEXO IV - Preencher'!H546</f>
        <v>S</v>
      </c>
      <c r="G537" s="5" t="str">
        <f>'[1]TCE - ANEXO IV - Preencher'!I546</f>
        <v>S</v>
      </c>
      <c r="H537" s="5" t="str">
        <f>'[1]TCE - ANEXO IV - Preencher'!J546</f>
        <v>7251</v>
      </c>
      <c r="I537" s="6">
        <f>IF('[1]TCE - ANEXO IV - Preencher'!K546="","",'[1]TCE - ANEXO IV - Preencher'!K546)</f>
        <v>44019</v>
      </c>
      <c r="J537" s="5" t="str">
        <f>'[1]TCE - ANEXO IV - Preencher'!L546</f>
        <v>132215472</v>
      </c>
      <c r="K537" s="5" t="str">
        <f>IF(F537="B",LEFT('[1]TCE - ANEXO IV - Preencher'!M546,2),IF(F537="S",LEFT('[1]TCE - ANEXO IV - Preencher'!M546,7),IF('[1]TCE - ANEXO IV - Preencher'!H546="","")))</f>
        <v>2304400</v>
      </c>
      <c r="L537" s="7">
        <f>'[1]TCE - ANEXO IV - Preencher'!N546</f>
        <v>2803.59</v>
      </c>
    </row>
    <row r="538" spans="1:12" s="8" customFormat="1" ht="19.5" customHeight="1">
      <c r="A538" s="3">
        <f>IFERROR(VLOOKUP(B538,'[1]DADOS (OCULTAR)'!$P$3:$R$53,3,0),"")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>5.99 - Outros Serviços de Terceiros Pessoa Jurídica</v>
      </c>
      <c r="D538" s="3" t="str">
        <f>'[1]TCE - ANEXO IV - Preencher'!F547</f>
        <v>27.534.506/0001-37</v>
      </c>
      <c r="E538" s="5" t="str">
        <f>'[1]TCE - ANEXO IV - Preencher'!G547</f>
        <v>FELLIPE R P DE OLIVEIRA</v>
      </c>
      <c r="F538" s="5" t="str">
        <f>'[1]TCE - ANEXO IV - Preencher'!H547</f>
        <v>S</v>
      </c>
      <c r="G538" s="5" t="str">
        <f>'[1]TCE - ANEXO IV - Preencher'!I547</f>
        <v>S</v>
      </c>
      <c r="H538" s="5" t="str">
        <f>'[1]TCE - ANEXO IV - Preencher'!J547</f>
        <v>00000405</v>
      </c>
      <c r="I538" s="6">
        <f>IF('[1]TCE - ANEXO IV - Preencher'!K547="","",'[1]TCE - ANEXO IV - Preencher'!K547)</f>
        <v>44047</v>
      </c>
      <c r="J538" s="5" t="str">
        <f>'[1]TCE - ANEXO IV - Preencher'!L547</f>
        <v>YKC1CMF9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7">
        <f>'[1]TCE - ANEXO IV - Preencher'!N547</f>
        <v>850</v>
      </c>
    </row>
    <row r="539" spans="1:12" s="8" customFormat="1" ht="19.5" customHeight="1">
      <c r="A539" s="3">
        <f>IFERROR(VLOOKUP(B539,'[1]DADOS (OCULTAR)'!$P$3:$R$53,3,0),"")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>5.99 - Outros Serviços de Terceiros Pessoa Jurídica</v>
      </c>
      <c r="D539" s="3" t="str">
        <f>'[1]TCE - ANEXO IV - Preencher'!F548</f>
        <v>34.763.848/0001-94</v>
      </c>
      <c r="E539" s="5" t="str">
        <f>'[1]TCE - ANEXO IV - Preencher'!G548</f>
        <v>TASSIANA SILVA DE ARAUJO FARDAMENTOS</v>
      </c>
      <c r="F539" s="5" t="str">
        <f>'[1]TCE - ANEXO IV - Preencher'!H548</f>
        <v>S</v>
      </c>
      <c r="G539" s="5" t="str">
        <f>'[1]TCE - ANEXO IV - Preencher'!I548</f>
        <v>S</v>
      </c>
      <c r="H539" s="5" t="str">
        <f>'[1]TCE - ANEXO IV - Preencher'!J548</f>
        <v>0000106</v>
      </c>
      <c r="I539" s="6">
        <f>IF('[1]TCE - ANEXO IV - Preencher'!K548="","",'[1]TCE - ANEXO IV - Preencher'!K548)</f>
        <v>44027</v>
      </c>
      <c r="J539" s="5" t="str">
        <f>'[1]TCE - ANEXO IV - Preencher'!L548</f>
        <v>26200734763848000194550010000001061079684500</v>
      </c>
      <c r="K539" s="5" t="str">
        <f>IF(F539="B",LEFT('[1]TCE - ANEXO IV - Preencher'!M548,2),IF(F539="S",LEFT('[1]TCE - ANEXO IV - Preencher'!M548,7),IF('[1]TCE - ANEXO IV - Preencher'!H548="","")))</f>
        <v>2600054</v>
      </c>
      <c r="L539" s="7">
        <f>'[1]TCE - ANEXO IV - Preencher'!N548</f>
        <v>4200</v>
      </c>
    </row>
    <row r="540" spans="1:12" s="8" customFormat="1" ht="19.5" customHeight="1">
      <c r="A540" s="3">
        <f>IFERROR(VLOOKUP(B540,'[1]DADOS (OCULTAR)'!$P$3:$R$53,3,0),"")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>5.99 - Outros Serviços de Terceiros Pessoa Jurídica</v>
      </c>
      <c r="D540" s="3" t="str">
        <f>'[1]TCE - ANEXO IV - Preencher'!F549</f>
        <v>23.284.851/0001-09</v>
      </c>
      <c r="E540" s="5" t="str">
        <f>'[1]TCE - ANEXO IV - Preencher'!G549</f>
        <v>VANDA SEVERINA DE BARROS</v>
      </c>
      <c r="F540" s="5" t="str">
        <f>'[1]TCE - ANEXO IV - Preencher'!H549</f>
        <v>S</v>
      </c>
      <c r="G540" s="5" t="str">
        <f>'[1]TCE - ANEXO IV - Preencher'!I549</f>
        <v>N</v>
      </c>
      <c r="H540" s="5" t="str">
        <f>'[1]TCE - ANEXO IV - Preencher'!J549</f>
        <v>045226</v>
      </c>
      <c r="I540" s="6">
        <f>IF('[1]TCE - ANEXO IV - Preencher'!K549="","",'[1]TCE - ANEXO IV - Preencher'!K549)</f>
        <v>44061</v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2606804</v>
      </c>
      <c r="L540" s="7">
        <f>'[1]TCE - ANEXO IV - Preencher'!N549</f>
        <v>984</v>
      </c>
    </row>
    <row r="541" spans="1:12" s="8" customFormat="1" ht="19.5" customHeight="1">
      <c r="A541" s="3">
        <f>IFERROR(VLOOKUP(B541,'[1]DADOS (OCULTAR)'!$P$3:$R$53,3,0),"")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>5.99 - Outros Serviços de Terceiros Pessoa Jurídica</v>
      </c>
      <c r="D541" s="3" t="str">
        <f>'[1]TCE - ANEXO IV - Preencher'!F550</f>
        <v>13.409.775/0003-29</v>
      </c>
      <c r="E541" s="5" t="str">
        <f>'[1]TCE - ANEXO IV - Preencher'!G550</f>
        <v>LINUS LOG LTDA</v>
      </c>
      <c r="F541" s="5" t="str">
        <f>'[1]TCE - ANEXO IV - Preencher'!H550</f>
        <v>S</v>
      </c>
      <c r="G541" s="5" t="str">
        <f>'[1]TCE - ANEXO IV - Preencher'!I550</f>
        <v>S</v>
      </c>
      <c r="H541" s="5" t="str">
        <f>'[1]TCE - ANEXO IV - Preencher'!J550</f>
        <v>000000771</v>
      </c>
      <c r="I541" s="6">
        <f>IF('[1]TCE - ANEXO IV - Preencher'!K550="","",'[1]TCE - ANEXO IV - Preencher'!K550)</f>
        <v>44053</v>
      </c>
      <c r="J541" s="5" t="str">
        <f>'[1]TCE - ANEXO IV - Preencher'!L550</f>
        <v>HTQI93049</v>
      </c>
      <c r="K541" s="5" t="str">
        <f>IF(F541="B",LEFT('[1]TCE - ANEXO IV - Preencher'!M550,2),IF(F541="S",LEFT('[1]TCE - ANEXO IV - Preencher'!M550,7),IF('[1]TCE - ANEXO IV - Preencher'!H550="","")))</f>
        <v>2607901</v>
      </c>
      <c r="L541" s="7">
        <f>'[1]TCE - ANEXO IV - Preencher'!N550</f>
        <v>512.16</v>
      </c>
    </row>
    <row r="542" spans="1:12" s="8" customFormat="1" ht="19.5" customHeight="1">
      <c r="A542" s="3">
        <f>IFERROR(VLOOKUP(B542,'[1]DADOS (OCULTAR)'!$P$3:$R$53,3,0),"")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>5.99 - Outros Serviços de Terceiros Pessoa Jurídica</v>
      </c>
      <c r="D542" s="3" t="str">
        <f>'[1]TCE - ANEXO IV - Preencher'!F551</f>
        <v>13.409.775/0003-29</v>
      </c>
      <c r="E542" s="5" t="str">
        <f>'[1]TCE - ANEXO IV - Preencher'!G551</f>
        <v>LINUS LOG LTDA</v>
      </c>
      <c r="F542" s="5" t="str">
        <f>'[1]TCE - ANEXO IV - Preencher'!H551</f>
        <v>S</v>
      </c>
      <c r="G542" s="5" t="str">
        <f>'[1]TCE - ANEXO IV - Preencher'!I551</f>
        <v>S</v>
      </c>
      <c r="H542" s="5" t="str">
        <f>'[1]TCE - ANEXO IV - Preencher'!J551</f>
        <v>000000770</v>
      </c>
      <c r="I542" s="6">
        <f>IF('[1]TCE - ANEXO IV - Preencher'!K551="","",'[1]TCE - ANEXO IV - Preencher'!K551)</f>
        <v>44053</v>
      </c>
      <c r="J542" s="5" t="str">
        <f>'[1]TCE - ANEXO IV - Preencher'!L551</f>
        <v>HEJK45943</v>
      </c>
      <c r="K542" s="5" t="str">
        <f>IF(F542="B",LEFT('[1]TCE - ANEXO IV - Preencher'!M551,2),IF(F542="S",LEFT('[1]TCE - ANEXO IV - Preencher'!M551,7),IF('[1]TCE - ANEXO IV - Preencher'!H551="","")))</f>
        <v>2607901</v>
      </c>
      <c r="L542" s="7">
        <f>'[1]TCE - ANEXO IV - Preencher'!N551</f>
        <v>1924.4</v>
      </c>
    </row>
    <row r="543" spans="1:12" s="8" customFormat="1" ht="19.5" customHeight="1">
      <c r="A543" s="3">
        <f>IFERROR(VLOOKUP(B543,'[1]DADOS (OCULTAR)'!$P$3:$R$53,3,0),"")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>5.5 - Reparo e Manutenção de Máquinas e Equipamentos</v>
      </c>
      <c r="D543" s="3" t="str">
        <f>'[1]TCE - ANEXO IV - Preencher'!F552</f>
        <v>07.146.768/0001-17</v>
      </c>
      <c r="E543" s="5" t="str">
        <f>'[1]TCE - ANEXO IV - Preencher'!G552</f>
        <v>SERV IMAGEM</v>
      </c>
      <c r="F543" s="5" t="str">
        <f>'[1]TCE - ANEXO IV - Preencher'!H552</f>
        <v>S</v>
      </c>
      <c r="G543" s="5" t="str">
        <f>'[1]TCE - ANEXO IV - Preencher'!I552</f>
        <v>S</v>
      </c>
      <c r="H543" s="5" t="str">
        <f>'[1]TCE - ANEXO IV - Preencher'!J552</f>
        <v>000003516</v>
      </c>
      <c r="I543" s="6">
        <f>IF('[1]TCE - ANEXO IV - Preencher'!K552="","",'[1]TCE - ANEXO IV - Preencher'!K552)</f>
        <v>44041</v>
      </c>
      <c r="J543" s="5" t="str">
        <f>'[1]TCE - ANEXO IV - Preencher'!L552</f>
        <v>KIXM06526</v>
      </c>
      <c r="K543" s="5" t="str">
        <f>IF(F543="B",LEFT('[1]TCE - ANEXO IV - Preencher'!M552,2),IF(F543="S",LEFT('[1]TCE - ANEXO IV - Preencher'!M552,7),IF('[1]TCE - ANEXO IV - Preencher'!H552="","")))</f>
        <v>2607901</v>
      </c>
      <c r="L543" s="7">
        <f>'[1]TCE - ANEXO IV - Preencher'!N552</f>
        <v>2059</v>
      </c>
    </row>
    <row r="544" spans="1:12" s="8" customFormat="1" ht="19.5" customHeight="1">
      <c r="A544" s="3">
        <f>IFERROR(VLOOKUP(B544,'[1]DADOS (OCULTAR)'!$P$3:$R$53,3,0),"")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>5.5 - Reparo e Manutenção de Máquinas e Equipamentos</v>
      </c>
      <c r="D544" s="3" t="str">
        <f>'[1]TCE - ANEXO IV - Preencher'!F553</f>
        <v>01.449.930/0007-85</v>
      </c>
      <c r="E544" s="5" t="str">
        <f>'[1]TCE - ANEXO IV - Preencher'!G553</f>
        <v>SIEMENS LTDA</v>
      </c>
      <c r="F544" s="5" t="str">
        <f>'[1]TCE - ANEXO IV - Preencher'!H553</f>
        <v>S</v>
      </c>
      <c r="G544" s="5" t="str">
        <f>'[1]TCE - ANEXO IV - Preencher'!I553</f>
        <v>S</v>
      </c>
      <c r="H544" s="5" t="str">
        <f>'[1]TCE - ANEXO IV - Preencher'!J553</f>
        <v>00008656</v>
      </c>
      <c r="I544" s="6">
        <f>IF('[1]TCE - ANEXO IV - Preencher'!K553="","",'[1]TCE - ANEXO IV - Preencher'!K553)</f>
        <v>44027</v>
      </c>
      <c r="J544" s="5" t="str">
        <f>'[1]TCE - ANEXO IV - Preencher'!L553</f>
        <v>1DEPLPRB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7">
        <f>'[1]TCE - ANEXO IV - Preencher'!N553</f>
        <v>52108.480000000003</v>
      </c>
    </row>
    <row r="545" spans="1:12" s="8" customFormat="1" ht="19.5" customHeight="1">
      <c r="A545" s="3">
        <f>IFERROR(VLOOKUP(B545,'[1]DADOS (OCULTAR)'!$P$3:$R$53,3,0),"")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>5.5 - Reparo e Manutenção de Máquinas e Equipamentos</v>
      </c>
      <c r="D545" s="3" t="str">
        <f>'[1]TCE - ANEXO IV - Preencher'!F554</f>
        <v>01.449.930/0007-85</v>
      </c>
      <c r="E545" s="5" t="str">
        <f>'[1]TCE - ANEXO IV - Preencher'!G554</f>
        <v>SIEMENS LTDA</v>
      </c>
      <c r="F545" s="5" t="str">
        <f>'[1]TCE - ANEXO IV - Preencher'!H554</f>
        <v>S</v>
      </c>
      <c r="G545" s="5" t="str">
        <f>'[1]TCE - ANEXO IV - Preencher'!I554</f>
        <v>S</v>
      </c>
      <c r="H545" s="5" t="str">
        <f>'[1]TCE - ANEXO IV - Preencher'!J554</f>
        <v>00008613</v>
      </c>
      <c r="I545" s="6">
        <f>IF('[1]TCE - ANEXO IV - Preencher'!K554="","",'[1]TCE - ANEXO IV - Preencher'!K554)</f>
        <v>44020</v>
      </c>
      <c r="J545" s="5" t="str">
        <f>'[1]TCE - ANEXO IV - Preencher'!L554</f>
        <v>TW3UXXXH</v>
      </c>
      <c r="K545" s="5" t="str">
        <f>IF(F545="B",LEFT('[1]TCE - ANEXO IV - Preencher'!M554,2),IF(F545="S",LEFT('[1]TCE - ANEXO IV - Preencher'!M554,7),IF('[1]TCE - ANEXO IV - Preencher'!H554="","")))</f>
        <v>2611606</v>
      </c>
      <c r="L545" s="7">
        <f>'[1]TCE - ANEXO IV - Preencher'!N554</f>
        <v>2415.12</v>
      </c>
    </row>
    <row r="546" spans="1:12" s="8" customFormat="1" ht="19.5" customHeight="1">
      <c r="A546" s="3">
        <f>IFERROR(VLOOKUP(B546,'[1]DADOS (OCULTAR)'!$P$3:$R$53,3,0),"")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>5.5 - Reparo e Manutenção de Máquinas e Equipamentos</v>
      </c>
      <c r="D546" s="3" t="str">
        <f>'[1]TCE - ANEXO IV - Preencher'!F555</f>
        <v>12.626.414/0001-00</v>
      </c>
      <c r="E546" s="5" t="str">
        <f>'[1]TCE - ANEXO IV - Preencher'!G555</f>
        <v>MANTEQ H.I LTDA</v>
      </c>
      <c r="F546" s="5" t="str">
        <f>'[1]TCE - ANEXO IV - Preencher'!H555</f>
        <v>S</v>
      </c>
      <c r="G546" s="5" t="str">
        <f>'[1]TCE - ANEXO IV - Preencher'!I555</f>
        <v>S</v>
      </c>
      <c r="H546" s="5" t="str">
        <f>'[1]TCE - ANEXO IV - Preencher'!J555</f>
        <v>000000547</v>
      </c>
      <c r="I546" s="6">
        <f>IF('[1]TCE - ANEXO IV - Preencher'!K555="","",'[1]TCE - ANEXO IV - Preencher'!K555)</f>
        <v>44028</v>
      </c>
      <c r="J546" s="5" t="str">
        <f>'[1]TCE - ANEXO IV - Preencher'!L555</f>
        <v>GZNG77885</v>
      </c>
      <c r="K546" s="5" t="str">
        <f>IF(F546="B",LEFT('[1]TCE - ANEXO IV - Preencher'!M555,2),IF(F546="S",LEFT('[1]TCE - ANEXO IV - Preencher'!M555,7),IF('[1]TCE - ANEXO IV - Preencher'!H555="","")))</f>
        <v>2607901</v>
      </c>
      <c r="L546" s="7">
        <f>'[1]TCE - ANEXO IV - Preencher'!N555</f>
        <v>7600</v>
      </c>
    </row>
    <row r="547" spans="1:12" s="8" customFormat="1" ht="19.5" customHeight="1">
      <c r="A547" s="3">
        <f>IFERROR(VLOOKUP(B547,'[1]DADOS (OCULTAR)'!$P$3:$R$53,3,0),"")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>5.5 - Reparo e Manutenção de Máquinas e Equipamentos</v>
      </c>
      <c r="D547" s="3" t="str">
        <f>'[1]TCE - ANEXO IV - Preencher'!F556</f>
        <v>24.380.578/0020-41</v>
      </c>
      <c r="E547" s="5" t="str">
        <f>'[1]TCE - ANEXO IV - Preencher'!G556</f>
        <v>WHITE MARTINS (ASSIST. TÉCNICA)</v>
      </c>
      <c r="F547" s="5" t="str">
        <f>'[1]TCE - ANEXO IV - Preencher'!H556</f>
        <v>S</v>
      </c>
      <c r="G547" s="5" t="str">
        <f>'[1]TCE - ANEXO IV - Preencher'!I556</f>
        <v>S</v>
      </c>
      <c r="H547" s="5" t="str">
        <f>'[1]TCE - ANEXO IV - Preencher'!J556</f>
        <v>9542</v>
      </c>
      <c r="I547" s="6">
        <f>IF('[1]TCE - ANEXO IV - Preencher'!K556="","",'[1]TCE - ANEXO IV - Preencher'!K556)</f>
        <v>44019</v>
      </c>
      <c r="J547" s="5" t="str">
        <f>'[1]TCE - ANEXO IV - Preencher'!L556</f>
        <v>OXPN53273</v>
      </c>
      <c r="K547" s="5" t="str">
        <f>IF(F547="B",LEFT('[1]TCE - ANEXO IV - Preencher'!M556,2),IF(F547="S",LEFT('[1]TCE - ANEXO IV - Preencher'!M556,7),IF('[1]TCE - ANEXO IV - Preencher'!H556="","")))</f>
        <v>2607901</v>
      </c>
      <c r="L547" s="7">
        <f>'[1]TCE - ANEXO IV - Preencher'!N556</f>
        <v>441.63</v>
      </c>
    </row>
    <row r="548" spans="1:12" s="8" customFormat="1" ht="19.5" customHeight="1">
      <c r="A548" s="3">
        <f>IFERROR(VLOOKUP(B548,'[1]DADOS (OCULTAR)'!$P$3:$R$53,3,0),"")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>5.5 - Reparo e Manutenção de Máquinas e Equipamentos</v>
      </c>
      <c r="D548" s="3" t="str">
        <f>'[1]TCE - ANEXO IV - Preencher'!F557</f>
        <v>02.814.280/0001-05</v>
      </c>
      <c r="E548" s="5" t="str">
        <f>'[1]TCE - ANEXO IV - Preencher'!G557</f>
        <v>CIENLABOR INDUSTRIA</v>
      </c>
      <c r="F548" s="5" t="str">
        <f>'[1]TCE - ANEXO IV - Preencher'!H557</f>
        <v>S</v>
      </c>
      <c r="G548" s="5" t="str">
        <f>'[1]TCE - ANEXO IV - Preencher'!I557</f>
        <v>S</v>
      </c>
      <c r="H548" s="5" t="str">
        <f>'[1]TCE - ANEXO IV - Preencher'!J557</f>
        <v>1000653</v>
      </c>
      <c r="I548" s="6">
        <f>IF('[1]TCE - ANEXO IV - Preencher'!K557="","",'[1]TCE - ANEXO IV - Preencher'!K557)</f>
        <v>44034</v>
      </c>
      <c r="J548" s="5" t="str">
        <f>'[1]TCE - ANEXO IV - Preencher'!L557</f>
        <v>ESELIOASP</v>
      </c>
      <c r="K548" s="5" t="str">
        <f>IF(F548="B",LEFT('[1]TCE - ANEXO IV - Preencher'!M557,2),IF(F548="S",LEFT('[1]TCE - ANEXO IV - Preencher'!M557,7),IF('[1]TCE - ANEXO IV - Preencher'!H557="","")))</f>
        <v>2507507</v>
      </c>
      <c r="L548" s="7">
        <f>'[1]TCE - ANEXO IV - Preencher'!N557</f>
        <v>4080</v>
      </c>
    </row>
    <row r="549" spans="1:12" s="8" customFormat="1" ht="19.5" customHeight="1">
      <c r="A549" s="3">
        <f>IFERROR(VLOOKUP(B549,'[1]DADOS (OCULTAR)'!$P$3:$R$53,3,0),"")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5.5 - Reparo e Manutenção de Máquinas e Equipamentos</v>
      </c>
      <c r="D549" s="3" t="str">
        <f>'[1]TCE - ANEXO IV - Preencher'!F558</f>
        <v>09.581.782/0001-74</v>
      </c>
      <c r="E549" s="5" t="str">
        <f>'[1]TCE - ANEXO IV - Preencher'!G558</f>
        <v>LAPAROMED MÉDICA CIRURGICA</v>
      </c>
      <c r="F549" s="5" t="str">
        <f>'[1]TCE - ANEXO IV - Preencher'!H558</f>
        <v>S</v>
      </c>
      <c r="G549" s="5" t="str">
        <f>'[1]TCE - ANEXO IV - Preencher'!I558</f>
        <v>S</v>
      </c>
      <c r="H549" s="5" t="str">
        <f>'[1]TCE - ANEXO IV - Preencher'!J558</f>
        <v>00001525</v>
      </c>
      <c r="I549" s="6">
        <f>IF('[1]TCE - ANEXO IV - Preencher'!K558="","",'[1]TCE - ANEXO IV - Preencher'!K558)</f>
        <v>44046</v>
      </c>
      <c r="J549" s="5" t="str">
        <f>'[1]TCE - ANEXO IV - Preencher'!L558</f>
        <v>AQ6JNJNH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7">
        <f>'[1]TCE - ANEXO IV - Preencher'!N558</f>
        <v>4000</v>
      </c>
    </row>
    <row r="550" spans="1:12" s="8" customFormat="1" ht="19.5" customHeight="1">
      <c r="A550" s="3">
        <f>IFERROR(VLOOKUP(B550,'[1]DADOS (OCULTAR)'!$P$3:$R$53,3,0),"")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5.5 - Reparo e Manutenção de Máquinas e Equipamentos</v>
      </c>
      <c r="D550" s="3" t="str">
        <f>'[1]TCE - ANEXO IV - Preencher'!F559</f>
        <v>58.752.460/0001-56</v>
      </c>
      <c r="E550" s="5" t="str">
        <f>'[1]TCE - ANEXO IV - Preencher'!G559</f>
        <v>SHIMDZU DO BRASIL</v>
      </c>
      <c r="F550" s="5" t="str">
        <f>'[1]TCE - ANEXO IV - Preencher'!H559</f>
        <v>S</v>
      </c>
      <c r="G550" s="5" t="str">
        <f>'[1]TCE - ANEXO IV - Preencher'!I559</f>
        <v>S</v>
      </c>
      <c r="H550" s="5" t="str">
        <f>'[1]TCE - ANEXO IV - Preencher'!J559</f>
        <v>010898</v>
      </c>
      <c r="I550" s="6">
        <f>IF('[1]TCE - ANEXO IV - Preencher'!K559="","",'[1]TCE - ANEXO IV - Preencher'!K559)</f>
        <v>44032</v>
      </c>
      <c r="J550" s="5" t="str">
        <f>'[1]TCE - ANEXO IV - Preencher'!L559</f>
        <v>324E52898297173099-T</v>
      </c>
      <c r="K550" s="5" t="str">
        <f>IF(F550="B",LEFT('[1]TCE - ANEXO IV - Preencher'!M559,2),IF(F550="S",LEFT('[1]TCE - ANEXO IV - Preencher'!M559,7),IF('[1]TCE - ANEXO IV - Preencher'!H559="","")))</f>
        <v>3505708</v>
      </c>
      <c r="L550" s="7">
        <f>'[1]TCE - ANEXO IV - Preencher'!N559</f>
        <v>14656.76</v>
      </c>
    </row>
    <row r="551" spans="1:12" s="8" customFormat="1" ht="19.5" customHeight="1">
      <c r="A551" s="3">
        <f>IFERROR(VLOOKUP(B551,'[1]DADOS (OCULTAR)'!$P$3:$R$53,3,0),"")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5.5 - Reparo e Manutenção de Máquinas e Equipamentos</v>
      </c>
      <c r="D551" s="3" t="str">
        <f>'[1]TCE - ANEXO IV - Preencher'!F560</f>
        <v>01.545.203/0001-26</v>
      </c>
      <c r="E551" s="5" t="str">
        <f>'[1]TCE - ANEXO IV - Preencher'!G560</f>
        <v>ENAE ESTERILIZAÇÃO</v>
      </c>
      <c r="F551" s="5" t="str">
        <f>'[1]TCE - ANEXO IV - Preencher'!H560</f>
        <v>S</v>
      </c>
      <c r="G551" s="5" t="str">
        <f>'[1]TCE - ANEXO IV - Preencher'!I560</f>
        <v>S</v>
      </c>
      <c r="H551" s="5" t="str">
        <f>'[1]TCE - ANEXO IV - Preencher'!J560</f>
        <v>00010633</v>
      </c>
      <c r="I551" s="6">
        <f>IF('[1]TCE - ANEXO IV - Preencher'!K560="","",'[1]TCE - ANEXO IV - Preencher'!K560)</f>
        <v>44048</v>
      </c>
      <c r="J551" s="5" t="str">
        <f>'[1]TCE - ANEXO IV - Preencher'!L560</f>
        <v>WHF6KLHF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7">
        <f>'[1]TCE - ANEXO IV - Preencher'!N560</f>
        <v>701.64</v>
      </c>
    </row>
    <row r="552" spans="1:12" s="8" customFormat="1" ht="19.5" customHeight="1">
      <c r="A552" s="3">
        <f>IFERROR(VLOOKUP(B552,'[1]DADOS (OCULTAR)'!$P$3:$R$53,3,0),"")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5.5 - Reparo e Manutenção de Máquinas e Equipamentos</v>
      </c>
      <c r="D552" s="3" t="str">
        <f>'[1]TCE - ANEXO IV - Preencher'!F561</f>
        <v>03.480.539/0001-83</v>
      </c>
      <c r="E552" s="5" t="str">
        <f>'[1]TCE - ANEXO IV - Preencher'!G561</f>
        <v>TECSAUDE - SL ENGENHARIA</v>
      </c>
      <c r="F552" s="5" t="str">
        <f>'[1]TCE - ANEXO IV - Preencher'!H561</f>
        <v>S</v>
      </c>
      <c r="G552" s="5" t="str">
        <f>'[1]TCE - ANEXO IV - Preencher'!I561</f>
        <v>S</v>
      </c>
      <c r="H552" s="5" t="str">
        <f>'[1]TCE - ANEXO IV - Preencher'!J561</f>
        <v>000004817</v>
      </c>
      <c r="I552" s="6">
        <f>IF('[1]TCE - ANEXO IV - Preencher'!K561="","",'[1]TCE - ANEXO IV - Preencher'!K561)</f>
        <v>44029</v>
      </c>
      <c r="J552" s="5" t="str">
        <f>'[1]TCE - ANEXO IV - Preencher'!L561</f>
        <v>GEGQ83902</v>
      </c>
      <c r="K552" s="5" t="str">
        <f>IF(F552="B",LEFT('[1]TCE - ANEXO IV - Preencher'!M561,2),IF(F552="S",LEFT('[1]TCE - ANEXO IV - Preencher'!M561,7),IF('[1]TCE - ANEXO IV - Preencher'!H561="","")))</f>
        <v>2607901</v>
      </c>
      <c r="L552" s="7">
        <f>'[1]TCE - ANEXO IV - Preencher'!N561</f>
        <v>28470.73</v>
      </c>
    </row>
    <row r="553" spans="1:12" s="8" customFormat="1" ht="19.5" customHeight="1">
      <c r="A553" s="3">
        <f>IFERROR(VLOOKUP(B553,'[1]DADOS (OCULTAR)'!$P$3:$R$53,3,0),"")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5.5 - Reparo e Manutenção de Máquinas e Equipamentos</v>
      </c>
      <c r="D553" s="3" t="str">
        <f>'[1]TCE - ANEXO IV - Preencher'!F562</f>
        <v>27.117.678/0001-05</v>
      </c>
      <c r="E553" s="5" t="str">
        <f>'[1]TCE - ANEXO IV - Preencher'!G562</f>
        <v>ELETRONICA DO FUTURO</v>
      </c>
      <c r="F553" s="5" t="str">
        <f>'[1]TCE - ANEXO IV - Preencher'!H562</f>
        <v>S</v>
      </c>
      <c r="G553" s="5" t="str">
        <f>'[1]TCE - ANEXO IV - Preencher'!I562</f>
        <v>S</v>
      </c>
      <c r="H553" s="5" t="str">
        <f>'[1]TCE - ANEXO IV - Preencher'!J562</f>
        <v>00000058</v>
      </c>
      <c r="I553" s="6">
        <f>IF('[1]TCE - ANEXO IV - Preencher'!K562="","",'[1]TCE - ANEXO IV - Preencher'!K562)</f>
        <v>44045</v>
      </c>
      <c r="J553" s="5" t="str">
        <f>'[1]TCE - ANEXO IV - Preencher'!L562</f>
        <v>T9XJR8YR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7">
        <f>'[1]TCE - ANEXO IV - Preencher'!N562</f>
        <v>6500</v>
      </c>
    </row>
    <row r="554" spans="1:12" s="8" customFormat="1" ht="19.5" customHeight="1">
      <c r="A554" s="3">
        <f>IFERROR(VLOOKUP(B554,'[1]DADOS (OCULTAR)'!$P$3:$R$53,3,0),"")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5.5 - Reparo e Manutenção de Máquinas e Equipamentos</v>
      </c>
      <c r="D554" s="3" t="str">
        <f>'[1]TCE - ANEXO IV - Preencher'!F563</f>
        <v>00.028.986/0016-94</v>
      </c>
      <c r="E554" s="5" t="str">
        <f>'[1]TCE - ANEXO IV - Preencher'!G563</f>
        <v>ELEVADORES ATLAS</v>
      </c>
      <c r="F554" s="5" t="str">
        <f>'[1]TCE - ANEXO IV - Preencher'!H563</f>
        <v>S</v>
      </c>
      <c r="G554" s="5" t="str">
        <f>'[1]TCE - ANEXO IV - Preencher'!I563</f>
        <v>S</v>
      </c>
      <c r="H554" s="5" t="str">
        <f>'[1]TCE - ANEXO IV - Preencher'!J563</f>
        <v>00330161</v>
      </c>
      <c r="I554" s="6">
        <f>IF('[1]TCE - ANEXO IV - Preencher'!K563="","",'[1]TCE - ANEXO IV - Preencher'!K563)</f>
        <v>44025</v>
      </c>
      <c r="J554" s="5" t="str">
        <f>'[1]TCE - ANEXO IV - Preencher'!L563</f>
        <v>8X1QBXJA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7">
        <f>'[1]TCE - ANEXO IV - Preencher'!N563</f>
        <v>9478.85</v>
      </c>
    </row>
    <row r="555" spans="1:12" s="8" customFormat="1" ht="19.5" customHeight="1">
      <c r="A555" s="3">
        <f>IFERROR(VLOOKUP(B555,'[1]DADOS (OCULTAR)'!$P$3:$R$53,3,0),"")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5.5 - Reparo e Manutenção de Máquinas e Equipamentos</v>
      </c>
      <c r="D555" s="3" t="str">
        <f>'[1]TCE - ANEXO IV - Preencher'!F564</f>
        <v>09.014.387/0001-00</v>
      </c>
      <c r="E555" s="5" t="str">
        <f>'[1]TCE - ANEXO IV - Preencher'!G564</f>
        <v>COMPLETA SERVOÇOS DE AR CONDICIONADO</v>
      </c>
      <c r="F555" s="5" t="str">
        <f>'[1]TCE - ANEXO IV - Preencher'!H564</f>
        <v>S</v>
      </c>
      <c r="G555" s="5" t="str">
        <f>'[1]TCE - ANEXO IV - Preencher'!I564</f>
        <v>S</v>
      </c>
      <c r="H555" s="5" t="str">
        <f>'[1]TCE - ANEXO IV - Preencher'!J564</f>
        <v>00001273</v>
      </c>
      <c r="I555" s="6">
        <f>IF('[1]TCE - ANEXO IV - Preencher'!K564="","",'[1]TCE - ANEXO IV - Preencher'!K564)</f>
        <v>44034</v>
      </c>
      <c r="J555" s="5" t="str">
        <f>'[1]TCE - ANEXO IV - Preencher'!L564</f>
        <v>HJQNA4PU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7">
        <f>'[1]TCE - ANEXO IV - Preencher'!N564</f>
        <v>63972.91</v>
      </c>
    </row>
    <row r="556" spans="1:12" s="8" customFormat="1" ht="19.5" customHeight="1">
      <c r="A556" s="3">
        <f>IFERROR(VLOOKUP(B556,'[1]DADOS (OCULTAR)'!$P$3:$R$53,3,0),"")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>5.5 - Reparo e Manutenção de Máquinas e Equipamentos</v>
      </c>
      <c r="D556" s="3" t="str">
        <f>'[1]TCE - ANEXO IV - Preencher'!F565</f>
        <v>27.588.134/0001-21</v>
      </c>
      <c r="E556" s="5" t="str">
        <f>'[1]TCE - ANEXO IV - Preencher'!G565</f>
        <v>EDVALDO SEVERINO SILVA</v>
      </c>
      <c r="F556" s="5" t="str">
        <f>'[1]TCE - ANEXO IV - Preencher'!H565</f>
        <v>S</v>
      </c>
      <c r="G556" s="5" t="str">
        <f>'[1]TCE - ANEXO IV - Preencher'!I565</f>
        <v>S</v>
      </c>
      <c r="H556" s="5" t="str">
        <f>'[1]TCE - ANEXO IV - Preencher'!J565</f>
        <v>00000240</v>
      </c>
      <c r="I556" s="6">
        <f>IF('[1]TCE - ANEXO IV - Preencher'!K565="","",'[1]TCE - ANEXO IV - Preencher'!K565)</f>
        <v>44013</v>
      </c>
      <c r="J556" s="5" t="str">
        <f>'[1]TCE - ANEXO IV - Preencher'!L565</f>
        <v>SDOA19417</v>
      </c>
      <c r="K556" s="5" t="str">
        <f>IF(F556="B",LEFT('[1]TCE - ANEXO IV - Preencher'!M565,2),IF(F556="S",LEFT('[1]TCE - ANEXO IV - Preencher'!M565,7),IF('[1]TCE - ANEXO IV - Preencher'!H565="","")))</f>
        <v>2607901</v>
      </c>
      <c r="L556" s="7">
        <f>'[1]TCE - ANEXO IV - Preencher'!N565</f>
        <v>8000</v>
      </c>
    </row>
    <row r="557" spans="1:12" s="8" customFormat="1" ht="19.5" customHeight="1">
      <c r="A557" s="3">
        <f>IFERROR(VLOOKUP(B557,'[1]DADOS (OCULTAR)'!$P$3:$R$53,3,0),"")</f>
        <v>9039744000275</v>
      </c>
      <c r="B557" s="4" t="str">
        <f>'[1]TCE - ANEXO IV - Preencher'!C566</f>
        <v>HOSPITAL MIGUEL ARRAES</v>
      </c>
      <c r="C557" s="4" t="str">
        <f>'[1]TCE - ANEXO IV - Preencher'!E566</f>
        <v>5.5 - Reparo e Manutenção de Máquinas e Equipamentos</v>
      </c>
      <c r="D557" s="3" t="str">
        <f>'[1]TCE - ANEXO IV - Preencher'!F566</f>
        <v>24.884.275/0001-01</v>
      </c>
      <c r="E557" s="5" t="str">
        <f>'[1]TCE - ANEXO IV - Preencher'!G566</f>
        <v xml:space="preserve">INNOVAR SERV E LOC </v>
      </c>
      <c r="F557" s="5" t="str">
        <f>'[1]TCE - ANEXO IV - Preencher'!H566</f>
        <v>S</v>
      </c>
      <c r="G557" s="5" t="str">
        <f>'[1]TCE - ANEXO IV - Preencher'!I566</f>
        <v>S</v>
      </c>
      <c r="H557" s="5" t="str">
        <f>'[1]TCE - ANEXO IV - Preencher'!J566</f>
        <v>000000190</v>
      </c>
      <c r="I557" s="6">
        <f>IF('[1]TCE - ANEXO IV - Preencher'!K566="","",'[1]TCE - ANEXO IV - Preencher'!K566)</f>
        <v>44040</v>
      </c>
      <c r="J557" s="5" t="str">
        <f>'[1]TCE - ANEXO IV - Preencher'!L566</f>
        <v>IUDD15499</v>
      </c>
      <c r="K557" s="5" t="str">
        <f>IF(F557="B",LEFT('[1]TCE - ANEXO IV - Preencher'!M566,2),IF(F557="S",LEFT('[1]TCE - ANEXO IV - Preencher'!M566,7),IF('[1]TCE - ANEXO IV - Preencher'!H566="","")))</f>
        <v>2609600</v>
      </c>
      <c r="L557" s="7">
        <f>'[1]TCE - ANEXO IV - Preencher'!N566</f>
        <v>3400</v>
      </c>
    </row>
    <row r="558" spans="1:12" s="8" customFormat="1" ht="19.5" customHeight="1">
      <c r="A558" s="3">
        <f>IFERROR(VLOOKUP(B558,'[1]DADOS (OCULTAR)'!$P$3:$R$53,3,0),"")</f>
        <v>9039744000275</v>
      </c>
      <c r="B558" s="4" t="str">
        <f>'[1]TCE - ANEXO IV - Preencher'!C567</f>
        <v>HOSPITAL MIGUEL ARRAES</v>
      </c>
      <c r="C558" s="4" t="str">
        <f>'[1]TCE - ANEXO IV - Preencher'!E567</f>
        <v>5.5 - Reparo e Manutenção de Máquinas e Equipamentos</v>
      </c>
      <c r="D558" s="3" t="str">
        <f>'[1]TCE - ANEXO IV - Preencher'!F567</f>
        <v>11.343.756/0001-50</v>
      </c>
      <c r="E558" s="5" t="str">
        <f>'[1]TCE - ANEXO IV - Preencher'!G567</f>
        <v>JL GRUPOS GERADORES</v>
      </c>
      <c r="F558" s="5" t="str">
        <f>'[1]TCE - ANEXO IV - Preencher'!H567</f>
        <v>S</v>
      </c>
      <c r="G558" s="5" t="str">
        <f>'[1]TCE - ANEXO IV - Preencher'!I567</f>
        <v>S</v>
      </c>
      <c r="H558" s="5" t="str">
        <f>'[1]TCE - ANEXO IV - Preencher'!J567</f>
        <v>000002563</v>
      </c>
      <c r="I558" s="6">
        <f>IF('[1]TCE - ANEXO IV - Preencher'!K567="","",'[1]TCE - ANEXO IV - Preencher'!K567)</f>
        <v>44047</v>
      </c>
      <c r="J558" s="5" t="str">
        <f>'[1]TCE - ANEXO IV - Preencher'!L567</f>
        <v>ECVL59545</v>
      </c>
      <c r="K558" s="5" t="str">
        <f>IF(F558="B",LEFT('[1]TCE - ANEXO IV - Preencher'!M567,2),IF(F558="S",LEFT('[1]TCE - ANEXO IV - Preencher'!M567,7),IF('[1]TCE - ANEXO IV - Preencher'!H567="","")))</f>
        <v>2603454</v>
      </c>
      <c r="L558" s="7">
        <f>'[1]TCE - ANEXO IV - Preencher'!N567</f>
        <v>1580</v>
      </c>
    </row>
    <row r="559" spans="1:12" s="8" customFormat="1" ht="19.5" customHeight="1">
      <c r="A559" s="3">
        <f>IFERROR(VLOOKUP(B559,'[1]DADOS (OCULTAR)'!$P$3:$R$53,3,0),"")</f>
        <v>9039744000275</v>
      </c>
      <c r="B559" s="4" t="str">
        <f>'[1]TCE - ANEXO IV - Preencher'!C568</f>
        <v>HOSPITAL MIGUEL ARRAES</v>
      </c>
      <c r="C559" s="4" t="str">
        <f>'[1]TCE - ANEXO IV - Preencher'!E568</f>
        <v>5.5 - Reparo e Manutenção de Máquinas e Equipamentos</v>
      </c>
      <c r="D559" s="3" t="str">
        <f>'[1]TCE - ANEXO IV - Preencher'!F568</f>
        <v>24.050.462/0001-81</v>
      </c>
      <c r="E559" s="5" t="str">
        <f>'[1]TCE - ANEXO IV - Preencher'!G568</f>
        <v>SUPREMA L LIMA</v>
      </c>
      <c r="F559" s="5" t="str">
        <f>'[1]TCE - ANEXO IV - Preencher'!H568</f>
        <v>S</v>
      </c>
      <c r="G559" s="5" t="str">
        <f>'[1]TCE - ANEXO IV - Preencher'!I568</f>
        <v>S</v>
      </c>
      <c r="H559" s="5" t="str">
        <f>'[1]TCE - ANEXO IV - Preencher'!J568</f>
        <v>00000011</v>
      </c>
      <c r="I559" s="6">
        <f>IF('[1]TCE - ANEXO IV - Preencher'!K568="","",'[1]TCE - ANEXO IV - Preencher'!K568)</f>
        <v>44049</v>
      </c>
      <c r="J559" s="5" t="str">
        <f>'[1]TCE - ANEXO IV - Preencher'!L568</f>
        <v>BQGN1F7K</v>
      </c>
      <c r="K559" s="5" t="str">
        <f>IF(F559="B",LEFT('[1]TCE - ANEXO IV - Preencher'!M568,2),IF(F559="S",LEFT('[1]TCE - ANEXO IV - Preencher'!M568,7),IF('[1]TCE - ANEXO IV - Preencher'!H568="","")))</f>
        <v>2610707</v>
      </c>
      <c r="L559" s="7">
        <f>'[1]TCE - ANEXO IV - Preencher'!N568</f>
        <v>48770</v>
      </c>
    </row>
    <row r="560" spans="1:12" s="8" customFormat="1" ht="19.5" customHeight="1">
      <c r="A560" s="3">
        <f>IFERROR(VLOOKUP(B560,'[1]DADOS (OCULTAR)'!$P$3:$R$53,3,0),"")</f>
        <v>9039744000275</v>
      </c>
      <c r="B560" s="4" t="str">
        <f>'[1]TCE - ANEXO IV - Preencher'!C569</f>
        <v>HOSPITAL MIGUEL ARRAES</v>
      </c>
      <c r="C560" s="4" t="str">
        <f>'[1]TCE - ANEXO IV - Preencher'!E569</f>
        <v>5.6 - Reparo e Manutanção de Veículos</v>
      </c>
      <c r="D560" s="3" t="str">
        <f>'[1]TCE - ANEXO IV - Preencher'!F569</f>
        <v>24.427.759/0001-13</v>
      </c>
      <c r="E560" s="5" t="str">
        <f>'[1]TCE - ANEXO IV - Preencher'!G569</f>
        <v>JOSETE F DA SILVA AUTO PECAS SOCARRO ME</v>
      </c>
      <c r="F560" s="5" t="str">
        <f>'[1]TCE - ANEXO IV - Preencher'!H569</f>
        <v>S</v>
      </c>
      <c r="G560" s="5" t="str">
        <f>'[1]TCE - ANEXO IV - Preencher'!I569</f>
        <v>S</v>
      </c>
      <c r="H560" s="5" t="str">
        <f>'[1]TCE - ANEXO IV - Preencher'!J569</f>
        <v>00003020</v>
      </c>
      <c r="I560" s="6">
        <f>IF('[1]TCE - ANEXO IV - Preencher'!K569="","",'[1]TCE - ANEXO IV - Preencher'!K569)</f>
        <v>44028</v>
      </c>
      <c r="J560" s="5" t="str">
        <f>'[1]TCE - ANEXO IV - Preencher'!L569</f>
        <v>SF4US9IC</v>
      </c>
      <c r="K560" s="5" t="str">
        <f>IF(F560="B",LEFT('[1]TCE - ANEXO IV - Preencher'!M569,2),IF(F560="S",LEFT('[1]TCE - ANEXO IV - Preencher'!M569,7),IF('[1]TCE - ANEXO IV - Preencher'!H569="","")))</f>
        <v>2600054</v>
      </c>
      <c r="L560" s="7">
        <f>'[1]TCE - ANEXO IV - Preencher'!N569</f>
        <v>1500</v>
      </c>
    </row>
    <row r="561" spans="1:12" s="8" customFormat="1" ht="19.5" customHeight="1">
      <c r="A561" s="3">
        <f>IFERROR(VLOOKUP(B561,'[1]DADOS (OCULTAR)'!$P$3:$R$53,3,0),"")</f>
        <v>9039744000275</v>
      </c>
      <c r="B561" s="4" t="str">
        <f>'[1]TCE - ANEXO IV - Preencher'!C570</f>
        <v>HOSPITAL MIGUEL ARRAES</v>
      </c>
      <c r="C561" s="4" t="str">
        <f>'[1]TCE - ANEXO IV - Preencher'!E570</f>
        <v>5.5 - Reparo e Manutenção de Máquinas e Equipamentos</v>
      </c>
      <c r="D561" s="3" t="str">
        <f>'[1]TCE - ANEXO IV - Preencher'!F570</f>
        <v>09.014.387/0001-00</v>
      </c>
      <c r="E561" s="5" t="str">
        <f>'[1]TCE - ANEXO IV - Preencher'!G570</f>
        <v>COMPLETA SERVOÇOS DE AR CONDICIONADO</v>
      </c>
      <c r="F561" s="5" t="str">
        <f>'[1]TCE - ANEXO IV - Preencher'!H570</f>
        <v>S</v>
      </c>
      <c r="G561" s="5" t="str">
        <f>'[1]TCE - ANEXO IV - Preencher'!I570</f>
        <v>S</v>
      </c>
      <c r="H561" s="5" t="str">
        <f>'[1]TCE - ANEXO IV - Preencher'!J570</f>
        <v>00001272</v>
      </c>
      <c r="I561" s="6">
        <f>IF('[1]TCE - ANEXO IV - Preencher'!K570="","",'[1]TCE - ANEXO IV - Preencher'!K570)</f>
        <v>44034</v>
      </c>
      <c r="J561" s="5" t="str">
        <f>'[1]TCE - ANEXO IV - Preencher'!L570</f>
        <v>2IGXXKEA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750</v>
      </c>
    </row>
    <row r="562" spans="1:12" s="8" customFormat="1" ht="19.5" customHeight="1">
      <c r="A562" s="3">
        <f>IFERROR(VLOOKUP(B562,'[1]DADOS (OCULTAR)'!$P$3:$R$53,3,0),"")</f>
        <v>9039744000275</v>
      </c>
      <c r="B562" s="4" t="str">
        <f>'[1]TCE - ANEXO IV - Preencher'!C571</f>
        <v>HOSPITAL MIGUEL ARRAES</v>
      </c>
      <c r="C562" s="4" t="str">
        <f>'[1]TCE - ANEXO IV - Preencher'!E571</f>
        <v xml:space="preserve">5.7 - Reparo e Manutenção de Bens Movéis de Outras Naturezas </v>
      </c>
      <c r="D562" s="3" t="str">
        <f>'[1]TCE - ANEXO IV - Preencher'!F571</f>
        <v>06.285.071/0001-64</v>
      </c>
      <c r="E562" s="5" t="str">
        <f>'[1]TCE - ANEXO IV - Preencher'!G571</f>
        <v>ATCL SERVIÇOS LTDA</v>
      </c>
      <c r="F562" s="5" t="str">
        <f>'[1]TCE - ANEXO IV - Preencher'!H571</f>
        <v>S</v>
      </c>
      <c r="G562" s="5" t="str">
        <f>'[1]TCE - ANEXO IV - Preencher'!I571</f>
        <v>S</v>
      </c>
      <c r="H562" s="5" t="str">
        <f>'[1]TCE - ANEXO IV - Preencher'!J571</f>
        <v>00000737</v>
      </c>
      <c r="I562" s="6">
        <f>IF('[1]TCE - ANEXO IV - Preencher'!K571="","",'[1]TCE - ANEXO IV - Preencher'!K571)</f>
        <v>44040</v>
      </c>
      <c r="J562" s="5" t="str">
        <f>'[1]TCE - ANEXO IV - Preencher'!L571</f>
        <v>PHHXZLTB</v>
      </c>
      <c r="K562" s="5" t="str">
        <f>IF(F562="B",LEFT('[1]TCE - ANEXO IV - Preencher'!M571,2),IF(F562="S",LEFT('[1]TCE - ANEXO IV - Preencher'!M571,7),IF('[1]TCE - ANEXO IV - Preencher'!H571="","")))</f>
        <v>2611606</v>
      </c>
      <c r="L562" s="7">
        <f>'[1]TCE - ANEXO IV - Preencher'!N571</f>
        <v>670</v>
      </c>
    </row>
    <row r="563" spans="1:12" s="8" customFormat="1" ht="19.5" customHeight="1">
      <c r="A563" s="3">
        <f>IFERROR(VLOOKUP(B563,'[1]DADOS (OCULTAR)'!$P$3:$R$53,3,0),"")</f>
        <v>9039744000275</v>
      </c>
      <c r="B563" s="4" t="str">
        <f>'[1]TCE - ANEXO IV - Preencher'!C572</f>
        <v>HOSPITAL MIGUEL ARRAES</v>
      </c>
      <c r="C563" s="4" t="str">
        <f>'[1]TCE - ANEXO IV - Preencher'!E572</f>
        <v>5.99 - Outros Serviços de Terceiros Pessoa Jurídica</v>
      </c>
      <c r="D563" s="3" t="str">
        <f>'[1]TCE - ANEXO IV - Preencher'!F572</f>
        <v>10.816.775/0002-74</v>
      </c>
      <c r="E563" s="5" t="str">
        <f>'[1]TCE - ANEXO IV - Preencher'!G572</f>
        <v>INSPETORIA SALESIANO DO NORDESTE</v>
      </c>
      <c r="F563" s="5" t="str">
        <f>'[1]TCE - ANEXO IV - Preencher'!H572</f>
        <v>S</v>
      </c>
      <c r="G563" s="5" t="str">
        <f>'[1]TCE - ANEXO IV - Preencher'!I572</f>
        <v>S</v>
      </c>
      <c r="H563" s="5" t="str">
        <f>'[1]TCE - ANEXO IV - Preencher'!J572</f>
        <v>00011388</v>
      </c>
      <c r="I563" s="6">
        <f>IF('[1]TCE - ANEXO IV - Preencher'!K572="","",'[1]TCE - ANEXO IV - Preencher'!K572)</f>
        <v>44032</v>
      </c>
      <c r="J563" s="5" t="str">
        <f>'[1]TCE - ANEXO IV - Preencher'!L572</f>
        <v>INGIGQJG</v>
      </c>
      <c r="K563" s="5" t="str">
        <f>IF(F563="B",LEFT('[1]TCE - ANEXO IV - Preencher'!M572,2),IF(F563="S",LEFT('[1]TCE - ANEXO IV - Preencher'!M572,7),IF('[1]TCE - ANEXO IV - Preencher'!H572="","")))</f>
        <v>2611606</v>
      </c>
      <c r="L563" s="7">
        <f>'[1]TCE - ANEXO IV - Preencher'!N572</f>
        <v>1260</v>
      </c>
    </row>
    <row r="564" spans="1:12" s="8" customFormat="1" ht="19.5" customHeight="1">
      <c r="A564" s="3">
        <f>IFERROR(VLOOKUP(B564,'[1]DADOS (OCULTAR)'!$P$3:$R$53,3,0),"")</f>
        <v>9039744000275</v>
      </c>
      <c r="B564" s="4" t="str">
        <f>'[1]TCE - ANEXO IV - Preencher'!C573</f>
        <v>HOSPITAL MIGUEL ARRAES</v>
      </c>
      <c r="C564" s="4" t="str">
        <f>'[1]TCE - ANEXO IV - Preencher'!E573</f>
        <v xml:space="preserve">5.7 - Reparo e Manutenção de Bens Movéis de Outras Naturezas </v>
      </c>
      <c r="D564" s="3" t="str">
        <f>'[1]TCE - ANEXO IV - Preencher'!F573</f>
        <v>06.285.071/0001-64</v>
      </c>
      <c r="E564" s="5" t="str">
        <f>'[1]TCE - ANEXO IV - Preencher'!G573</f>
        <v>ATCL SERVIÇOS LTDA</v>
      </c>
      <c r="F564" s="5" t="str">
        <f>'[1]TCE - ANEXO IV - Preencher'!H573</f>
        <v>S</v>
      </c>
      <c r="G564" s="5" t="str">
        <f>'[1]TCE - ANEXO IV - Preencher'!I573</f>
        <v>S</v>
      </c>
      <c r="H564" s="5" t="str">
        <f>'[1]TCE - ANEXO IV - Preencher'!J573</f>
        <v>00000736</v>
      </c>
      <c r="I564" s="6">
        <f>IF('[1]TCE - ANEXO IV - Preencher'!K573="","",'[1]TCE - ANEXO IV - Preencher'!K573)</f>
        <v>44040</v>
      </c>
      <c r="J564" s="5" t="str">
        <f>'[1]TCE - ANEXO IV - Preencher'!L573</f>
        <v>VDXXBGE6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7">
        <f>'[1]TCE - ANEXO IV - Preencher'!N573</f>
        <v>780</v>
      </c>
    </row>
    <row r="565" spans="1:12" s="8" customFormat="1" ht="19.5" customHeight="1">
      <c r="A565" s="3">
        <f>IFERROR(VLOOKUP(B565,'[1]DADOS (OCULTAR)'!$P$3:$R$53,3,0),"")</f>
        <v>9039744000275</v>
      </c>
      <c r="B565" s="4" t="str">
        <f>'[1]TCE - ANEXO IV - Preencher'!C574</f>
        <v>HOSPITAL MIGUEL ARRAES</v>
      </c>
      <c r="C565" s="4" t="str">
        <f>'[1]TCE - ANEXO IV - Preencher'!E574</f>
        <v xml:space="preserve">5.7 - Reparo e Manutenção de Bens Movéis de Outras Naturezas </v>
      </c>
      <c r="D565" s="3" t="str">
        <f>'[1]TCE - ANEXO IV - Preencher'!F574</f>
        <v>18.611.534/0001-10</v>
      </c>
      <c r="E565" s="5" t="str">
        <f>'[1]TCE - ANEXO IV - Preencher'!G574</f>
        <v>DUQUE NEVES COM DE PECAS SERV.</v>
      </c>
      <c r="F565" s="5" t="str">
        <f>'[1]TCE - ANEXO IV - Preencher'!H574</f>
        <v>S</v>
      </c>
      <c r="G565" s="5" t="str">
        <f>'[1]TCE - ANEXO IV - Preencher'!I574</f>
        <v>S</v>
      </c>
      <c r="H565" s="5" t="str">
        <f>'[1]TCE - ANEXO IV - Preencher'!J574</f>
        <v>4998</v>
      </c>
      <c r="I565" s="6">
        <f>IF('[1]TCE - ANEXO IV - Preencher'!K574="","",'[1]TCE - ANEXO IV - Preencher'!K574)</f>
        <v>44036</v>
      </c>
      <c r="J565" s="5" t="str">
        <f>'[1]TCE - ANEXO IV - Preencher'!L574</f>
        <v>KZEE5YRQ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7">
        <f>'[1]TCE - ANEXO IV - Preencher'!N574</f>
        <v>130</v>
      </c>
    </row>
    <row r="566" spans="1:12" s="8" customFormat="1" ht="19.5" customHeight="1">
      <c r="A566" s="3">
        <f>IFERROR(VLOOKUP(B566,'[1]DADOS (OCULTAR)'!$P$3:$R$53,3,0),"")</f>
        <v>9039744000275</v>
      </c>
      <c r="B566" s="4" t="str">
        <f>'[1]TCE - ANEXO IV - Preencher'!C575</f>
        <v>HOSPITAL MIGUEL ARRAES</v>
      </c>
      <c r="C566" s="4" t="str">
        <f>'[1]TCE - ANEXO IV - Preencher'!E575</f>
        <v>5.4 - Reparo e Manutenção de Bens Imóveis</v>
      </c>
      <c r="D566" s="3" t="str">
        <f>'[1]TCE - ANEXO IV - Preencher'!F575</f>
        <v>23.070.786/0001-19</v>
      </c>
      <c r="E566" s="5" t="str">
        <f>'[1]TCE - ANEXO IV - Preencher'!G575</f>
        <v>ANA LUCIA B DOS SANTOS DESENTUPIDORA</v>
      </c>
      <c r="F566" s="5" t="str">
        <f>'[1]TCE - ANEXO IV - Preencher'!H575</f>
        <v>S</v>
      </c>
      <c r="G566" s="5" t="str">
        <f>'[1]TCE - ANEXO IV - Preencher'!I575</f>
        <v>S</v>
      </c>
      <c r="H566" s="5" t="str">
        <f>'[1]TCE - ANEXO IV - Preencher'!J575</f>
        <v>00000226</v>
      </c>
      <c r="I566" s="6">
        <f>IF('[1]TCE - ANEXO IV - Preencher'!K575="","",'[1]TCE - ANEXO IV - Preencher'!K575)</f>
        <v>44005</v>
      </c>
      <c r="J566" s="5" t="str">
        <f>'[1]TCE - ANEXO IV - Preencher'!L575</f>
        <v>VEMY2HQS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7">
        <f>'[1]TCE - ANEXO IV - Preencher'!N575</f>
        <v>1500</v>
      </c>
    </row>
    <row r="567" spans="1:12" s="8" customFormat="1" ht="19.5" customHeight="1">
      <c r="A567" s="3">
        <f>IFERROR(VLOOKUP(B567,'[1]DADOS (OCULTAR)'!$P$3:$R$53,3,0),"")</f>
        <v>9039744000275</v>
      </c>
      <c r="B567" s="4" t="str">
        <f>'[1]TCE - ANEXO IV - Preencher'!C576</f>
        <v>HOSPITAL MIGUEL ARRAES</v>
      </c>
      <c r="C567" s="4" t="str">
        <f>'[1]TCE - ANEXO IV - Preencher'!E576</f>
        <v>5.4 - Reparo e Manutenção de Bens Imóveis</v>
      </c>
      <c r="D567" s="3" t="str">
        <f>'[1]TCE - ANEXO IV - Preencher'!F576</f>
        <v>14.013.872/0001-07</v>
      </c>
      <c r="E567" s="5" t="str">
        <f>'[1]TCE - ANEXO IV - Preencher'!G576</f>
        <v>TCS INSTALAÇÕES LTDA</v>
      </c>
      <c r="F567" s="5" t="str">
        <f>'[1]TCE - ANEXO IV - Preencher'!H576</f>
        <v>S</v>
      </c>
      <c r="G567" s="5" t="str">
        <f>'[1]TCE - ANEXO IV - Preencher'!I576</f>
        <v>S</v>
      </c>
      <c r="H567" s="5" t="str">
        <f>'[1]TCE - ANEXO IV - Preencher'!J576</f>
        <v>1693</v>
      </c>
      <c r="I567" s="6">
        <f>IF('[1]TCE - ANEXO IV - Preencher'!K576="","",'[1]TCE - ANEXO IV - Preencher'!K576)</f>
        <v>44029</v>
      </c>
      <c r="J567" s="5" t="str">
        <f>'[1]TCE - ANEXO IV - Preencher'!L576</f>
        <v>NA6IG4F5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7">
        <f>'[1]TCE - ANEXO IV - Preencher'!N576</f>
        <v>1680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2020-09-08T17:02:58Z</dcterms:created>
  <dcterms:modified xsi:type="dcterms:W3CDTF">2020-09-08T17:03:19Z</dcterms:modified>
</cp:coreProperties>
</file>