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<sst xmlns="http://schemas.openxmlformats.org/spreadsheetml/2006/main" count="510" uniqueCount="242">
  <si>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</si>
  <si>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</si>
  <si>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</si>
  <si>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</si>
  <si>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</si>
  <si>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</si>
  <si>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</si>
  <si>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</si>
  <si>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</si>
  <si>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MIGUEL ARRAES</t>
  </si>
  <si>
    <t>AIR LIQUIDE DO BRASIL</t>
  </si>
  <si>
    <t>Locação de central de produção de ar medicinal - Modulair</t>
  </si>
  <si>
    <t>https://imip-sistemas.org.br/sistemas/imip/v8/portal_transparencia/menu_ext/menu_ext.php</t>
  </si>
  <si>
    <t>Locação de central de produção para aspiração médica - Módulo de Vácuo</t>
  </si>
  <si>
    <t>Objeto do contrato</t>
  </si>
  <si>
    <t>AUTO POSTO DUQUE DE CAXIAS</t>
  </si>
  <si>
    <t>Abastecimento de Combustível</t>
  </si>
  <si>
    <t>1 - Seguros (Imóvel e veículos)</t>
  </si>
  <si>
    <t>BRASCON GESTÃO AMBIENTAL</t>
  </si>
  <si>
    <t>Coleta Transporte e Tratamento dos Resíduos Sólidos</t>
  </si>
  <si>
    <t>2 - Taxas</t>
  </si>
  <si>
    <t>BRUNO COSMO DA COSTA - AMD SISTEMAS</t>
  </si>
  <si>
    <t>Locação de Computadores</t>
  </si>
  <si>
    <t>3 - Contribuições</t>
  </si>
  <si>
    <t>CARTELLO SERVIÇOS DE SUPORTE EM TI</t>
  </si>
  <si>
    <t>Domínio do Site do HMA</t>
  </si>
  <si>
    <t>4 - Taxa de Manutenção de Conta</t>
  </si>
  <si>
    <t>CG REFRIGERAÇÕES LTDA</t>
  </si>
  <si>
    <t>Locação de Aparelhos de Ar Condicionado</t>
  </si>
  <si>
    <t>5 - Tarifas</t>
  </si>
  <si>
    <t>CL COMÉRCIO DE MATERIAIS MÉDICOS HOSPITALARES</t>
  </si>
  <si>
    <t>Fornecimento de Bobinas Termosselantes com Comodato de Seladoras e Suporte para Papel Grau Cirúrgico</t>
  </si>
  <si>
    <t>6 - Telefonia Móvel</t>
  </si>
  <si>
    <t>COMPLETA SERVIÇO AR CONDICIONADO</t>
  </si>
  <si>
    <t>Manutenção Sistema de Ar Condicionado</t>
  </si>
  <si>
    <t>7 - Telefonia Fixa/Internet</t>
  </si>
  <si>
    <t>DIET FOOD NUTRIÇÃO LTDA</t>
  </si>
  <si>
    <t>Fornecimento do Produto Aniosurf e Comodato de Diluidores Eletrônicos</t>
  </si>
  <si>
    <t>8 - Água</t>
  </si>
  <si>
    <t xml:space="preserve">EDVALDO SEVERINO SILVA / SAEM SERV AUTOMAÇÃO </t>
  </si>
  <si>
    <t>Monitoramento, análises biológicas e operação da estação de tratamento de efluentes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</si>
  <si>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</si>
  <si>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</si>
  <si>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</si>
  <si>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10 - Locação de Máquinas e Equipamentos (Pessoa Jurídica)</t>
  </si>
  <si>
    <t>ELEVADORES ATLAS SCHINDLER LTDA</t>
  </si>
  <si>
    <t>Manutenção preventiva e corretiva dos elevadores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</si>
  <si>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</si>
  <si>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</si>
  <si>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</si>
  <si>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</si>
  <si>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</si>
  <si>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</si>
  <si>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13 - Serviço Gráficos, de Encadernação e de Emolduração</t>
  </si>
  <si>
    <t>Fornecimento de Carga Gia com consignação de Grampeadores</t>
  </si>
  <si>
    <t>14 - Serviços Judiciais e Cartoriais</t>
  </si>
  <si>
    <t>F GENES &amp; CIA LTDA</t>
  </si>
  <si>
    <t>Controle de Pragas</t>
  </si>
  <si>
    <t>15 - Outras Despesas Gerais (Pessoa Juridica)</t>
  </si>
  <si>
    <t>FADE - FUND. DE APOIO AO DESENVOLVIMENTO DA UFPE</t>
  </si>
  <si>
    <t>Serviço de proteção radiológica pessoal</t>
  </si>
  <si>
    <t>16 - Médicos</t>
  </si>
  <si>
    <t>FELLIPE R P DE OLIVEIRA TRATAMENTO DE ÁGUA / ACQUA SOLUÇÕES</t>
  </si>
  <si>
    <t>Análises bacteriológicas e físico-químicas da rede de água</t>
  </si>
  <si>
    <t>17 - Outros profissionais de saúde</t>
  </si>
  <si>
    <t>H &amp; CARE BRASIL COMÉRCIO DE PRODUTOS HOSPITALARES</t>
  </si>
  <si>
    <t>Locação Impressora RX</t>
  </si>
  <si>
    <t>18 - Laboratório</t>
  </si>
  <si>
    <t>HEMOPE - FUND. DE HEMATOLOGIA E HEMOTERAPIA DE PERNAMBUCO</t>
  </si>
  <si>
    <t>Convênio de estocagem de hemocomponentes</t>
  </si>
  <si>
    <t>19 - Alimentação/Dietas</t>
  </si>
  <si>
    <t>HIPER PADARIA AZUL MAR LTDA</t>
  </si>
  <si>
    <t>Fornecimento de Pão</t>
  </si>
  <si>
    <t>20 - Locação de Ambulâncias</t>
  </si>
  <si>
    <t>IHENE BANCO DE OSSOS E SANGUE DO NORDESTE</t>
  </si>
  <si>
    <t>21 - Outras Pessoas Jurídicas</t>
  </si>
  <si>
    <t>INNOVAR SERV. E LOCAÇÃO DE EQUIP. HOSPITALARES</t>
  </si>
  <si>
    <t>Manutenção preventiva e corretiva em freezers cientificas</t>
  </si>
  <si>
    <t>22 - Médicos</t>
  </si>
  <si>
    <t>INSPETORIA SALESIANA DO NORDESTE DO BRASIL / ESCOLA DOM BOSCO</t>
  </si>
  <si>
    <t>Integração jovem aprendiz ao mercado de trabalho</t>
  </si>
  <si>
    <t>23 - Outros profissionais de saúde</t>
  </si>
  <si>
    <t>INTER FROTAS S/A</t>
  </si>
  <si>
    <t>Locação de Veículo</t>
  </si>
  <si>
    <t>24 - Pessoa Jurídica</t>
  </si>
  <si>
    <t>INTERCLEAN ADMINISTRAÇÃO LTDA</t>
  </si>
  <si>
    <t>Prestação de serviços de limpeza e conservação do hospital</t>
  </si>
  <si>
    <t>25 - Cooperativas</t>
  </si>
  <si>
    <t>JL GRUPOS GERADORES LTDA</t>
  </si>
  <si>
    <t>Manutenção preventiva e corretiva dos grupos geradores</t>
  </si>
  <si>
    <t>26 - Lavanderia</t>
  </si>
  <si>
    <t>LABORATORIO DE HISTOPATOLOGIA HORACIO FITTIPALDI</t>
  </si>
  <si>
    <t>Serviços de Exames Histopatológicos</t>
  </si>
  <si>
    <t>27 - Serviços de Cozinha e Copeira</t>
  </si>
  <si>
    <t>LAPAROMED MÉDICA CIRÚRGICA</t>
  </si>
  <si>
    <t>Conserto de Instrumentais Cirúrgicos</t>
  </si>
  <si>
    <t>28 - Outros</t>
  </si>
  <si>
    <t>LAPAROVIEW COM. E SERV. DE MATERIAL MEDICO E HOSPITALAR LTDA</t>
  </si>
  <si>
    <t>Consignação  OPME - Ureteroscópio</t>
  </si>
  <si>
    <t>29 - Coleta de Lixo Hospitalar</t>
  </si>
  <si>
    <t>LAVEBRÁS GESTÃO DE TÊXTEIS</t>
  </si>
  <si>
    <t>Transporte, desinfecção e higienização de enxoval hospitalar</t>
  </si>
  <si>
    <t>30 - Manutenção/Aluguel/Uso de Sistemas ou Softwares</t>
  </si>
  <si>
    <t>LINUS LOG LTDA</t>
  </si>
  <si>
    <t>Serviço de arquivamento de prontuários e documentos</t>
  </si>
  <si>
    <t>31 - Vigilância</t>
  </si>
  <si>
    <t>LUMI CONSULTORIA E SERVIÇOS</t>
  </si>
  <si>
    <t>Consultoria em Gestão de Processos para implementação do eSocial</t>
  </si>
  <si>
    <t>32 - Consultorias e Treinamentos</t>
  </si>
  <si>
    <t>MANTEQ H.I. LTDA</t>
  </si>
  <si>
    <t>Manut. das Autoclaves e Manut. através do Sistema de Osmose Reversa</t>
  </si>
  <si>
    <t>33 - Serviços Técnicos Profissionais</t>
  </si>
  <si>
    <t>MEDICAL MERCANTIL DE APARELHAGEM MÉDICA</t>
  </si>
  <si>
    <t>Comodato de Monitores de Glicemia e Fornecimento Material Reagentes</t>
  </si>
  <si>
    <t>34 - Dedetização</t>
  </si>
  <si>
    <t>MEDICICOR COMERCIAL LTDA</t>
  </si>
  <si>
    <t>Fornecimento, por comodato, de transdutores de pressão logical e manutenção do cabo logical.</t>
  </si>
  <si>
    <t>35 - Limpeza</t>
  </si>
  <si>
    <t xml:space="preserve">MEX COMÉRCIO DE PRODUTOS DE HIGIENE </t>
  </si>
  <si>
    <t xml:space="preserve">Fornecimento de Saco Hamper, Sabonete Líquido e Álcool </t>
  </si>
  <si>
    <t>36 - Outras Pessoas Jurídicas</t>
  </si>
  <si>
    <t xml:space="preserve">MOURA E MELO COMERCIO E SERVICOS LTDA </t>
  </si>
  <si>
    <t>Fornecimento de Dieta Parenteral Manipulada</t>
  </si>
  <si>
    <t>37 - Equipamentos Médico-Hospitalar</t>
  </si>
  <si>
    <t>MV INFORMÁTICA NORDESTE</t>
  </si>
  <si>
    <t>Licenciamento do uso e manutenção do sistema MV</t>
  </si>
  <si>
    <t>38 - Equipamentos de Informática</t>
  </si>
  <si>
    <t>NACIONAL GAS BUTANO DISTRIBUIDORA LTDA</t>
  </si>
  <si>
    <t>Fornecimento de Gás GLP</t>
  </si>
  <si>
    <t>39 - Engenharia Clínica</t>
  </si>
  <si>
    <t>NEFROCLÍNICA LTDA</t>
  </si>
  <si>
    <t>Serviços de Hemodiálise</t>
  </si>
  <si>
    <t>40 - Outros</t>
  </si>
  <si>
    <t>NOROES, AZEVEDO ADVOGADOS ASSOCIADOS</t>
  </si>
  <si>
    <t>Serviço de consultoria e assessoria jurídica</t>
  </si>
  <si>
    <t>41 - Reparo e Manutenção de Bens Imóveis</t>
  </si>
  <si>
    <t>NOVA BIOMEDICAL DIAGNÓSTICOS MÉDICOS E BIOTECNOLOGIA LTDA</t>
  </si>
  <si>
    <t>Fornecimento de reagentes para testes de gasometria</t>
  </si>
  <si>
    <t>42 - Reparo e Manutenção de Veículos</t>
  </si>
  <si>
    <t>P.S. DE VASCONCELOS MARQUES - REFRIO</t>
  </si>
  <si>
    <t>Manutenção preventiva e corretiva das câmeras frigoríficas</t>
  </si>
  <si>
    <t>43 - Reparo e Manutenção de Bens Móveis de Outras Naturezas</t>
  </si>
  <si>
    <t>PLANISA PLANEJAMENTO E ORGANIZAÇÃO DE INSTITUIÇOES DE SAÚDE</t>
  </si>
  <si>
    <t>Consultoria e Assessoria em Instituições de Saúde</t>
  </si>
  <si>
    <t xml:space="preserve">PROMULTT BRASIL DISTRIBUIDORA </t>
  </si>
  <si>
    <t>Fornecimento de Material de Limpeza, Sanitização e Descartáveis</t>
  </si>
  <si>
    <t>PROSMED PRODUTOS MEDICOS LTDA</t>
  </si>
  <si>
    <t>Fornecimento em consignação de OPME e materiais correlatos</t>
  </si>
  <si>
    <t>RAPIDEX SOLUCOES EM SERVICOS LTDA</t>
  </si>
  <si>
    <t>Entrega, coleta e transporte de documentos, malotes, serviços bancários</t>
  </si>
  <si>
    <t>RGRAPH LOCAÇÃO, COMÉRCIO E SERVIÇOS</t>
  </si>
  <si>
    <t>Locação de Impressoras / Serviço de Impressão</t>
  </si>
  <si>
    <t>SAMTRONIC INDÚSTRIA E COMÉRCIO LTDA</t>
  </si>
  <si>
    <t>Comodato bomba de infusão</t>
  </si>
  <si>
    <t>SERV IMAGEM NORDESTE ASSISTÊNCIA TÉCNICA LTDA</t>
  </si>
  <si>
    <t>Manutenção Raio - X (Fixo)</t>
  </si>
  <si>
    <t>SHIMADZU DO BRASIL COMERCIO LTDA</t>
  </si>
  <si>
    <t>Manutenção Preventiva Processadora Raio - X (Móvel e Fixo)</t>
  </si>
  <si>
    <t>SIEMENS HEALTHCARE</t>
  </si>
  <si>
    <t>Manutenção do Tomógrafo</t>
  </si>
  <si>
    <t>Manutenção Arco Cirúrgico</t>
  </si>
  <si>
    <t>SÍNTESE PREST SERV ASSESSORIA EMPRESARIAL</t>
  </si>
  <si>
    <t>Licença de Uso do Portal de Compras</t>
  </si>
  <si>
    <t>SL ENGENHARIA HOSPITALAR</t>
  </si>
  <si>
    <t>Manutenção e reparos em máquinas e equipamentos hospitalares e manutenção em sistema de engenharia clínica</t>
  </si>
  <si>
    <t>SMART TELECOMUNICAÇÃO E SERVIÇOS LTDA</t>
  </si>
  <si>
    <t>Serviço de Internet</t>
  </si>
  <si>
    <t>SOCASA SAUDE AMBIENTAL LTDA </t>
  </si>
  <si>
    <t>Limpeza e higienização dos reservatórios de água</t>
  </si>
  <si>
    <t>SUPREMA SOLUÇÕES, SERVIÇOS E LOCAÇÕES</t>
  </si>
  <si>
    <t>Manutenção Corretiva e Preventiva em Equipamentos e Mobiliários Hospitalares</t>
  </si>
  <si>
    <t>TAYNÁ NASCIMENTO DE MELO - NATURAL POLPA</t>
  </si>
  <si>
    <t>Fornecimento de Polpas</t>
  </si>
  <si>
    <t>TEC HIDRO LABORATÓROS INDUSTRIAIS</t>
  </si>
  <si>
    <t>Serviço de Fornecimento de Produto Microbicida</t>
  </si>
  <si>
    <t>TGI CONSULTORIA EM GESTÃO LTDA</t>
  </si>
  <si>
    <t>Consultoria em Planejamento Estratégico</t>
  </si>
  <si>
    <t>TOTVS SA</t>
  </si>
  <si>
    <t>Serviço de Configuração, Hospedagem e Licença do Uso do Sistema de RH</t>
  </si>
  <si>
    <t>UNIVEN HEALTHCARE LTDA</t>
  </si>
  <si>
    <t>Locação Equipamento Digitalização de Exames de Imagem</t>
  </si>
  <si>
    <t>VANDA SEVERIANO DE BARROS</t>
  </si>
  <si>
    <t>Serviço de costura de vestiário hospitalar</t>
  </si>
  <si>
    <t>VITALCÁRDIO COMÉRCIO E REPRESENTAÇÕES LTDA</t>
  </si>
  <si>
    <t>Comodato de Lavadora Ultrassônica com fornecimento de produtos</t>
  </si>
  <si>
    <t>VITALE COMERCIO LTDA</t>
  </si>
  <si>
    <t>Comodato de Bomba Injetora de Contraste e Fornecimento de Produtos</t>
  </si>
  <si>
    <t>VTV PRODUÇÕES LTDA</t>
  </si>
  <si>
    <t>Prestação de Serviços de Clipagem de Mídia Televisiva</t>
  </si>
  <si>
    <t>WHITE MARTINS GASES INDUSTRIAIS DO NORDESTE</t>
  </si>
  <si>
    <t>Fornecimento de Gases e Outros Pactos, Assistência Técnica e Locação de Cilindros</t>
  </si>
  <si>
    <t>COOPERATIVA DOS MEDICOS ANESTESIOLOGISTAS</t>
  </si>
  <si>
    <t>Serviços Médicos - Anestesiologia</t>
  </si>
  <si>
    <t>REME ORTOPEDIA LTDA ME</t>
  </si>
  <si>
    <t>Serviços Médicos - Ortopedia</t>
  </si>
  <si>
    <t>ANDRADE CARDOSO E PINTO ORTOPEDIA LTDA</t>
  </si>
  <si>
    <t>JDVMR ORTOPEDIA LTDA EPP</t>
  </si>
  <si>
    <t>M4 SERVIÇOS MÉDICOS LTDA</t>
  </si>
  <si>
    <t>LAFAYETTE E MESQUITA ORTOPEDIA LTDA ME</t>
  </si>
  <si>
    <t>ALF CLINICA DE ORTOPEDIA E TRAUMATOLOGIA</t>
  </si>
  <si>
    <t>CDHJM COMERCIO E SERVICOS MEDICOS LTDA</t>
  </si>
  <si>
    <t>WGCL ORTOPEDIA PERNAMBUCANA LTDA ME</t>
  </si>
  <si>
    <t>MEMORIAL ORTOPEDIA E TRAUMATOLOGIA LTDA</t>
  </si>
  <si>
    <t>ORTOPEDIA PAULISTA SERV MEDICOS LTDA</t>
  </si>
  <si>
    <t>CIRURGIA ORTOPEDICA DE PERNAMBUCO LTDA ME</t>
  </si>
  <si>
    <t>TRAUMANORTE SERVIÇOS MÉDICOS LTDA</t>
  </si>
  <si>
    <t>FMJ SAÚDE LTDA ME</t>
  </si>
  <si>
    <t>SANTOS &amp; SIMEÃO LTDA</t>
  </si>
  <si>
    <t>Serviços Médicos - Cirurgia Geral</t>
  </si>
  <si>
    <t>GDC CIRURGIA LTDA</t>
  </si>
  <si>
    <t>DR SERVIÇOS MÉDICOS LTDA</t>
  </si>
  <si>
    <t>DANILO JOSE V PEREIRA SERV DE PRESTAÇÃO MÉDICAS</t>
  </si>
  <si>
    <t>ROMULO DA SILVA FURTADO SER DE PREST MÉDICA / GASTROCIRÚRGICA</t>
  </si>
  <si>
    <t>FFH SERVICOS MEDICOS LTDA</t>
  </si>
  <si>
    <t>TELES FERNANDES E SILVA SERVIÇOS</t>
  </si>
  <si>
    <t>M&amp;M SERVICOS MEDICOS LTDA</t>
  </si>
  <si>
    <t>Serviços Médicos - Endoscopia</t>
  </si>
  <si>
    <t xml:space="preserve">GASTROLINDA LTDA / GASTRO PE </t>
  </si>
  <si>
    <t>ENDOSCOPIA CENTRO DE DIAG E TRATAMENTO LTDA</t>
  </si>
  <si>
    <t>T E I SERVIÇO DE ENDOSCOPIA, VIDEOCIRURGIA E NUTRIÇAO LTDA</t>
  </si>
  <si>
    <t>GUELFER CAMPOS SERVIÇOS MÉDICOS</t>
  </si>
  <si>
    <t>IPEG - INSTITUTO PERNAMBUCANO DE ENDOSCOPIA GASTROINTESTINAL LTDA</t>
  </si>
  <si>
    <t>MADUREIRA, MACEDO E CIA SERV. MÉDICOS</t>
  </si>
  <si>
    <t>RADIO IMAGEM SERVICOS DE DIAGNOSTICOS LTDA</t>
  </si>
  <si>
    <t>Serviços Médicos - Radiologia</t>
  </si>
  <si>
    <t>CKCD SERVICOS DE DIAGNÓSTICO POR IMAGEM LTDA</t>
  </si>
  <si>
    <t>ACE DIAGNOSTICO LTDA</t>
  </si>
  <si>
    <t>ALAMA SERVICOS DE RADIOLOGIA LTDA</t>
  </si>
  <si>
    <t>LCF SERVIÇOS DE RADIOLOGIA LTDA EPP</t>
  </si>
  <si>
    <t xml:space="preserve">APTA DIAGNOSTICOS POR IMAGEM LTDA </t>
  </si>
  <si>
    <t>RADINOVAR SERVIÇOS DE DIAGNÓSTICOS LTDA</t>
  </si>
  <si>
    <t>BIOIMAGEM S/S LTDA</t>
  </si>
  <si>
    <t>J.B. DUTRA SERVIÇOS RADIOLOGICOS EIRELI ME</t>
  </si>
  <si>
    <t>JAB HOLOIMAGEM DIAGNOSTICOS LTDA ME</t>
  </si>
  <si>
    <t>MOTA RADIOLOGIA INTERV DIAG POR IMAGEM</t>
  </si>
  <si>
    <t>MAGALHÃES, TEIXEIRA, MACEDO E GOMES LTDA</t>
  </si>
  <si>
    <t>OLIVEIRA, JEUNON E LIRA LTDA</t>
  </si>
  <si>
    <t>05.379.547/0001-63</t>
  </si>
  <si>
    <t>USR UNIDADE DE SERVICOS RADIOLÓGICOS LTDA</t>
  </si>
  <si>
    <t>ATMMA SERVIÇOS DE DIAGNÓSTICOS MÉDICOS LTDA</t>
  </si>
  <si>
    <t>ALZIRA MARIA OLIVEIRA MESEL - ME</t>
  </si>
  <si>
    <t>Permissão de uso de espaço físico para exploração de lanchonete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</si>
</sst>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24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0">
    <cellStyle name="Excel_BuiltIn_Texto Explicativo" xfId="3"/>
    <cellStyle name="Hyperlink" xfId="2" builtinId="8"/>
    <cellStyle name="Moeda 2" xfId="4"/>
    <cellStyle name="Normal" xfId="0" builtinId="0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1-%20JANEIRO/5.&#186;TCE%20NOVA%20PCF/PCF%202020%20JANEIRO-2020%20-%20REV%2006%20-%20em%2015.07.20%20-%20VERS&#195;O%2002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115" zoomScale="90" zoomScaleNormal="90" workbookViewId="0">
      <selection activeCell="C124" sqref="C124"/>
    </sheetView>
  </sheetViews>
  <sheetFormatPr defaultColWidth="8.7109375" defaultRowHeight="12.75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20855.310000000001</v>
      </c>
      <c r="I2" s="12" t="s">
        <v>12</v>
      </c>
    </row>
    <row r="3" spans="1:22" s="15" customFormat="1" ht="20.25" customHeight="1">
      <c r="A3" s="13">
        <f>IFERROR(VLOOKUP(B3,'[1]DADOS (OCULTAR)'!$P$3:$R$53,3,0),"")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4">
        <v>17379.419999999998</v>
      </c>
      <c r="I3" s="12" t="s">
        <v>12</v>
      </c>
      <c r="V3" s="15" t="s">
        <v>14</v>
      </c>
    </row>
    <row r="4" spans="1:22" s="15" customFormat="1" ht="20.25" customHeight="1">
      <c r="A4" s="13">
        <f>IFERROR(VLOOKUP(B4,'[1]DADOS (OCULTAR)'!$P$3:$R$53,3,0),"")</f>
        <v>9039744000275</v>
      </c>
      <c r="B4" s="6" t="s">
        <v>9</v>
      </c>
      <c r="C4" s="7">
        <v>11481678000150</v>
      </c>
      <c r="D4" s="8" t="s">
        <v>15</v>
      </c>
      <c r="E4" s="9" t="s">
        <v>16</v>
      </c>
      <c r="F4" s="10">
        <v>43467</v>
      </c>
      <c r="G4" s="10"/>
      <c r="H4" s="16">
        <v>13306.32</v>
      </c>
      <c r="I4" s="12" t="s">
        <v>12</v>
      </c>
      <c r="V4" s="17" t="s">
        <v>17</v>
      </c>
    </row>
    <row r="5" spans="1:22" s="15" customFormat="1" ht="20.25" customHeight="1">
      <c r="A5" s="13">
        <f>IFERROR(VLOOKUP(B5,'[1]DADOS (OCULTAR)'!$P$3:$R$53,3,0),"")</f>
        <v>9039744000275</v>
      </c>
      <c r="B5" s="6" t="s">
        <v>9</v>
      </c>
      <c r="C5" s="7">
        <v>11863530000180</v>
      </c>
      <c r="D5" s="8" t="s">
        <v>18</v>
      </c>
      <c r="E5" s="9" t="s">
        <v>19</v>
      </c>
      <c r="F5" s="10">
        <v>42887</v>
      </c>
      <c r="G5" s="10">
        <v>43982</v>
      </c>
      <c r="H5" s="14">
        <v>72314</v>
      </c>
      <c r="I5" s="12" t="s">
        <v>12</v>
      </c>
      <c r="V5" s="17" t="s">
        <v>20</v>
      </c>
    </row>
    <row r="6" spans="1:22" s="15" customFormat="1" ht="20.25" customHeight="1">
      <c r="A6" s="13">
        <f>IFERROR(VLOOKUP(B6,'[1]DADOS (OCULTAR)'!$P$3:$R$53,3,0),"")</f>
        <v>9039744000275</v>
      </c>
      <c r="B6" s="6" t="s">
        <v>9</v>
      </c>
      <c r="C6" s="7">
        <v>24801362000140</v>
      </c>
      <c r="D6" s="8" t="s">
        <v>21</v>
      </c>
      <c r="E6" s="9" t="s">
        <v>22</v>
      </c>
      <c r="F6" s="10">
        <v>43341</v>
      </c>
      <c r="G6" s="10"/>
      <c r="H6" s="14">
        <v>14706</v>
      </c>
      <c r="I6" s="12" t="s">
        <v>12</v>
      </c>
      <c r="V6" s="17" t="s">
        <v>23</v>
      </c>
    </row>
    <row r="7" spans="1:22" s="15" customFormat="1" ht="20.25" customHeight="1">
      <c r="A7" s="13">
        <f>IFERROR(VLOOKUP(B7,'[1]DADOS (OCULTAR)'!$P$3:$R$53,3,0),"")</f>
        <v>9039744000275</v>
      </c>
      <c r="B7" s="6" t="s">
        <v>9</v>
      </c>
      <c r="C7" s="7">
        <v>3390967000115</v>
      </c>
      <c r="D7" s="8" t="s">
        <v>24</v>
      </c>
      <c r="E7" s="9" t="s">
        <v>25</v>
      </c>
      <c r="F7" s="10">
        <v>40269</v>
      </c>
      <c r="G7" s="10"/>
      <c r="H7" s="14">
        <v>1326.51</v>
      </c>
      <c r="I7" s="12" t="s">
        <v>12</v>
      </c>
      <c r="V7" s="17" t="s">
        <v>26</v>
      </c>
    </row>
    <row r="8" spans="1:22" s="15" customFormat="1" ht="20.25" customHeight="1">
      <c r="A8" s="13">
        <f>IFERROR(VLOOKUP(B8,'[1]DADOS (OCULTAR)'!$P$3:$R$53,3,0),"")</f>
        <v>9039744000275</v>
      </c>
      <c r="B8" s="6" t="s">
        <v>9</v>
      </c>
      <c r="C8" s="7">
        <v>26081685000131</v>
      </c>
      <c r="D8" s="8" t="s">
        <v>27</v>
      </c>
      <c r="E8" s="9" t="s">
        <v>28</v>
      </c>
      <c r="F8" s="10">
        <v>43585</v>
      </c>
      <c r="G8" s="10"/>
      <c r="H8" s="14">
        <v>2820</v>
      </c>
      <c r="I8" s="12" t="s">
        <v>12</v>
      </c>
      <c r="V8" s="17" t="s">
        <v>29</v>
      </c>
    </row>
    <row r="9" spans="1:22" s="15" customFormat="1" ht="20.25" customHeight="1">
      <c r="A9" s="13">
        <f>IFERROR(VLOOKUP(B9,'[1]DADOS (OCULTAR)'!$P$3:$R$53,3,0),"")</f>
        <v>9039744000275</v>
      </c>
      <c r="B9" s="6" t="s">
        <v>9</v>
      </c>
      <c r="C9" s="7">
        <v>13441051000281</v>
      </c>
      <c r="D9" s="8" t="s">
        <v>30</v>
      </c>
      <c r="E9" s="9" t="s">
        <v>31</v>
      </c>
      <c r="F9" s="10">
        <v>43692</v>
      </c>
      <c r="G9" s="10"/>
      <c r="H9" s="14">
        <v>14510.87</v>
      </c>
      <c r="I9" s="12" t="s">
        <v>12</v>
      </c>
      <c r="V9" s="17" t="s">
        <v>32</v>
      </c>
    </row>
    <row r="10" spans="1:22" s="15" customFormat="1" ht="20.25" customHeight="1">
      <c r="A10" s="13">
        <f>IFERROR(VLOOKUP(B10,'[1]DADOS (OCULTAR)'!$P$3:$R$53,3,0),"")</f>
        <v>9039744000275</v>
      </c>
      <c r="B10" s="6" t="s">
        <v>9</v>
      </c>
      <c r="C10" s="7">
        <v>9014387000100</v>
      </c>
      <c r="D10" s="8" t="s">
        <v>33</v>
      </c>
      <c r="E10" s="9" t="s">
        <v>34</v>
      </c>
      <c r="F10" s="10">
        <v>41699</v>
      </c>
      <c r="G10" s="10"/>
      <c r="H10" s="14">
        <v>191918.73</v>
      </c>
      <c r="I10" s="12" t="s">
        <v>12</v>
      </c>
      <c r="V10" s="17" t="s">
        <v>35</v>
      </c>
    </row>
    <row r="11" spans="1:22" s="15" customFormat="1" ht="20.25" customHeight="1">
      <c r="A11" s="13">
        <f>IFERROR(VLOOKUP(B11,'[1]DADOS (OCULTAR)'!$P$3:$R$53,3,0),"")</f>
        <v>9039744000275</v>
      </c>
      <c r="B11" s="6" t="s">
        <v>9</v>
      </c>
      <c r="C11" s="7">
        <v>2975570000122</v>
      </c>
      <c r="D11" s="8" t="s">
        <v>36</v>
      </c>
      <c r="E11" s="9" t="s">
        <v>37</v>
      </c>
      <c r="F11" s="10">
        <v>43390</v>
      </c>
      <c r="G11" s="10">
        <v>43754</v>
      </c>
      <c r="H11" s="14">
        <v>7480</v>
      </c>
      <c r="I11" s="12" t="s">
        <v>12</v>
      </c>
      <c r="V11" s="17" t="s">
        <v>38</v>
      </c>
    </row>
    <row r="12" spans="1:22" s="15" customFormat="1" ht="20.25" customHeight="1">
      <c r="A12" s="13">
        <f>IFERROR(VLOOKUP(B12,'[1]DADOS (OCULTAR)'!$P$3:$R$53,3,0),"")</f>
        <v>9039744000275</v>
      </c>
      <c r="B12" s="6" t="s">
        <v>9</v>
      </c>
      <c r="C12" s="7">
        <v>12333927000122</v>
      </c>
      <c r="D12" s="8" t="s">
        <v>39</v>
      </c>
      <c r="E12" s="9" t="s">
        <v>40</v>
      </c>
      <c r="F12" s="10">
        <v>41913</v>
      </c>
      <c r="G12" s="10"/>
      <c r="H12" s="14">
        <v>24000</v>
      </c>
      <c r="I12" s="12" t="s">
        <v>12</v>
      </c>
      <c r="V12" s="17" t="s">
        <v>41</v>
      </c>
    </row>
    <row r="13" spans="1:22" s="15" customFormat="1" ht="20.25" customHeight="1">
      <c r="A13" s="13">
        <f>IFERROR(VLOOKUP(B13,'[1]DADOS (OCULTAR)'!$P$3:$R$53,3,0),"")</f>
        <v>9039744000275</v>
      </c>
      <c r="B13" s="6" t="s">
        <v>9</v>
      </c>
      <c r="C13" s="7">
        <v>10494886000120</v>
      </c>
      <c r="D13" s="8" t="s">
        <v>42</v>
      </c>
      <c r="E13" s="9" t="s">
        <v>43</v>
      </c>
      <c r="F13" s="10">
        <v>40452</v>
      </c>
      <c r="G13" s="10"/>
      <c r="H13" s="14">
        <v>19500</v>
      </c>
      <c r="I13" s="12" t="s">
        <v>12</v>
      </c>
      <c r="V13" s="17" t="s">
        <v>44</v>
      </c>
    </row>
    <row r="14" spans="1:22" s="15" customFormat="1" ht="20.25" customHeight="1">
      <c r="A14" s="13">
        <f>IFERROR(VLOOKUP(B14,'[1]DADOS (OCULTAR)'!$P$3:$R$53,3,0),"")</f>
        <v>9039744000275</v>
      </c>
      <c r="B14" s="6" t="s">
        <v>9</v>
      </c>
      <c r="C14" s="7">
        <v>28986001694</v>
      </c>
      <c r="D14" s="8" t="s">
        <v>45</v>
      </c>
      <c r="E14" s="9" t="s">
        <v>46</v>
      </c>
      <c r="F14" s="10">
        <v>43647</v>
      </c>
      <c r="G14" s="10">
        <v>44012</v>
      </c>
      <c r="H14" s="14">
        <v>24818.31</v>
      </c>
      <c r="I14" s="12" t="s">
        <v>12</v>
      </c>
      <c r="V14" s="17" t="s">
        <v>47</v>
      </c>
    </row>
    <row r="15" spans="1:22" s="15" customFormat="1" ht="20.25" customHeight="1">
      <c r="A15" s="13">
        <f>IFERROR(VLOOKUP(B15,'[1]DADOS (OCULTAR)'!$P$3:$R$53,3,0),"")</f>
        <v>9039744000275</v>
      </c>
      <c r="B15" s="6" t="s">
        <v>9</v>
      </c>
      <c r="C15" s="7">
        <v>1545203000126</v>
      </c>
      <c r="D15" s="8" t="s">
        <v>48</v>
      </c>
      <c r="E15" s="9" t="s">
        <v>49</v>
      </c>
      <c r="F15" s="10">
        <v>40940</v>
      </c>
      <c r="G15" s="10"/>
      <c r="H15" s="14">
        <v>3154.75</v>
      </c>
      <c r="I15" s="12" t="s">
        <v>12</v>
      </c>
      <c r="V15" s="17" t="s">
        <v>50</v>
      </c>
    </row>
    <row r="16" spans="1:22" s="15" customFormat="1" ht="20.25" customHeight="1">
      <c r="A16" s="13">
        <f>IFERROR(VLOOKUP(B16,'[1]DADOS (OCULTAR)'!$P$3:$R$53,3,0),"")</f>
        <v>9039744000275</v>
      </c>
      <c r="B16" s="6" t="s">
        <v>9</v>
      </c>
      <c r="C16" s="7">
        <v>8713023000155</v>
      </c>
      <c r="D16" s="8" t="s">
        <v>51</v>
      </c>
      <c r="E16" s="9" t="s">
        <v>52</v>
      </c>
      <c r="F16" s="10">
        <v>43563</v>
      </c>
      <c r="G16" s="10"/>
      <c r="H16" s="14">
        <v>3780</v>
      </c>
      <c r="I16" s="12" t="s">
        <v>12</v>
      </c>
      <c r="V16" s="17" t="s">
        <v>53</v>
      </c>
    </row>
    <row r="17" spans="1:22" s="15" customFormat="1" ht="20.25" customHeight="1">
      <c r="A17" s="13">
        <f>IFERROR(VLOOKUP(B17,'[1]DADOS (OCULTAR)'!$P$3:$R$53,3,0),"")</f>
        <v>9039744000275</v>
      </c>
      <c r="B17" s="6" t="s">
        <v>9</v>
      </c>
      <c r="C17" s="7">
        <v>8713023000155</v>
      </c>
      <c r="D17" s="8" t="s">
        <v>51</v>
      </c>
      <c r="E17" s="9" t="s">
        <v>54</v>
      </c>
      <c r="F17" s="10">
        <v>43556</v>
      </c>
      <c r="G17" s="10"/>
      <c r="H17" s="14">
        <v>19320</v>
      </c>
      <c r="I17" s="12" t="s">
        <v>12</v>
      </c>
      <c r="V17" s="17" t="s">
        <v>55</v>
      </c>
    </row>
    <row r="18" spans="1:22" s="15" customFormat="1" ht="20.25" customHeight="1">
      <c r="A18" s="13">
        <f>IFERROR(VLOOKUP(B18,'[1]DADOS (OCULTAR)'!$P$3:$R$53,3,0),"")</f>
        <v>9039744000275</v>
      </c>
      <c r="B18" s="6" t="s">
        <v>9</v>
      </c>
      <c r="C18" s="7">
        <v>10858157000106</v>
      </c>
      <c r="D18" s="8" t="s">
        <v>56</v>
      </c>
      <c r="E18" s="9" t="s">
        <v>57</v>
      </c>
      <c r="F18" s="10">
        <v>40162</v>
      </c>
      <c r="G18" s="10"/>
      <c r="H18" s="14">
        <v>4158</v>
      </c>
      <c r="I18" s="12" t="s">
        <v>12</v>
      </c>
      <c r="V18" s="17" t="s">
        <v>58</v>
      </c>
    </row>
    <row r="19" spans="1:22" s="15" customFormat="1" ht="20.25" customHeight="1">
      <c r="A19" s="13">
        <f>IFERROR(VLOOKUP(B19,'[1]DADOS (OCULTAR)'!$P$3:$R$53,3,0),"")</f>
        <v>9039744000275</v>
      </c>
      <c r="B19" s="6" t="s">
        <v>9</v>
      </c>
      <c r="C19" s="7">
        <v>11735586000159</v>
      </c>
      <c r="D19" s="8" t="s">
        <v>59</v>
      </c>
      <c r="E19" s="9" t="s">
        <v>60</v>
      </c>
      <c r="F19" s="10">
        <v>43467</v>
      </c>
      <c r="G19" s="10">
        <v>43830</v>
      </c>
      <c r="H19" s="14">
        <v>4134</v>
      </c>
      <c r="I19" s="12" t="s">
        <v>12</v>
      </c>
      <c r="V19" s="17" t="s">
        <v>61</v>
      </c>
    </row>
    <row r="20" spans="1:22" s="15" customFormat="1" ht="20.25" customHeight="1">
      <c r="A20" s="13">
        <f>IFERROR(VLOOKUP(B20,'[1]DADOS (OCULTAR)'!$P$3:$R$53,3,0),"")</f>
        <v>9039744000275</v>
      </c>
      <c r="B20" s="6" t="s">
        <v>9</v>
      </c>
      <c r="C20" s="7">
        <v>27534506000137</v>
      </c>
      <c r="D20" s="8" t="s">
        <v>62</v>
      </c>
      <c r="E20" s="9" t="s">
        <v>63</v>
      </c>
      <c r="F20" s="10">
        <v>43619</v>
      </c>
      <c r="G20" s="10"/>
      <c r="H20" s="14">
        <v>3150</v>
      </c>
      <c r="I20" s="12" t="s">
        <v>12</v>
      </c>
      <c r="V20" s="17" t="s">
        <v>64</v>
      </c>
    </row>
    <row r="21" spans="1:22" s="15" customFormat="1" ht="20.25" customHeight="1">
      <c r="A21" s="13">
        <f>IFERROR(VLOOKUP(B21,'[1]DADOS (OCULTAR)'!$P$3:$R$53,3,0),"")</f>
        <v>9039744000275</v>
      </c>
      <c r="B21" s="6" t="s">
        <v>9</v>
      </c>
      <c r="C21" s="7">
        <v>24566993000121</v>
      </c>
      <c r="D21" s="8" t="s">
        <v>65</v>
      </c>
      <c r="E21" s="9" t="s">
        <v>66</v>
      </c>
      <c r="F21" s="10">
        <v>43343</v>
      </c>
      <c r="G21" s="10"/>
      <c r="H21" s="14">
        <v>6600</v>
      </c>
      <c r="I21" s="12" t="s">
        <v>12</v>
      </c>
      <c r="V21" s="17" t="s">
        <v>67</v>
      </c>
    </row>
    <row r="22" spans="1:22" s="15" customFormat="1" ht="20.25" customHeight="1">
      <c r="A22" s="13">
        <f>IFERROR(VLOOKUP(B22,'[1]DADOS (OCULTAR)'!$P$3:$R$53,3,0),"")</f>
        <v>9039744000275</v>
      </c>
      <c r="B22" s="6" t="s">
        <v>9</v>
      </c>
      <c r="C22" s="7">
        <v>10564953000136</v>
      </c>
      <c r="D22" s="8" t="s">
        <v>68</v>
      </c>
      <c r="E22" s="9" t="s">
        <v>69</v>
      </c>
      <c r="F22" s="10">
        <v>43080</v>
      </c>
      <c r="G22" s="10">
        <v>44905</v>
      </c>
      <c r="H22" s="14">
        <v>0</v>
      </c>
      <c r="I22" s="12" t="s">
        <v>12</v>
      </c>
      <c r="V22" s="17" t="s">
        <v>70</v>
      </c>
    </row>
    <row r="23" spans="1:22" s="15" customFormat="1" ht="20.25" customHeight="1">
      <c r="A23" s="13">
        <f>IFERROR(VLOOKUP(B23,'[1]DADOS (OCULTAR)'!$P$3:$R$53,3,0),"")</f>
        <v>9039744000275</v>
      </c>
      <c r="B23" s="6" t="s">
        <v>9</v>
      </c>
      <c r="C23" s="7">
        <v>8064651000157</v>
      </c>
      <c r="D23" s="8" t="s">
        <v>71</v>
      </c>
      <c r="E23" s="9" t="s">
        <v>72</v>
      </c>
      <c r="F23" s="10">
        <v>43525</v>
      </c>
      <c r="G23" s="10"/>
      <c r="H23" s="14">
        <v>31419.47</v>
      </c>
      <c r="I23" s="12" t="s">
        <v>12</v>
      </c>
      <c r="V23" s="17" t="s">
        <v>73</v>
      </c>
    </row>
    <row r="24" spans="1:22" s="15" customFormat="1" ht="20.25" customHeight="1">
      <c r="A24" s="13">
        <f>IFERROR(VLOOKUP(B24,'[1]DADOS (OCULTAR)'!$P$3:$R$53,3,0),"")</f>
        <v>9039744000275</v>
      </c>
      <c r="B24" s="6" t="s">
        <v>9</v>
      </c>
      <c r="C24" s="7">
        <v>10791324000149</v>
      </c>
      <c r="D24" s="8" t="s">
        <v>74</v>
      </c>
      <c r="E24" s="9" t="s">
        <v>69</v>
      </c>
      <c r="F24" s="10">
        <v>43217</v>
      </c>
      <c r="G24" s="10">
        <v>43947</v>
      </c>
      <c r="H24" s="14">
        <v>0</v>
      </c>
      <c r="I24" s="12" t="s">
        <v>12</v>
      </c>
      <c r="V24" s="17" t="s">
        <v>75</v>
      </c>
    </row>
    <row r="25" spans="1:22" s="15" customFormat="1" ht="20.25" customHeight="1">
      <c r="A25" s="13">
        <f>IFERROR(VLOOKUP(B25,'[1]DADOS (OCULTAR)'!$P$3:$R$53,3,0),"")</f>
        <v>9039744000275</v>
      </c>
      <c r="B25" s="6" t="s">
        <v>9</v>
      </c>
      <c r="C25" s="7">
        <v>24884275000101</v>
      </c>
      <c r="D25" s="8" t="s">
        <v>76</v>
      </c>
      <c r="E25" s="9" t="s">
        <v>77</v>
      </c>
      <c r="F25" s="10">
        <v>43467</v>
      </c>
      <c r="G25" s="10">
        <v>43830</v>
      </c>
      <c r="H25" s="14">
        <v>10200</v>
      </c>
      <c r="I25" s="12" t="s">
        <v>12</v>
      </c>
      <c r="V25" s="17" t="s">
        <v>78</v>
      </c>
    </row>
    <row r="26" spans="1:22" s="15" customFormat="1" ht="20.25" customHeight="1">
      <c r="A26" s="13">
        <f>IFERROR(VLOOKUP(B26,'[1]DADOS (OCULTAR)'!$P$3:$R$53,3,0),"")</f>
        <v>9039744000275</v>
      </c>
      <c r="B26" s="6" t="s">
        <v>9</v>
      </c>
      <c r="C26" s="7">
        <v>10816775000274</v>
      </c>
      <c r="D26" s="8" t="s">
        <v>79</v>
      </c>
      <c r="E26" s="9" t="s">
        <v>80</v>
      </c>
      <c r="F26" s="10">
        <v>41397</v>
      </c>
      <c r="G26" s="10">
        <v>42124</v>
      </c>
      <c r="H26" s="14">
        <v>4500</v>
      </c>
      <c r="I26" s="12" t="s">
        <v>12</v>
      </c>
      <c r="V26" s="17" t="s">
        <v>81</v>
      </c>
    </row>
    <row r="27" spans="1:22" s="15" customFormat="1" ht="20.25" customHeight="1">
      <c r="A27" s="13">
        <f>IFERROR(VLOOKUP(B27,'[1]DADOS (OCULTAR)'!$P$3:$R$53,3,0),"")</f>
        <v>9039744000275</v>
      </c>
      <c r="B27" s="6" t="s">
        <v>9</v>
      </c>
      <c r="C27" s="7">
        <v>11788755000208</v>
      </c>
      <c r="D27" s="8" t="s">
        <v>82</v>
      </c>
      <c r="E27" s="9" t="s">
        <v>83</v>
      </c>
      <c r="F27" s="10">
        <v>43229</v>
      </c>
      <c r="G27" s="10">
        <v>43312</v>
      </c>
      <c r="H27" s="14">
        <v>8331</v>
      </c>
      <c r="I27" s="12" t="s">
        <v>12</v>
      </c>
      <c r="V27" s="17" t="s">
        <v>84</v>
      </c>
    </row>
    <row r="28" spans="1:22" s="15" customFormat="1" ht="20.25" customHeight="1">
      <c r="A28" s="13">
        <f>IFERROR(VLOOKUP(B28,'[1]DADOS (OCULTAR)'!$P$3:$R$53,3,0),"")</f>
        <v>9039744000275</v>
      </c>
      <c r="B28" s="6" t="s">
        <v>9</v>
      </c>
      <c r="C28" s="7">
        <v>10229013000190</v>
      </c>
      <c r="D28" s="8" t="s">
        <v>85</v>
      </c>
      <c r="E28" s="9" t="s">
        <v>86</v>
      </c>
      <c r="F28" s="10">
        <v>40909</v>
      </c>
      <c r="G28" s="10"/>
      <c r="H28" s="14">
        <v>773137.35</v>
      </c>
      <c r="I28" s="12" t="s">
        <v>12</v>
      </c>
      <c r="V28" s="17" t="s">
        <v>87</v>
      </c>
    </row>
    <row r="29" spans="1:22" s="15" customFormat="1" ht="20.25" customHeight="1">
      <c r="A29" s="13">
        <f>IFERROR(VLOOKUP(B29,'[1]DADOS (OCULTAR)'!$P$3:$R$53,3,0),"")</f>
        <v>9039744000275</v>
      </c>
      <c r="B29" s="6" t="s">
        <v>9</v>
      </c>
      <c r="C29" s="7">
        <v>11343756000150</v>
      </c>
      <c r="D29" s="8" t="s">
        <v>88</v>
      </c>
      <c r="E29" s="9" t="s">
        <v>89</v>
      </c>
      <c r="F29" s="10">
        <v>43525</v>
      </c>
      <c r="G29" s="10"/>
      <c r="H29" s="14">
        <v>4740</v>
      </c>
      <c r="I29" s="12" t="s">
        <v>12</v>
      </c>
      <c r="V29" s="17" t="s">
        <v>90</v>
      </c>
    </row>
    <row r="30" spans="1:22" s="15" customFormat="1" ht="20.25" customHeight="1">
      <c r="A30" s="13">
        <f>IFERROR(VLOOKUP(B30,'[1]DADOS (OCULTAR)'!$P$3:$R$53,3,0),"")</f>
        <v>9039744000275</v>
      </c>
      <c r="B30" s="6" t="s">
        <v>9</v>
      </c>
      <c r="C30" s="7">
        <v>5281073000112</v>
      </c>
      <c r="D30" s="8" t="s">
        <v>91</v>
      </c>
      <c r="E30" s="9" t="s">
        <v>92</v>
      </c>
      <c r="F30" s="10">
        <v>40182</v>
      </c>
      <c r="G30" s="10"/>
      <c r="H30" s="14">
        <v>28530</v>
      </c>
      <c r="I30" s="12" t="s">
        <v>12</v>
      </c>
      <c r="V30" s="17" t="s">
        <v>93</v>
      </c>
    </row>
    <row r="31" spans="1:22" s="15" customFormat="1" ht="20.25" customHeight="1">
      <c r="A31" s="13">
        <f>IFERROR(VLOOKUP(B31,'[1]DADOS (OCULTAR)'!$P$3:$R$53,3,0),"")</f>
        <v>9039744000275</v>
      </c>
      <c r="B31" s="6" t="s">
        <v>9</v>
      </c>
      <c r="C31" s="7">
        <v>9581782000174</v>
      </c>
      <c r="D31" s="18" t="s">
        <v>94</v>
      </c>
      <c r="E31" s="9" t="s">
        <v>95</v>
      </c>
      <c r="F31" s="10">
        <v>43346</v>
      </c>
      <c r="G31" s="10"/>
      <c r="H31" s="14">
        <v>12000</v>
      </c>
      <c r="I31" s="12" t="s">
        <v>12</v>
      </c>
      <c r="V31" s="17" t="s">
        <v>96</v>
      </c>
    </row>
    <row r="32" spans="1:22" s="15" customFormat="1" ht="20.25" customHeight="1">
      <c r="A32" s="13">
        <f>IFERROR(VLOOKUP(B32,'[1]DADOS (OCULTAR)'!$P$3:$R$53,3,0),"")</f>
        <v>9039744000275</v>
      </c>
      <c r="B32" s="6" t="s">
        <v>9</v>
      </c>
      <c r="C32" s="7">
        <v>19448864000107</v>
      </c>
      <c r="D32" s="8" t="s">
        <v>97</v>
      </c>
      <c r="E32" s="9" t="s">
        <v>98</v>
      </c>
      <c r="F32" s="10">
        <v>43636</v>
      </c>
      <c r="G32" s="10">
        <v>44001</v>
      </c>
      <c r="H32" s="14">
        <v>11565</v>
      </c>
      <c r="I32" s="12" t="s">
        <v>12</v>
      </c>
      <c r="V32" s="17" t="s">
        <v>99</v>
      </c>
    </row>
    <row r="33" spans="1:22" s="15" customFormat="1" ht="20.25" customHeight="1">
      <c r="A33" s="13">
        <f>IFERROR(VLOOKUP(B33,'[1]DADOS (OCULTAR)'!$P$3:$R$53,3,0),"")</f>
        <v>9039744000275</v>
      </c>
      <c r="B33" s="6" t="s">
        <v>9</v>
      </c>
      <c r="C33" s="7">
        <v>6272575004803</v>
      </c>
      <c r="D33" s="8" t="s">
        <v>100</v>
      </c>
      <c r="E33" s="9" t="s">
        <v>101</v>
      </c>
      <c r="F33" s="10">
        <v>40666</v>
      </c>
      <c r="G33" s="10"/>
      <c r="H33" s="14">
        <v>206984.55</v>
      </c>
      <c r="I33" s="12" t="s">
        <v>12</v>
      </c>
      <c r="V33" s="17" t="s">
        <v>102</v>
      </c>
    </row>
    <row r="34" spans="1:22" s="15" customFormat="1" ht="20.25" customHeight="1">
      <c r="A34" s="13">
        <f>IFERROR(VLOOKUP(B34,'[1]DADOS (OCULTAR)'!$P$3:$R$53,3,0),"")</f>
        <v>9039744000275</v>
      </c>
      <c r="B34" s="6" t="s">
        <v>9</v>
      </c>
      <c r="C34" s="7">
        <v>13409775000329</v>
      </c>
      <c r="D34" s="8" t="s">
        <v>103</v>
      </c>
      <c r="E34" s="9" t="s">
        <v>104</v>
      </c>
      <c r="F34" s="10">
        <v>43279</v>
      </c>
      <c r="G34" s="10"/>
      <c r="H34" s="14">
        <v>6883.23</v>
      </c>
      <c r="I34" s="12" t="s">
        <v>12</v>
      </c>
      <c r="V34" s="17" t="s">
        <v>105</v>
      </c>
    </row>
    <row r="35" spans="1:22" s="15" customFormat="1" ht="20.25" customHeight="1">
      <c r="A35" s="13">
        <f>IFERROR(VLOOKUP(B35,'[1]DADOS (OCULTAR)'!$P$3:$R$53,3,0),"")</f>
        <v>9039744000275</v>
      </c>
      <c r="B35" s="6" t="s">
        <v>9</v>
      </c>
      <c r="C35" s="7">
        <v>27814653000160</v>
      </c>
      <c r="D35" s="8" t="s">
        <v>106</v>
      </c>
      <c r="E35" s="9" t="s">
        <v>107</v>
      </c>
      <c r="F35" s="10">
        <v>43560</v>
      </c>
      <c r="G35" s="10">
        <v>43743</v>
      </c>
      <c r="H35" s="14">
        <v>0</v>
      </c>
      <c r="I35" s="12" t="s">
        <v>12</v>
      </c>
      <c r="V35" s="17" t="s">
        <v>108</v>
      </c>
    </row>
    <row r="36" spans="1:22" s="15" customFormat="1" ht="20.25" customHeight="1">
      <c r="A36" s="13">
        <f>IFERROR(VLOOKUP(B36,'[1]DADOS (OCULTAR)'!$P$3:$R$53,3,0),"")</f>
        <v>9039744000275</v>
      </c>
      <c r="B36" s="6" t="s">
        <v>9</v>
      </c>
      <c r="C36" s="7">
        <v>12626414000100</v>
      </c>
      <c r="D36" s="8" t="s">
        <v>109</v>
      </c>
      <c r="E36" s="9" t="s">
        <v>110</v>
      </c>
      <c r="F36" s="10">
        <v>43525</v>
      </c>
      <c r="G36" s="10"/>
      <c r="H36" s="14">
        <v>22800</v>
      </c>
      <c r="I36" s="12" t="s">
        <v>12</v>
      </c>
      <c r="V36" s="17" t="s">
        <v>111</v>
      </c>
    </row>
    <row r="37" spans="1:22" s="15" customFormat="1" ht="20.25" customHeight="1">
      <c r="A37" s="13">
        <f>IFERROR(VLOOKUP(B37,'[1]DADOS (OCULTAR)'!$P$3:$R$53,3,0),"")</f>
        <v>9039744000275</v>
      </c>
      <c r="B37" s="6" t="s">
        <v>9</v>
      </c>
      <c r="C37" s="7">
        <v>10779833000156</v>
      </c>
      <c r="D37" s="8" t="s">
        <v>112</v>
      </c>
      <c r="E37" s="9" t="s">
        <v>113</v>
      </c>
      <c r="F37" s="10">
        <v>42776</v>
      </c>
      <c r="G37" s="10"/>
      <c r="H37" s="14">
        <v>12943</v>
      </c>
      <c r="I37" s="12" t="s">
        <v>12</v>
      </c>
      <c r="V37" s="17" t="s">
        <v>114</v>
      </c>
    </row>
    <row r="38" spans="1:22" s="15" customFormat="1" ht="20.25" customHeight="1">
      <c r="A38" s="13">
        <f>IFERROR(VLOOKUP(B38,'[1]DADOS (OCULTAR)'!$P$3:$R$53,3,0),"")</f>
        <v>9039744000275</v>
      </c>
      <c r="B38" s="6" t="s">
        <v>9</v>
      </c>
      <c r="C38" s="7">
        <v>2068375000119</v>
      </c>
      <c r="D38" s="8" t="s">
        <v>115</v>
      </c>
      <c r="E38" s="9" t="s">
        <v>116</v>
      </c>
      <c r="F38" s="10">
        <v>42724</v>
      </c>
      <c r="G38" s="10"/>
      <c r="H38" s="14">
        <v>10500</v>
      </c>
      <c r="I38" s="12" t="s">
        <v>12</v>
      </c>
      <c r="V38" s="17" t="s">
        <v>117</v>
      </c>
    </row>
    <row r="39" spans="1:22" s="15" customFormat="1" ht="20.25" customHeight="1">
      <c r="A39" s="13">
        <f>IFERROR(VLOOKUP(B39,'[1]DADOS (OCULTAR)'!$P$3:$R$53,3,0),"")</f>
        <v>9039744000275</v>
      </c>
      <c r="B39" s="6" t="s">
        <v>9</v>
      </c>
      <c r="C39" s="7">
        <v>10661417000159</v>
      </c>
      <c r="D39" s="8" t="s">
        <v>118</v>
      </c>
      <c r="E39" s="9" t="s">
        <v>119</v>
      </c>
      <c r="F39" s="10">
        <v>42530</v>
      </c>
      <c r="G39" s="10"/>
      <c r="H39" s="14">
        <v>11930.1</v>
      </c>
      <c r="I39" s="12" t="s">
        <v>12</v>
      </c>
      <c r="V39" s="17" t="s">
        <v>120</v>
      </c>
    </row>
    <row r="40" spans="1:22" s="15" customFormat="1" ht="20.25" customHeight="1">
      <c r="A40" s="13">
        <f>IFERROR(VLOOKUP(B40,'[1]DADOS (OCULTAR)'!$P$3:$R$53,3,0),"")</f>
        <v>9039744000275</v>
      </c>
      <c r="B40" s="6" t="s">
        <v>9</v>
      </c>
      <c r="C40" s="7">
        <v>22940455000120</v>
      </c>
      <c r="D40" s="8" t="s">
        <v>121</v>
      </c>
      <c r="E40" s="9" t="s">
        <v>122</v>
      </c>
      <c r="F40" s="10">
        <v>43622</v>
      </c>
      <c r="G40" s="10">
        <v>44352</v>
      </c>
      <c r="H40" s="14">
        <v>30329.759999999998</v>
      </c>
      <c r="I40" s="12" t="s">
        <v>12</v>
      </c>
      <c r="V40" s="17" t="s">
        <v>123</v>
      </c>
    </row>
    <row r="41" spans="1:22" s="15" customFormat="1" ht="20.25" customHeight="1">
      <c r="A41" s="13">
        <f>IFERROR(VLOOKUP(B41,'[1]DADOS (OCULTAR)'!$P$3:$R$53,3,0),"")</f>
        <v>9039744000275</v>
      </c>
      <c r="B41" s="6" t="s">
        <v>9</v>
      </c>
      <c r="C41" s="7">
        <v>6066387000165</v>
      </c>
      <c r="D41" s="8" t="s">
        <v>124</v>
      </c>
      <c r="E41" s="9" t="s">
        <v>125</v>
      </c>
      <c r="F41" s="10">
        <v>40162</v>
      </c>
      <c r="G41" s="10"/>
      <c r="H41" s="14">
        <v>112838.97</v>
      </c>
      <c r="I41" s="12" t="s">
        <v>12</v>
      </c>
      <c r="V41" s="17" t="s">
        <v>126</v>
      </c>
    </row>
    <row r="42" spans="1:22" s="15" customFormat="1" ht="20.25" customHeight="1">
      <c r="A42" s="13">
        <f>IFERROR(VLOOKUP(B42,'[1]DADOS (OCULTAR)'!$P$3:$R$53,3,0),"")</f>
        <v>9039744000275</v>
      </c>
      <c r="B42" s="6" t="s">
        <v>9</v>
      </c>
      <c r="C42" s="7">
        <v>6980064000859</v>
      </c>
      <c r="D42" s="8" t="s">
        <v>127</v>
      </c>
      <c r="E42" s="9" t="s">
        <v>128</v>
      </c>
      <c r="F42" s="10">
        <v>42233</v>
      </c>
      <c r="G42" s="10">
        <v>44424</v>
      </c>
      <c r="H42" s="14">
        <v>15050.06</v>
      </c>
      <c r="I42" s="12" t="s">
        <v>12</v>
      </c>
      <c r="V42" s="17" t="s">
        <v>129</v>
      </c>
    </row>
    <row r="43" spans="1:22" s="15" customFormat="1" ht="20.25" customHeight="1">
      <c r="A43" s="13">
        <f>IFERROR(VLOOKUP(B43,'[1]DADOS (OCULTAR)'!$P$3:$R$53,3,0),"")</f>
        <v>9039744000275</v>
      </c>
      <c r="B43" s="6" t="s">
        <v>9</v>
      </c>
      <c r="C43" s="7">
        <v>8084394000115</v>
      </c>
      <c r="D43" s="8" t="s">
        <v>130</v>
      </c>
      <c r="E43" s="9" t="s">
        <v>131</v>
      </c>
      <c r="F43" s="10">
        <v>40168</v>
      </c>
      <c r="G43" s="10"/>
      <c r="H43" s="14">
        <v>666380</v>
      </c>
      <c r="I43" s="12" t="s">
        <v>12</v>
      </c>
      <c r="V43" s="17" t="s">
        <v>132</v>
      </c>
    </row>
    <row r="44" spans="1:22" s="15" customFormat="1" ht="20.25" customHeight="1">
      <c r="A44" s="13">
        <f>IFERROR(VLOOKUP(B44,'[1]DADOS (OCULTAR)'!$P$3:$R$53,3,0),"")</f>
        <v>9039744000275</v>
      </c>
      <c r="B44" s="6" t="s">
        <v>9</v>
      </c>
      <c r="C44" s="7">
        <v>2512303000119</v>
      </c>
      <c r="D44" s="8" t="s">
        <v>133</v>
      </c>
      <c r="E44" s="9" t="s">
        <v>134</v>
      </c>
      <c r="F44" s="10">
        <v>40148</v>
      </c>
      <c r="G44" s="10"/>
      <c r="H44" s="14">
        <v>38232</v>
      </c>
      <c r="I44" s="12" t="s">
        <v>12</v>
      </c>
      <c r="V44" s="17" t="s">
        <v>135</v>
      </c>
    </row>
    <row r="45" spans="1:22" s="15" customFormat="1" ht="20.25" customHeight="1">
      <c r="A45" s="13">
        <f>IFERROR(VLOOKUP(B45,'[1]DADOS (OCULTAR)'!$P$3:$R$53,3,0),"")</f>
        <v>9039744000275</v>
      </c>
      <c r="B45" s="6" t="s">
        <v>9</v>
      </c>
      <c r="C45" s="7">
        <v>18271934000123</v>
      </c>
      <c r="D45" s="8" t="s">
        <v>136</v>
      </c>
      <c r="E45" s="9" t="s">
        <v>137</v>
      </c>
      <c r="F45" s="10">
        <v>43354</v>
      </c>
      <c r="G45" s="10"/>
      <c r="H45" s="14">
        <v>66540.3</v>
      </c>
      <c r="I45" s="12" t="s">
        <v>12</v>
      </c>
      <c r="V45" s="17" t="s">
        <v>138</v>
      </c>
    </row>
    <row r="46" spans="1:22" s="15" customFormat="1" ht="20.25" customHeight="1">
      <c r="A46" s="13">
        <f>IFERROR(VLOOKUP(B46,'[1]DADOS (OCULTAR)'!$P$3:$R$53,3,0),"")</f>
        <v>9039744000275</v>
      </c>
      <c r="B46" s="6" t="s">
        <v>9</v>
      </c>
      <c r="C46" s="7">
        <v>18004596000163</v>
      </c>
      <c r="D46" s="8" t="s">
        <v>139</v>
      </c>
      <c r="E46" s="9" t="s">
        <v>140</v>
      </c>
      <c r="F46" s="10">
        <v>42951</v>
      </c>
      <c r="G46" s="10">
        <v>43890</v>
      </c>
      <c r="H46" s="14">
        <v>1599</v>
      </c>
      <c r="I46" s="12" t="s">
        <v>12</v>
      </c>
      <c r="V46" s="17" t="s">
        <v>141</v>
      </c>
    </row>
    <row r="47" spans="1:22" ht="20.25" customHeight="1">
      <c r="A47" s="13">
        <f>IFERROR(VLOOKUP(B47,'[1]DADOS (OCULTAR)'!$P$3:$R$53,3,0),"")</f>
        <v>9039744000275</v>
      </c>
      <c r="B47" s="6" t="s">
        <v>9</v>
      </c>
      <c r="C47" s="7">
        <v>58921792000117</v>
      </c>
      <c r="D47" s="8" t="s">
        <v>142</v>
      </c>
      <c r="E47" s="9" t="s">
        <v>143</v>
      </c>
      <c r="F47" s="10">
        <v>42583</v>
      </c>
      <c r="G47" s="10">
        <v>42947</v>
      </c>
      <c r="H47" s="14">
        <v>18163.919999999998</v>
      </c>
      <c r="I47" s="12" t="s">
        <v>12</v>
      </c>
    </row>
    <row r="48" spans="1:22" ht="20.25" customHeight="1">
      <c r="A48" s="13">
        <f>IFERROR(VLOOKUP(B48,'[1]DADOS (OCULTAR)'!$P$3:$R$53,3,0),"")</f>
        <v>9039744000275</v>
      </c>
      <c r="B48" s="6" t="s">
        <v>9</v>
      </c>
      <c r="C48" s="7">
        <v>5663709000190</v>
      </c>
      <c r="D48" s="8" t="s">
        <v>144</v>
      </c>
      <c r="E48" s="9" t="s">
        <v>145</v>
      </c>
      <c r="F48" s="10">
        <v>42382</v>
      </c>
      <c r="G48" s="10"/>
      <c r="H48" s="14">
        <v>3788.08</v>
      </c>
      <c r="I48" s="12" t="s">
        <v>12</v>
      </c>
    </row>
    <row r="49" spans="1:9" ht="20.25" customHeight="1">
      <c r="A49" s="13">
        <f>IFERROR(VLOOKUP(B49,'[1]DADOS (OCULTAR)'!$P$3:$R$53,3,0),"")</f>
        <v>9039744000275</v>
      </c>
      <c r="B49" s="6" t="s">
        <v>9</v>
      </c>
      <c r="C49" s="7">
        <v>41249434000107</v>
      </c>
      <c r="D49" s="8" t="s">
        <v>146</v>
      </c>
      <c r="E49" s="9" t="s">
        <v>147</v>
      </c>
      <c r="F49" s="10">
        <v>40210</v>
      </c>
      <c r="G49" s="10"/>
      <c r="H49" s="14">
        <v>305476.39</v>
      </c>
      <c r="I49" s="12" t="s">
        <v>12</v>
      </c>
    </row>
    <row r="50" spans="1:9" ht="20.25" customHeight="1">
      <c r="A50" s="13">
        <f>IFERROR(VLOOKUP(B50,'[1]DADOS (OCULTAR)'!$P$3:$R$53,3,0),"")</f>
        <v>9039744000275</v>
      </c>
      <c r="B50" s="6" t="s">
        <v>9</v>
      </c>
      <c r="C50" s="7">
        <v>9081254000156</v>
      </c>
      <c r="D50" s="8" t="s">
        <v>148</v>
      </c>
      <c r="E50" s="9" t="s">
        <v>149</v>
      </c>
      <c r="F50" s="10">
        <v>43191</v>
      </c>
      <c r="G50" s="10"/>
      <c r="H50" s="14">
        <v>21030</v>
      </c>
      <c r="I50" s="12" t="s">
        <v>12</v>
      </c>
    </row>
    <row r="51" spans="1:9" ht="20.25" customHeight="1">
      <c r="A51" s="13">
        <f>IFERROR(VLOOKUP(B51,'[1]DADOS (OCULTAR)'!$P$3:$R$53,3,0),"")</f>
        <v>9039744000275</v>
      </c>
      <c r="B51" s="6" t="s">
        <v>9</v>
      </c>
      <c r="C51" s="7">
        <v>10279299000119</v>
      </c>
      <c r="D51" s="8" t="s">
        <v>150</v>
      </c>
      <c r="E51" s="9" t="s">
        <v>151</v>
      </c>
      <c r="F51" s="10">
        <v>43374</v>
      </c>
      <c r="G51" s="10"/>
      <c r="H51" s="14">
        <v>40004.720000000001</v>
      </c>
      <c r="I51" s="12" t="s">
        <v>12</v>
      </c>
    </row>
    <row r="52" spans="1:9" ht="20.25" customHeight="1">
      <c r="A52" s="13">
        <f>IFERROR(VLOOKUP(B52,'[1]DADOS (OCULTAR)'!$P$3:$R$53,3,0),"")</f>
        <v>9039744000275</v>
      </c>
      <c r="B52" s="6" t="s">
        <v>9</v>
      </c>
      <c r="C52" s="7">
        <v>58426628000133</v>
      </c>
      <c r="D52" s="8" t="s">
        <v>152</v>
      </c>
      <c r="E52" s="9" t="s">
        <v>153</v>
      </c>
      <c r="F52" s="10">
        <v>40459</v>
      </c>
      <c r="G52" s="10"/>
      <c r="H52" s="14">
        <v>57324</v>
      </c>
      <c r="I52" s="12" t="s">
        <v>12</v>
      </c>
    </row>
    <row r="53" spans="1:9" ht="20.25" customHeight="1">
      <c r="A53" s="13">
        <f>IFERROR(VLOOKUP(B53,'[1]DADOS (OCULTAR)'!$P$3:$R$53,3,0),"")</f>
        <v>9039744000275</v>
      </c>
      <c r="B53" s="6" t="s">
        <v>9</v>
      </c>
      <c r="C53" s="7">
        <v>7146768000117</v>
      </c>
      <c r="D53" s="8" t="s">
        <v>154</v>
      </c>
      <c r="E53" s="9" t="s">
        <v>155</v>
      </c>
      <c r="F53" s="10">
        <v>42436</v>
      </c>
      <c r="G53" s="10">
        <v>42800</v>
      </c>
      <c r="H53" s="14">
        <v>6177</v>
      </c>
      <c r="I53" s="12" t="s">
        <v>12</v>
      </c>
    </row>
    <row r="54" spans="1:9" ht="20.25" customHeight="1">
      <c r="A54" s="13">
        <f>IFERROR(VLOOKUP(B54,'[1]DADOS (OCULTAR)'!$P$3:$R$53,3,0),"")</f>
        <v>9039744000275</v>
      </c>
      <c r="B54" s="6" t="s">
        <v>9</v>
      </c>
      <c r="C54" s="7">
        <v>58752460000156</v>
      </c>
      <c r="D54" s="8" t="s">
        <v>156</v>
      </c>
      <c r="E54" s="9" t="s">
        <v>157</v>
      </c>
      <c r="F54" s="10">
        <v>41365</v>
      </c>
      <c r="G54" s="10">
        <v>41729</v>
      </c>
      <c r="H54" s="14">
        <v>43970.28</v>
      </c>
      <c r="I54" s="12" t="s">
        <v>12</v>
      </c>
    </row>
    <row r="55" spans="1:9" ht="20.25" customHeight="1">
      <c r="A55" s="13">
        <f>IFERROR(VLOOKUP(B55,'[1]DADOS (OCULTAR)'!$P$3:$R$53,3,0),"")</f>
        <v>9039744000275</v>
      </c>
      <c r="B55" s="6" t="s">
        <v>9</v>
      </c>
      <c r="C55" s="7">
        <v>44013159007986</v>
      </c>
      <c r="D55" s="8" t="s">
        <v>158</v>
      </c>
      <c r="E55" s="9" t="s">
        <v>159</v>
      </c>
      <c r="F55" s="10">
        <v>41883</v>
      </c>
      <c r="G55" s="10">
        <v>43708</v>
      </c>
      <c r="H55" s="14">
        <v>128101.12</v>
      </c>
      <c r="I55" s="12" t="s">
        <v>12</v>
      </c>
    </row>
    <row r="56" spans="1:9" ht="20.25" customHeight="1">
      <c r="A56" s="13">
        <f>IFERROR(VLOOKUP(B56,'[1]DADOS (OCULTAR)'!$P$3:$R$53,3,0),"")</f>
        <v>9039744000275</v>
      </c>
      <c r="B56" s="6" t="s">
        <v>9</v>
      </c>
      <c r="C56" s="7">
        <v>44013159007986</v>
      </c>
      <c r="D56" s="8" t="s">
        <v>158</v>
      </c>
      <c r="E56" s="9" t="s">
        <v>160</v>
      </c>
      <c r="F56" s="10">
        <v>43301</v>
      </c>
      <c r="G56" s="10">
        <v>45169</v>
      </c>
      <c r="H56" s="14">
        <v>6529.42</v>
      </c>
      <c r="I56" s="12" t="s">
        <v>12</v>
      </c>
    </row>
    <row r="57" spans="1:9" ht="20.25" customHeight="1">
      <c r="A57" s="13">
        <f>IFERROR(VLOOKUP(B57,'[1]DADOS (OCULTAR)'!$P$3:$R$53,3,0),"")</f>
        <v>9039744000275</v>
      </c>
      <c r="B57" s="6" t="s">
        <v>9</v>
      </c>
      <c r="C57" s="7">
        <v>16783034000130</v>
      </c>
      <c r="D57" s="8" t="s">
        <v>161</v>
      </c>
      <c r="E57" s="9" t="s">
        <v>162</v>
      </c>
      <c r="F57" s="10">
        <v>40268</v>
      </c>
      <c r="G57" s="10"/>
      <c r="H57" s="14">
        <v>8465.52</v>
      </c>
      <c r="I57" s="12" t="s">
        <v>12</v>
      </c>
    </row>
    <row r="58" spans="1:9" ht="20.25" customHeight="1">
      <c r="A58" s="13">
        <f>IFERROR(VLOOKUP(B58,'[1]DADOS (OCULTAR)'!$P$3:$R$53,3,0),"")</f>
        <v>9039744000275</v>
      </c>
      <c r="B58" s="6" t="s">
        <v>9</v>
      </c>
      <c r="C58" s="7">
        <v>3480539000183</v>
      </c>
      <c r="D58" s="8" t="s">
        <v>163</v>
      </c>
      <c r="E58" s="9" t="s">
        <v>164</v>
      </c>
      <c r="F58" s="10">
        <v>40148</v>
      </c>
      <c r="G58" s="10"/>
      <c r="H58" s="14">
        <v>85412.19</v>
      </c>
      <c r="I58" s="12" t="s">
        <v>12</v>
      </c>
    </row>
    <row r="59" spans="1:9" ht="20.25" customHeight="1">
      <c r="A59" s="13">
        <f>IFERROR(VLOOKUP(B59,'[1]DADOS (OCULTAR)'!$P$3:$R$53,3,0),"")</f>
        <v>9039744000275</v>
      </c>
      <c r="B59" s="6" t="s">
        <v>9</v>
      </c>
      <c r="C59" s="7">
        <v>3423730000193</v>
      </c>
      <c r="D59" s="8" t="s">
        <v>165</v>
      </c>
      <c r="E59" s="9" t="s">
        <v>166</v>
      </c>
      <c r="F59" s="10">
        <v>43556</v>
      </c>
      <c r="G59" s="10"/>
      <c r="H59" s="14">
        <v>7050</v>
      </c>
      <c r="I59" s="12" t="s">
        <v>12</v>
      </c>
    </row>
    <row r="60" spans="1:9" ht="20.25" customHeight="1">
      <c r="A60" s="13">
        <f>IFERROR(VLOOKUP(B60,'[1]DADOS (OCULTAR)'!$P$3:$R$53,3,0),"")</f>
        <v>9039744000275</v>
      </c>
      <c r="B60" s="6" t="s">
        <v>9</v>
      </c>
      <c r="C60" s="7">
        <v>12882148000186</v>
      </c>
      <c r="D60" s="8" t="s">
        <v>167</v>
      </c>
      <c r="E60" s="9" t="s">
        <v>168</v>
      </c>
      <c r="F60" s="10">
        <v>43619</v>
      </c>
      <c r="G60" s="10"/>
      <c r="H60" s="14">
        <v>1450</v>
      </c>
      <c r="I60" s="12" t="s">
        <v>12</v>
      </c>
    </row>
    <row r="61" spans="1:9" ht="20.25" customHeight="1">
      <c r="A61" s="13">
        <f>IFERROR(VLOOKUP(B61,'[1]DADOS (OCULTAR)'!$P$3:$R$53,3,0),"")</f>
        <v>9039744000275</v>
      </c>
      <c r="B61" s="6" t="s">
        <v>9</v>
      </c>
      <c r="C61" s="7">
        <v>24050462000181</v>
      </c>
      <c r="D61" s="8" t="s">
        <v>169</v>
      </c>
      <c r="E61" s="9" t="s">
        <v>170</v>
      </c>
      <c r="F61" s="10">
        <v>43332</v>
      </c>
      <c r="G61" s="10"/>
      <c r="H61" s="14">
        <v>70480</v>
      </c>
      <c r="I61" s="12" t="s">
        <v>12</v>
      </c>
    </row>
    <row r="62" spans="1:9" ht="20.25" customHeight="1">
      <c r="A62" s="13">
        <f>IFERROR(VLOOKUP(B62,'[1]DADOS (OCULTAR)'!$P$3:$R$53,3,0),"")</f>
        <v>9039744000275</v>
      </c>
      <c r="B62" s="6" t="s">
        <v>9</v>
      </c>
      <c r="C62" s="7">
        <v>25529293000120</v>
      </c>
      <c r="D62" s="8" t="s">
        <v>171</v>
      </c>
      <c r="E62" s="9" t="s">
        <v>172</v>
      </c>
      <c r="F62" s="10">
        <v>43636</v>
      </c>
      <c r="G62" s="10"/>
      <c r="H62" s="14">
        <v>8006.4</v>
      </c>
      <c r="I62" s="12" t="s">
        <v>12</v>
      </c>
    </row>
    <row r="63" spans="1:9" ht="20.25" customHeight="1">
      <c r="A63" s="13">
        <f>IFERROR(VLOOKUP(B63,'[1]DADOS (OCULTAR)'!$P$3:$R$53,3,0),"")</f>
        <v>9039744000275</v>
      </c>
      <c r="B63" s="6" t="s">
        <v>9</v>
      </c>
      <c r="C63" s="7">
        <v>2059987000145</v>
      </c>
      <c r="D63" s="8" t="s">
        <v>173</v>
      </c>
      <c r="E63" s="9" t="s">
        <v>174</v>
      </c>
      <c r="F63" s="10">
        <v>41456</v>
      </c>
      <c r="G63" s="10">
        <v>41820</v>
      </c>
      <c r="H63" s="14">
        <v>8410.77</v>
      </c>
      <c r="I63" s="12" t="s">
        <v>12</v>
      </c>
    </row>
    <row r="64" spans="1:9" ht="20.25" customHeight="1">
      <c r="A64" s="13">
        <f>IFERROR(VLOOKUP(B64,'[1]DADOS (OCULTAR)'!$P$3:$R$53,3,0),"")</f>
        <v>9039744000275</v>
      </c>
      <c r="B64" s="6" t="s">
        <v>9</v>
      </c>
      <c r="C64" s="7">
        <v>35521046000130</v>
      </c>
      <c r="D64" s="8" t="s">
        <v>175</v>
      </c>
      <c r="E64" s="9" t="s">
        <v>176</v>
      </c>
      <c r="F64" s="10">
        <v>40391</v>
      </c>
      <c r="G64" s="10"/>
      <c r="H64" s="14">
        <v>10800</v>
      </c>
      <c r="I64" s="12" t="s">
        <v>12</v>
      </c>
    </row>
    <row r="65" spans="1:9" ht="20.25" customHeight="1">
      <c r="A65" s="13">
        <f>IFERROR(VLOOKUP(B65,'[1]DADOS (OCULTAR)'!$P$3:$R$53,3,0),"")</f>
        <v>9039744000275</v>
      </c>
      <c r="B65" s="6" t="s">
        <v>9</v>
      </c>
      <c r="C65" s="7">
        <v>53113791001285</v>
      </c>
      <c r="D65" s="8" t="s">
        <v>177</v>
      </c>
      <c r="E65" s="9" t="s">
        <v>178</v>
      </c>
      <c r="F65" s="10">
        <v>43515</v>
      </c>
      <c r="G65" s="10"/>
      <c r="H65" s="14">
        <v>6474.15</v>
      </c>
      <c r="I65" s="12" t="s">
        <v>12</v>
      </c>
    </row>
    <row r="66" spans="1:9" ht="20.25" customHeight="1">
      <c r="A66" s="13">
        <f>IFERROR(VLOOKUP(B66,'[1]DADOS (OCULTAR)'!$P$3:$R$53,3,0),"")</f>
        <v>9039744000275</v>
      </c>
      <c r="B66" s="6" t="s">
        <v>9</v>
      </c>
      <c r="C66" s="7">
        <v>9420486000272</v>
      </c>
      <c r="D66" s="8" t="s">
        <v>179</v>
      </c>
      <c r="E66" s="9" t="s">
        <v>180</v>
      </c>
      <c r="F66" s="10">
        <v>43293</v>
      </c>
      <c r="G66" s="10">
        <v>44023</v>
      </c>
      <c r="H66" s="14">
        <v>21000</v>
      </c>
      <c r="I66" s="12" t="s">
        <v>12</v>
      </c>
    </row>
    <row r="67" spans="1:9" ht="20.25" customHeight="1">
      <c r="A67" s="13">
        <f>IFERROR(VLOOKUP(B67,'[1]DADOS (OCULTAR)'!$P$3:$R$53,3,0),"")</f>
        <v>9039744000275</v>
      </c>
      <c r="B67" s="6" t="s">
        <v>9</v>
      </c>
      <c r="C67" s="7">
        <v>23284851000109</v>
      </c>
      <c r="D67" s="8" t="s">
        <v>181</v>
      </c>
      <c r="E67" s="9" t="s">
        <v>182</v>
      </c>
      <c r="F67" s="10">
        <v>43378</v>
      </c>
      <c r="G67" s="10"/>
      <c r="H67" s="14">
        <v>3433.5</v>
      </c>
      <c r="I67" s="12" t="s">
        <v>12</v>
      </c>
    </row>
    <row r="68" spans="1:9" ht="20.25" customHeight="1">
      <c r="A68" s="13">
        <f>IFERROR(VLOOKUP(B68,'[1]DADOS (OCULTAR)'!$P$3:$R$53,3,0),"")</f>
        <v>9039744000275</v>
      </c>
      <c r="B68" s="6" t="s">
        <v>9</v>
      </c>
      <c r="C68" s="7">
        <v>7161328000139</v>
      </c>
      <c r="D68" s="8" t="s">
        <v>183</v>
      </c>
      <c r="E68" s="9" t="s">
        <v>184</v>
      </c>
      <c r="F68" s="10">
        <v>41700</v>
      </c>
      <c r="G68" s="10"/>
      <c r="H68" s="14">
        <v>24853</v>
      </c>
      <c r="I68" s="12" t="s">
        <v>12</v>
      </c>
    </row>
    <row r="69" spans="1:9" ht="20.25" customHeight="1">
      <c r="A69" s="13">
        <f>IFERROR(VLOOKUP(B69,'[1]DADOS (OCULTAR)'!$P$3:$R$53,3,0),"")</f>
        <v>9039744000275</v>
      </c>
      <c r="B69" s="6" t="s">
        <v>9</v>
      </c>
      <c r="C69" s="7">
        <v>7160019000144</v>
      </c>
      <c r="D69" s="8" t="s">
        <v>185</v>
      </c>
      <c r="E69" s="9" t="s">
        <v>186</v>
      </c>
      <c r="F69" s="10">
        <v>43171</v>
      </c>
      <c r="G69" s="10"/>
      <c r="H69" s="14">
        <v>50075</v>
      </c>
      <c r="I69" s="12" t="s">
        <v>12</v>
      </c>
    </row>
    <row r="70" spans="1:9" ht="20.25" customHeight="1">
      <c r="A70" s="13">
        <f>IFERROR(VLOOKUP(B70,'[1]DADOS (OCULTAR)'!$P$3:$R$53,3,0),"")</f>
        <v>9039744000275</v>
      </c>
      <c r="B70" s="6" t="s">
        <v>9</v>
      </c>
      <c r="C70" s="7">
        <v>24560575000127</v>
      </c>
      <c r="D70" s="8" t="s">
        <v>187</v>
      </c>
      <c r="E70" s="9" t="s">
        <v>188</v>
      </c>
      <c r="F70" s="10">
        <v>40162</v>
      </c>
      <c r="G70" s="10"/>
      <c r="H70" s="14">
        <v>1500</v>
      </c>
      <c r="I70" s="12" t="s">
        <v>12</v>
      </c>
    </row>
    <row r="71" spans="1:9" ht="20.25" customHeight="1">
      <c r="A71" s="13">
        <f>IFERROR(VLOOKUP(B71,'[1]DADOS (OCULTAR)'!$P$3:$R$53,3,0),"")</f>
        <v>9039744000275</v>
      </c>
      <c r="B71" s="6" t="s">
        <v>9</v>
      </c>
      <c r="C71" s="7">
        <v>24380578002041</v>
      </c>
      <c r="D71" s="8" t="s">
        <v>189</v>
      </c>
      <c r="E71" s="9" t="s">
        <v>190</v>
      </c>
      <c r="F71" s="10">
        <v>40788</v>
      </c>
      <c r="G71" s="10"/>
      <c r="H71" s="14">
        <v>69814.509999999995</v>
      </c>
      <c r="I71" s="12" t="s">
        <v>12</v>
      </c>
    </row>
    <row r="72" spans="1:9" ht="20.25" customHeight="1">
      <c r="A72" s="13">
        <f>IFERROR(VLOOKUP(B72,'[1]DADOS (OCULTAR)'!$P$3:$R$53,3,0),"")</f>
        <v>9039744000275</v>
      </c>
      <c r="B72" s="6" t="s">
        <v>9</v>
      </c>
      <c r="C72" s="7">
        <v>11187085000185</v>
      </c>
      <c r="D72" s="8" t="s">
        <v>191</v>
      </c>
      <c r="E72" s="9" t="s">
        <v>192</v>
      </c>
      <c r="F72" s="10">
        <v>42005</v>
      </c>
      <c r="G72" s="10"/>
      <c r="H72" s="14">
        <v>841118.61</v>
      </c>
      <c r="I72" s="12" t="s">
        <v>12</v>
      </c>
    </row>
    <row r="73" spans="1:9" ht="20.25" customHeight="1">
      <c r="A73" s="13">
        <f>IFERROR(VLOOKUP(B73,'[1]DADOS (OCULTAR)'!$P$3:$R$53,3,0),"")</f>
        <v>9039744000275</v>
      </c>
      <c r="B73" s="6" t="s">
        <v>9</v>
      </c>
      <c r="C73" s="7">
        <v>15001239000153</v>
      </c>
      <c r="D73" s="8" t="s">
        <v>193</v>
      </c>
      <c r="E73" s="9" t="s">
        <v>194</v>
      </c>
      <c r="F73" s="10">
        <v>40940</v>
      </c>
      <c r="G73" s="10"/>
      <c r="H73" s="14">
        <v>19082.7</v>
      </c>
      <c r="I73" s="12" t="s">
        <v>12</v>
      </c>
    </row>
    <row r="74" spans="1:9" ht="20.25" customHeight="1">
      <c r="A74" s="13">
        <f>IFERROR(VLOOKUP(B74,'[1]DADOS (OCULTAR)'!$P$3:$R$53,3,0),"")</f>
        <v>9039744000275</v>
      </c>
      <c r="B74" s="6" t="s">
        <v>9</v>
      </c>
      <c r="C74" s="7">
        <v>15615641000128</v>
      </c>
      <c r="D74" s="8" t="s">
        <v>195</v>
      </c>
      <c r="E74" s="9" t="s">
        <v>194</v>
      </c>
      <c r="F74" s="10">
        <v>41000</v>
      </c>
      <c r="G74" s="10"/>
      <c r="H74" s="14">
        <v>146283.9</v>
      </c>
      <c r="I74" s="12" t="s">
        <v>12</v>
      </c>
    </row>
    <row r="75" spans="1:9" ht="20.25" customHeight="1">
      <c r="A75" s="13">
        <f>IFERROR(VLOOKUP(B75,'[1]DADOS (OCULTAR)'!$P$3:$R$53,3,0),"")</f>
        <v>9039744000275</v>
      </c>
      <c r="B75" s="6" t="s">
        <v>9</v>
      </c>
      <c r="C75" s="7">
        <v>24113750000138</v>
      </c>
      <c r="D75" s="8" t="s">
        <v>196</v>
      </c>
      <c r="E75" s="9" t="s">
        <v>194</v>
      </c>
      <c r="F75" s="10">
        <v>43070</v>
      </c>
      <c r="G75" s="10"/>
      <c r="H75" s="14">
        <v>12840.45</v>
      </c>
      <c r="I75" s="12" t="s">
        <v>12</v>
      </c>
    </row>
    <row r="76" spans="1:9" ht="20.25" customHeight="1">
      <c r="A76" s="13">
        <f>IFERROR(VLOOKUP(B76,'[1]DADOS (OCULTAR)'!$P$3:$R$53,3,0),"")</f>
        <v>9039744000275</v>
      </c>
      <c r="B76" s="6" t="s">
        <v>9</v>
      </c>
      <c r="C76" s="7">
        <v>17504845000117</v>
      </c>
      <c r="D76" s="8" t="s">
        <v>197</v>
      </c>
      <c r="E76" s="9" t="s">
        <v>194</v>
      </c>
      <c r="F76" s="10">
        <v>41640</v>
      </c>
      <c r="G76" s="10"/>
      <c r="H76" s="14">
        <v>82918.5</v>
      </c>
      <c r="I76" s="12" t="s">
        <v>12</v>
      </c>
    </row>
    <row r="77" spans="1:9" ht="20.25" customHeight="1">
      <c r="A77" s="13">
        <f>IFERROR(VLOOKUP(B77,'[1]DADOS (OCULTAR)'!$P$3:$R$53,3,0),"")</f>
        <v>9039744000275</v>
      </c>
      <c r="B77" s="6" t="s">
        <v>9</v>
      </c>
      <c r="C77" s="7">
        <v>18243018000180</v>
      </c>
      <c r="D77" s="8" t="s">
        <v>198</v>
      </c>
      <c r="E77" s="9" t="s">
        <v>194</v>
      </c>
      <c r="F77" s="10">
        <v>41518</v>
      </c>
      <c r="G77" s="10"/>
      <c r="H77" s="14">
        <v>30825.9</v>
      </c>
      <c r="I77" s="12" t="s">
        <v>12</v>
      </c>
    </row>
    <row r="78" spans="1:9" ht="20.25" customHeight="1">
      <c r="A78" s="13">
        <f>IFERROR(VLOOKUP(B78,'[1]DADOS (OCULTAR)'!$P$3:$R$53,3,0),"")</f>
        <v>9039744000275</v>
      </c>
      <c r="B78" s="6" t="s">
        <v>9</v>
      </c>
      <c r="C78" s="7">
        <v>13261930000140</v>
      </c>
      <c r="D78" s="8" t="s">
        <v>199</v>
      </c>
      <c r="E78" s="9" t="s">
        <v>194</v>
      </c>
      <c r="F78" s="10">
        <v>40544</v>
      </c>
      <c r="G78" s="10"/>
      <c r="H78" s="14">
        <v>47693.1</v>
      </c>
      <c r="I78" s="12" t="s">
        <v>12</v>
      </c>
    </row>
    <row r="79" spans="1:9" ht="20.25" customHeight="1">
      <c r="A79" s="13">
        <f>IFERROR(VLOOKUP(B79,'[1]DADOS (OCULTAR)'!$P$3:$R$53,3,0),"")</f>
        <v>9039744000275</v>
      </c>
      <c r="B79" s="6" t="s">
        <v>9</v>
      </c>
      <c r="C79" s="7">
        <v>10411765000178</v>
      </c>
      <c r="D79" s="8" t="s">
        <v>200</v>
      </c>
      <c r="E79" s="9" t="s">
        <v>194</v>
      </c>
      <c r="F79" s="10">
        <v>40179</v>
      </c>
      <c r="G79" s="10"/>
      <c r="H79" s="14">
        <v>249631.2</v>
      </c>
      <c r="I79" s="12" t="s">
        <v>12</v>
      </c>
    </row>
    <row r="80" spans="1:9" ht="20.25" customHeight="1">
      <c r="A80" s="13">
        <f>IFERROR(VLOOKUP(B80,'[1]DADOS (OCULTAR)'!$P$3:$R$53,3,0),"")</f>
        <v>9039744000275</v>
      </c>
      <c r="B80" s="6" t="s">
        <v>9</v>
      </c>
      <c r="C80" s="7">
        <v>11831665000163</v>
      </c>
      <c r="D80" s="8" t="s">
        <v>201</v>
      </c>
      <c r="E80" s="9" t="s">
        <v>194</v>
      </c>
      <c r="F80" s="10">
        <v>40179</v>
      </c>
      <c r="G80" s="10"/>
      <c r="H80" s="14">
        <v>49527.45</v>
      </c>
      <c r="I80" s="12" t="s">
        <v>12</v>
      </c>
    </row>
    <row r="81" spans="1:9" ht="20.25" customHeight="1">
      <c r="A81" s="13">
        <f>IFERROR(VLOOKUP(B81,'[1]DADOS (OCULTAR)'!$P$3:$R$53,3,0),"")</f>
        <v>9039744000275</v>
      </c>
      <c r="B81" s="6" t="s">
        <v>9</v>
      </c>
      <c r="C81" s="7">
        <v>14945965000161</v>
      </c>
      <c r="D81" s="8" t="s">
        <v>202</v>
      </c>
      <c r="E81" s="9" t="s">
        <v>194</v>
      </c>
      <c r="F81" s="10">
        <v>42339</v>
      </c>
      <c r="G81" s="10"/>
      <c r="H81" s="14">
        <v>40485.9</v>
      </c>
      <c r="I81" s="12" t="s">
        <v>12</v>
      </c>
    </row>
    <row r="82" spans="1:9" ht="20.25" customHeight="1">
      <c r="A82" s="13">
        <f>IFERROR(VLOOKUP(B82,'[1]DADOS (OCULTAR)'!$P$3:$R$53,3,0),"")</f>
        <v>9039744000275</v>
      </c>
      <c r="B82" s="6" t="s">
        <v>9</v>
      </c>
      <c r="C82" s="7">
        <v>23660751000130</v>
      </c>
      <c r="D82" s="8" t="s">
        <v>203</v>
      </c>
      <c r="E82" s="9" t="s">
        <v>194</v>
      </c>
      <c r="F82" s="10">
        <v>42370</v>
      </c>
      <c r="G82" s="10"/>
      <c r="H82" s="14">
        <v>205229.85</v>
      </c>
      <c r="I82" s="12" t="s">
        <v>12</v>
      </c>
    </row>
    <row r="83" spans="1:9" ht="20.25" customHeight="1">
      <c r="A83" s="13">
        <f>IFERROR(VLOOKUP(B83,'[1]DADOS (OCULTAR)'!$P$3:$R$53,3,0),"")</f>
        <v>9039744000275</v>
      </c>
      <c r="B83" s="6" t="s">
        <v>9</v>
      </c>
      <c r="C83" s="7">
        <v>21891380000171</v>
      </c>
      <c r="D83" s="8" t="s">
        <v>204</v>
      </c>
      <c r="E83" s="9" t="s">
        <v>194</v>
      </c>
      <c r="F83" s="10">
        <v>42461</v>
      </c>
      <c r="G83" s="10"/>
      <c r="H83" s="14">
        <v>128418.15</v>
      </c>
      <c r="I83" s="12" t="s">
        <v>12</v>
      </c>
    </row>
    <row r="84" spans="1:9" ht="20.25" customHeight="1">
      <c r="A84" s="13">
        <f>IFERROR(VLOOKUP(B84,'[1]DADOS (OCULTAR)'!$P$3:$R$53,3,0),"")</f>
        <v>9039744000275</v>
      </c>
      <c r="B84" s="6" t="s">
        <v>9</v>
      </c>
      <c r="C84" s="7">
        <v>28720830000102</v>
      </c>
      <c r="D84" s="8" t="s">
        <v>205</v>
      </c>
      <c r="E84" s="9" t="s">
        <v>194</v>
      </c>
      <c r="F84" s="10">
        <v>43040</v>
      </c>
      <c r="G84" s="10"/>
      <c r="H84" s="14">
        <v>75953.850000000006</v>
      </c>
      <c r="I84" s="12" t="s">
        <v>12</v>
      </c>
    </row>
    <row r="85" spans="1:9" ht="20.25" customHeight="1">
      <c r="A85" s="13">
        <f>IFERROR(VLOOKUP(B85,'[1]DADOS (OCULTAR)'!$P$3:$R$53,3,0),"")</f>
        <v>9039744000275</v>
      </c>
      <c r="B85" s="6" t="s">
        <v>9</v>
      </c>
      <c r="C85" s="7">
        <v>20966373000129</v>
      </c>
      <c r="D85" s="8" t="s">
        <v>206</v>
      </c>
      <c r="E85" s="9" t="s">
        <v>194</v>
      </c>
      <c r="F85" s="10">
        <v>43282</v>
      </c>
      <c r="G85" s="10"/>
      <c r="H85" s="14">
        <v>12840.45</v>
      </c>
      <c r="I85" s="12" t="s">
        <v>12</v>
      </c>
    </row>
    <row r="86" spans="1:9" ht="20.25" customHeight="1">
      <c r="A86" s="13">
        <f>IFERROR(VLOOKUP(B86,'[1]DADOS (OCULTAR)'!$P$3:$R$53,3,0),"")</f>
        <v>9039744000275</v>
      </c>
      <c r="B86" s="6" t="s">
        <v>9</v>
      </c>
      <c r="C86" s="7">
        <v>11736847000155</v>
      </c>
      <c r="D86" s="8" t="s">
        <v>207</v>
      </c>
      <c r="E86" s="9" t="s">
        <v>208</v>
      </c>
      <c r="F86" s="10">
        <v>41214</v>
      </c>
      <c r="G86" s="10"/>
      <c r="H86" s="14">
        <v>33629.4</v>
      </c>
      <c r="I86" s="12" t="s">
        <v>12</v>
      </c>
    </row>
    <row r="87" spans="1:9" ht="20.25" customHeight="1">
      <c r="A87" s="13">
        <f>IFERROR(VLOOKUP(B87,'[1]DADOS (OCULTAR)'!$P$3:$R$53,3,0),"")</f>
        <v>9039744000275</v>
      </c>
      <c r="B87" s="6" t="s">
        <v>9</v>
      </c>
      <c r="C87" s="7">
        <v>29781763000107</v>
      </c>
      <c r="D87" s="8" t="s">
        <v>209</v>
      </c>
      <c r="E87" s="9" t="s">
        <v>208</v>
      </c>
      <c r="F87" s="10">
        <v>43158</v>
      </c>
      <c r="G87" s="10"/>
      <c r="H87" s="14">
        <v>122311.35</v>
      </c>
      <c r="I87" s="12" t="s">
        <v>12</v>
      </c>
    </row>
    <row r="88" spans="1:9" ht="20.25" customHeight="1">
      <c r="A88" s="13">
        <f>IFERROR(VLOOKUP(B88,'[1]DADOS (OCULTAR)'!$P$3:$R$53,3,0),"")</f>
        <v>9039744000275</v>
      </c>
      <c r="B88" s="6" t="s">
        <v>9</v>
      </c>
      <c r="C88" s="7">
        <v>17976904000150</v>
      </c>
      <c r="D88" s="8" t="s">
        <v>210</v>
      </c>
      <c r="E88" s="9" t="s">
        <v>208</v>
      </c>
      <c r="F88" s="10">
        <v>41426</v>
      </c>
      <c r="G88" s="10"/>
      <c r="H88" s="14">
        <v>171211.95</v>
      </c>
      <c r="I88" s="12" t="s">
        <v>12</v>
      </c>
    </row>
    <row r="89" spans="1:9" ht="20.25" customHeight="1">
      <c r="A89" s="13">
        <f>IFERROR(VLOOKUP(B89,'[1]DADOS (OCULTAR)'!$P$3:$R$53,3,0),"")</f>
        <v>9039744000275</v>
      </c>
      <c r="B89" s="6" t="s">
        <v>9</v>
      </c>
      <c r="C89" s="7">
        <v>22914942000118</v>
      </c>
      <c r="D89" s="8" t="s">
        <v>211</v>
      </c>
      <c r="E89" s="9" t="s">
        <v>208</v>
      </c>
      <c r="F89" s="10">
        <v>42186</v>
      </c>
      <c r="G89" s="10"/>
      <c r="H89" s="14">
        <v>23846.55</v>
      </c>
      <c r="I89" s="12" t="s">
        <v>12</v>
      </c>
    </row>
    <row r="90" spans="1:9" ht="20.25" customHeight="1">
      <c r="A90" s="13">
        <f>IFERROR(VLOOKUP(B90,'[1]DADOS (OCULTAR)'!$P$3:$R$53,3,0),"")</f>
        <v>9039744000275</v>
      </c>
      <c r="B90" s="6" t="s">
        <v>9</v>
      </c>
      <c r="C90" s="7">
        <v>24071472000101</v>
      </c>
      <c r="D90" s="8" t="s">
        <v>212</v>
      </c>
      <c r="E90" s="9" t="s">
        <v>208</v>
      </c>
      <c r="F90" s="10">
        <v>42430</v>
      </c>
      <c r="G90" s="10"/>
      <c r="H90" s="14">
        <v>88048.8</v>
      </c>
      <c r="I90" s="12" t="s">
        <v>12</v>
      </c>
    </row>
    <row r="91" spans="1:9" ht="20.25" customHeight="1">
      <c r="A91" s="13">
        <f>IFERROR(VLOOKUP(B91,'[1]DADOS (OCULTAR)'!$P$3:$R$53,3,0),"")</f>
        <v>9039744000275</v>
      </c>
      <c r="B91" s="6" t="s">
        <v>9</v>
      </c>
      <c r="C91" s="7">
        <v>24541527000191</v>
      </c>
      <c r="D91" s="8" t="s">
        <v>213</v>
      </c>
      <c r="E91" s="9" t="s">
        <v>208</v>
      </c>
      <c r="F91" s="10">
        <v>43467</v>
      </c>
      <c r="G91" s="10"/>
      <c r="H91" s="14">
        <v>21400.05</v>
      </c>
      <c r="I91" s="12" t="s">
        <v>12</v>
      </c>
    </row>
    <row r="92" spans="1:9" ht="20.25" customHeight="1">
      <c r="A92" s="13">
        <f>IFERROR(VLOOKUP(B92,'[1]DADOS (OCULTAR)'!$P$3:$R$53,3,0),"")</f>
        <v>9039744000275</v>
      </c>
      <c r="B92" s="6" t="s">
        <v>9</v>
      </c>
      <c r="C92" s="7">
        <v>34956188000168</v>
      </c>
      <c r="D92" s="8" t="s">
        <v>214</v>
      </c>
      <c r="E92" s="9" t="s">
        <v>208</v>
      </c>
      <c r="F92" s="10">
        <v>43739</v>
      </c>
      <c r="G92" s="10"/>
      <c r="H92" s="14">
        <v>86589.3</v>
      </c>
      <c r="I92" s="12" t="s">
        <v>12</v>
      </c>
    </row>
    <row r="93" spans="1:9" ht="20.25" customHeight="1">
      <c r="A93" s="13">
        <f>IFERROR(VLOOKUP(B93,'[1]DADOS (OCULTAR)'!$P$3:$R$53,3,0),"")</f>
        <v>9039744000275</v>
      </c>
      <c r="B93" s="6" t="s">
        <v>9</v>
      </c>
      <c r="C93" s="7">
        <v>28110463000125</v>
      </c>
      <c r="D93" s="8" t="s">
        <v>215</v>
      </c>
      <c r="E93" s="9" t="s">
        <v>216</v>
      </c>
      <c r="F93" s="10">
        <v>41306</v>
      </c>
      <c r="G93" s="10"/>
      <c r="H93" s="14">
        <v>11847.45</v>
      </c>
      <c r="I93" s="12" t="s">
        <v>12</v>
      </c>
    </row>
    <row r="94" spans="1:9" ht="20.25" customHeight="1">
      <c r="A94" s="13">
        <f>IFERROR(VLOOKUP(B94,'[1]DADOS (OCULTAR)'!$P$3:$R$53,3,0),"")</f>
        <v>9039744000275</v>
      </c>
      <c r="B94" s="6" t="s">
        <v>9</v>
      </c>
      <c r="C94" s="7">
        <v>12044768000146</v>
      </c>
      <c r="D94" s="8" t="s">
        <v>217</v>
      </c>
      <c r="E94" s="9" t="s">
        <v>216</v>
      </c>
      <c r="F94" s="10">
        <v>41760</v>
      </c>
      <c r="G94" s="10"/>
      <c r="H94" s="14">
        <v>17977.05</v>
      </c>
      <c r="I94" s="12" t="s">
        <v>12</v>
      </c>
    </row>
    <row r="95" spans="1:9" ht="20.25" customHeight="1">
      <c r="A95" s="13">
        <f>IFERROR(VLOOKUP(B95,'[1]DADOS (OCULTAR)'!$P$3:$R$53,3,0),"")</f>
        <v>9039744000275</v>
      </c>
      <c r="B95" s="6" t="s">
        <v>9</v>
      </c>
      <c r="C95" s="7">
        <v>1050827000172</v>
      </c>
      <c r="D95" s="8" t="s">
        <v>218</v>
      </c>
      <c r="E95" s="9" t="s">
        <v>216</v>
      </c>
      <c r="F95" s="10">
        <v>42278</v>
      </c>
      <c r="G95" s="10"/>
      <c r="H95" s="14">
        <v>9541.35</v>
      </c>
      <c r="I95" s="12" t="s">
        <v>12</v>
      </c>
    </row>
    <row r="96" spans="1:9" ht="20.25" customHeight="1">
      <c r="A96" s="13">
        <f>IFERROR(VLOOKUP(B96,'[1]DADOS (OCULTAR)'!$P$3:$R$53,3,0),"")</f>
        <v>9039744000275</v>
      </c>
      <c r="B96" s="6" t="s">
        <v>9</v>
      </c>
      <c r="C96" s="7">
        <v>8655011000111</v>
      </c>
      <c r="D96" s="8" t="s">
        <v>219</v>
      </c>
      <c r="E96" s="9" t="s">
        <v>216</v>
      </c>
      <c r="F96" s="10">
        <v>42405</v>
      </c>
      <c r="G96" s="10"/>
      <c r="H96" s="14">
        <v>14674.8</v>
      </c>
      <c r="I96" s="12" t="s">
        <v>12</v>
      </c>
    </row>
    <row r="97" spans="1:9" ht="20.25" customHeight="1">
      <c r="A97" s="13">
        <f>IFERROR(VLOOKUP(B97,'[1]DADOS (OCULTAR)'!$P$3:$R$53,3,0),"")</f>
        <v>9039744000275</v>
      </c>
      <c r="B97" s="6" t="s">
        <v>9</v>
      </c>
      <c r="C97" s="7">
        <v>24108006000145</v>
      </c>
      <c r="D97" s="8" t="s">
        <v>220</v>
      </c>
      <c r="E97" s="9" t="s">
        <v>216</v>
      </c>
      <c r="F97" s="10">
        <v>42614</v>
      </c>
      <c r="G97" s="10"/>
      <c r="H97" s="14">
        <v>16877.7</v>
      </c>
      <c r="I97" s="12" t="s">
        <v>12</v>
      </c>
    </row>
    <row r="98" spans="1:9" ht="20.25" customHeight="1">
      <c r="A98" s="13">
        <f>IFERROR(VLOOKUP(B98,'[1]DADOS (OCULTAR)'!$P$3:$R$53,3,0),"")</f>
        <v>9039744000275</v>
      </c>
      <c r="B98" s="6" t="s">
        <v>9</v>
      </c>
      <c r="C98" s="7">
        <v>26211653000103</v>
      </c>
      <c r="D98" s="8" t="s">
        <v>221</v>
      </c>
      <c r="E98" s="9" t="s">
        <v>216</v>
      </c>
      <c r="F98" s="10">
        <v>43301</v>
      </c>
      <c r="G98" s="10"/>
      <c r="H98" s="14">
        <v>8439.9</v>
      </c>
      <c r="I98" s="12" t="s">
        <v>12</v>
      </c>
    </row>
    <row r="99" spans="1:9" ht="20.25" customHeight="1">
      <c r="A99" s="13">
        <f>IFERROR(VLOOKUP(B99,'[1]DADOS (OCULTAR)'!$P$3:$R$53,3,0),"")</f>
        <v>9039744000275</v>
      </c>
      <c r="B99" s="6" t="s">
        <v>9</v>
      </c>
      <c r="C99" s="7">
        <v>24428954000168</v>
      </c>
      <c r="D99" s="8" t="s">
        <v>222</v>
      </c>
      <c r="E99" s="9" t="s">
        <v>216</v>
      </c>
      <c r="F99" s="10">
        <v>43647</v>
      </c>
      <c r="G99" s="10"/>
      <c r="H99" s="14">
        <v>15045.45</v>
      </c>
      <c r="I99" s="12" t="s">
        <v>12</v>
      </c>
    </row>
    <row r="100" spans="1:9" ht="20.25" customHeight="1">
      <c r="A100" s="13">
        <f>IFERROR(VLOOKUP(B100,'[1]DADOS (OCULTAR)'!$P$3:$R$53,3,0),"")</f>
        <v>9039744000275</v>
      </c>
      <c r="B100" s="6" t="s">
        <v>9</v>
      </c>
      <c r="C100" s="7">
        <v>32781152000165</v>
      </c>
      <c r="D100" s="8" t="s">
        <v>223</v>
      </c>
      <c r="E100" s="9" t="s">
        <v>224</v>
      </c>
      <c r="F100" s="10">
        <v>42422</v>
      </c>
      <c r="G100" s="10"/>
      <c r="H100" s="14">
        <v>32472.87</v>
      </c>
      <c r="I100" s="12" t="s">
        <v>12</v>
      </c>
    </row>
    <row r="101" spans="1:9" ht="20.25" customHeight="1">
      <c r="A101" s="13">
        <f>IFERROR(VLOOKUP(B101,'[1]DADOS (OCULTAR)'!$P$3:$R$53,3,0),"")</f>
        <v>9039744000275</v>
      </c>
      <c r="B101" s="6" t="s">
        <v>9</v>
      </c>
      <c r="C101" s="7">
        <v>24069548000156</v>
      </c>
      <c r="D101" s="8" t="s">
        <v>225</v>
      </c>
      <c r="E101" s="9" t="s">
        <v>224</v>
      </c>
      <c r="F101" s="10">
        <v>42370</v>
      </c>
      <c r="G101" s="10"/>
      <c r="H101" s="14">
        <v>45868.2</v>
      </c>
      <c r="I101" s="12" t="s">
        <v>12</v>
      </c>
    </row>
    <row r="102" spans="1:9" ht="20.25" customHeight="1">
      <c r="A102" s="13">
        <f>IFERROR(VLOOKUP(B102,'[1]DADOS (OCULTAR)'!$P$3:$R$53,3,0),"")</f>
        <v>9039744000275</v>
      </c>
      <c r="B102" s="6" t="s">
        <v>9</v>
      </c>
      <c r="C102" s="7">
        <v>29600316000104</v>
      </c>
      <c r="D102" s="8" t="s">
        <v>226</v>
      </c>
      <c r="E102" s="9" t="s">
        <v>224</v>
      </c>
      <c r="F102" s="10">
        <v>41791</v>
      </c>
      <c r="G102" s="10"/>
      <c r="H102" s="14">
        <v>35963.550000000003</v>
      </c>
      <c r="I102" s="12" t="s">
        <v>12</v>
      </c>
    </row>
    <row r="103" spans="1:9" ht="20.25" customHeight="1">
      <c r="A103" s="13">
        <f>IFERROR(VLOOKUP(B103,'[1]DADOS (OCULTAR)'!$P$3:$R$53,3,0),"")</f>
        <v>9039744000275</v>
      </c>
      <c r="B103" s="6" t="s">
        <v>9</v>
      </c>
      <c r="C103" s="7">
        <v>23902127000100</v>
      </c>
      <c r="D103" s="8" t="s">
        <v>227</v>
      </c>
      <c r="E103" s="9" t="s">
        <v>224</v>
      </c>
      <c r="F103" s="10">
        <v>40848</v>
      </c>
      <c r="G103" s="10"/>
      <c r="H103" s="14">
        <v>9541.35</v>
      </c>
      <c r="I103" s="12" t="s">
        <v>12</v>
      </c>
    </row>
    <row r="104" spans="1:9" ht="20.25" customHeight="1">
      <c r="A104" s="13">
        <f>IFERROR(VLOOKUP(B104,'[1]DADOS (OCULTAR)'!$P$3:$R$53,3,0),"")</f>
        <v>9039744000275</v>
      </c>
      <c r="B104" s="6" t="s">
        <v>9</v>
      </c>
      <c r="C104" s="7">
        <v>10903824000125</v>
      </c>
      <c r="D104" s="8" t="s">
        <v>228</v>
      </c>
      <c r="E104" s="9" t="s">
        <v>224</v>
      </c>
      <c r="F104" s="10">
        <v>41791</v>
      </c>
      <c r="G104" s="10"/>
      <c r="H104" s="14">
        <v>15412.95</v>
      </c>
      <c r="I104" s="12" t="s">
        <v>12</v>
      </c>
    </row>
    <row r="105" spans="1:9" ht="20.25" customHeight="1">
      <c r="A105" s="13">
        <f>IFERROR(VLOOKUP(B105,'[1]DADOS (OCULTAR)'!$P$3:$R$53,3,0),"")</f>
        <v>9039744000275</v>
      </c>
      <c r="B105" s="6" t="s">
        <v>9</v>
      </c>
      <c r="C105" s="7">
        <v>12185448000106</v>
      </c>
      <c r="D105" s="8" t="s">
        <v>229</v>
      </c>
      <c r="E105" s="9" t="s">
        <v>224</v>
      </c>
      <c r="F105" s="10">
        <v>42036</v>
      </c>
      <c r="G105" s="10"/>
      <c r="H105" s="14">
        <v>21284.55</v>
      </c>
      <c r="I105" s="12" t="s">
        <v>12</v>
      </c>
    </row>
    <row r="106" spans="1:9" ht="20.25" customHeight="1">
      <c r="A106" s="13">
        <f>IFERROR(VLOOKUP(B106,'[1]DADOS (OCULTAR)'!$P$3:$R$53,3,0),"")</f>
        <v>9039744000275</v>
      </c>
      <c r="B106" s="6" t="s">
        <v>9</v>
      </c>
      <c r="C106" s="7">
        <v>19442794000171</v>
      </c>
      <c r="D106" s="8" t="s">
        <v>230</v>
      </c>
      <c r="E106" s="9" t="s">
        <v>224</v>
      </c>
      <c r="F106" s="10">
        <v>43556</v>
      </c>
      <c r="G106" s="10"/>
      <c r="H106" s="14">
        <v>28432.44</v>
      </c>
      <c r="I106" s="12" t="s">
        <v>12</v>
      </c>
    </row>
    <row r="107" spans="1:9" ht="20.25" customHeight="1">
      <c r="A107" s="13">
        <f>IFERROR(VLOOKUP(B107,'[1]DADOS (OCULTAR)'!$P$3:$R$53,3,0),"")</f>
        <v>9039744000275</v>
      </c>
      <c r="B107" s="6" t="s">
        <v>9</v>
      </c>
      <c r="C107" s="7">
        <v>20413439000153</v>
      </c>
      <c r="D107" s="8" t="s">
        <v>231</v>
      </c>
      <c r="E107" s="9" t="s">
        <v>224</v>
      </c>
      <c r="F107" s="10">
        <v>43070</v>
      </c>
      <c r="G107" s="10"/>
      <c r="H107" s="14">
        <v>11375.7</v>
      </c>
      <c r="I107" s="12" t="s">
        <v>12</v>
      </c>
    </row>
    <row r="108" spans="1:9" ht="20.25" customHeight="1">
      <c r="A108" s="13">
        <f>IFERROR(VLOOKUP(B108,'[1]DADOS (OCULTAR)'!$P$3:$R$53,3,0),"")</f>
        <v>9039744000275</v>
      </c>
      <c r="B108" s="6" t="s">
        <v>9</v>
      </c>
      <c r="C108" s="7">
        <v>29794817000160</v>
      </c>
      <c r="D108" s="8" t="s">
        <v>232</v>
      </c>
      <c r="E108" s="9" t="s">
        <v>224</v>
      </c>
      <c r="F108" s="10">
        <v>42430</v>
      </c>
      <c r="G108" s="10"/>
      <c r="H108" s="14">
        <v>9541.35</v>
      </c>
      <c r="I108" s="12" t="s">
        <v>12</v>
      </c>
    </row>
    <row r="109" spans="1:9" ht="20.25" customHeight="1">
      <c r="A109" s="13">
        <f>IFERROR(VLOOKUP(B109,'[1]DADOS (OCULTAR)'!$P$3:$R$53,3,0),"")</f>
        <v>9039744000275</v>
      </c>
      <c r="B109" s="6" t="s">
        <v>9</v>
      </c>
      <c r="C109" s="7">
        <v>5977621000143</v>
      </c>
      <c r="D109" s="8" t="s">
        <v>233</v>
      </c>
      <c r="E109" s="9" t="s">
        <v>224</v>
      </c>
      <c r="F109" s="10">
        <v>42461</v>
      </c>
      <c r="G109" s="10"/>
      <c r="H109" s="14">
        <v>9541.35</v>
      </c>
      <c r="I109" s="12" t="s">
        <v>12</v>
      </c>
    </row>
    <row r="110" spans="1:9" ht="20.25" customHeight="1">
      <c r="A110" s="13">
        <f>IFERROR(VLOOKUP(B110,'[1]DADOS (OCULTAR)'!$P$3:$R$53,3,0),"")</f>
        <v>9039744000275</v>
      </c>
      <c r="B110" s="6" t="s">
        <v>9</v>
      </c>
      <c r="C110" s="7">
        <v>20515760000149</v>
      </c>
      <c r="D110" s="8" t="s">
        <v>234</v>
      </c>
      <c r="E110" s="9" t="s">
        <v>224</v>
      </c>
      <c r="F110" s="10">
        <v>42583</v>
      </c>
      <c r="G110" s="10"/>
      <c r="H110" s="14">
        <v>12840.45</v>
      </c>
      <c r="I110" s="12" t="s">
        <v>12</v>
      </c>
    </row>
    <row r="111" spans="1:9" ht="20.25" customHeight="1">
      <c r="A111" s="13">
        <f>IFERROR(VLOOKUP(B111,'[1]DADOS (OCULTAR)'!$P$3:$R$53,3,0),"")</f>
        <v>9039744000275</v>
      </c>
      <c r="B111" s="6" t="s">
        <v>9</v>
      </c>
      <c r="C111" s="7">
        <v>17214633000103</v>
      </c>
      <c r="D111" s="8" t="s">
        <v>235</v>
      </c>
      <c r="E111" s="9" t="s">
        <v>224</v>
      </c>
      <c r="F111" s="10">
        <v>43221</v>
      </c>
      <c r="G111" s="10"/>
      <c r="H111" s="14">
        <v>41832</v>
      </c>
      <c r="I111" s="12" t="s">
        <v>12</v>
      </c>
    </row>
    <row r="112" spans="1:9" ht="20.25" customHeight="1">
      <c r="A112" s="13">
        <f>IFERROR(VLOOKUP(B112,'[1]DADOS (OCULTAR)'!$P$3:$R$53,3,0),"")</f>
        <v>9039744000275</v>
      </c>
      <c r="B112" s="6" t="s">
        <v>9</v>
      </c>
      <c r="C112" s="7">
        <v>28713896000175</v>
      </c>
      <c r="D112" s="8" t="s">
        <v>236</v>
      </c>
      <c r="E112" s="9" t="s">
        <v>224</v>
      </c>
      <c r="F112" s="10">
        <v>43752</v>
      </c>
      <c r="G112" s="10"/>
      <c r="H112" s="14">
        <v>2751.54</v>
      </c>
      <c r="I112" s="12" t="s">
        <v>12</v>
      </c>
    </row>
    <row r="113" spans="1:9" ht="20.25" customHeight="1">
      <c r="A113" s="13">
        <f>IFERROR(VLOOKUP(B113,'[1]DADOS (OCULTAR)'!$P$3:$R$53,3,0),"")</f>
        <v>9039744000275</v>
      </c>
      <c r="B113" s="6" t="s">
        <v>9</v>
      </c>
      <c r="C113" s="7" t="s">
        <v>237</v>
      </c>
      <c r="D113" s="8" t="s">
        <v>238</v>
      </c>
      <c r="E113" s="9" t="s">
        <v>224</v>
      </c>
      <c r="F113" s="10">
        <v>43678</v>
      </c>
      <c r="G113" s="10"/>
      <c r="H113" s="14">
        <v>13211.1</v>
      </c>
      <c r="I113" s="12" t="s">
        <v>12</v>
      </c>
    </row>
    <row r="114" spans="1:9" ht="20.25" customHeight="1">
      <c r="A114" s="13">
        <f>IFERROR(VLOOKUP(B114,'[1]DADOS (OCULTAR)'!$P$3:$R$53,3,0),"")</f>
        <v>9039744000275</v>
      </c>
      <c r="B114" s="6" t="s">
        <v>9</v>
      </c>
      <c r="C114" s="7">
        <v>30595182000151</v>
      </c>
      <c r="D114" s="8" t="s">
        <v>239</v>
      </c>
      <c r="E114" s="9" t="s">
        <v>224</v>
      </c>
      <c r="F114" s="10">
        <v>43862</v>
      </c>
      <c r="G114" s="10"/>
      <c r="H114" s="14">
        <v>13757.7</v>
      </c>
      <c r="I114" s="12" t="s">
        <v>12</v>
      </c>
    </row>
    <row r="115" spans="1:9" ht="20.25" customHeight="1">
      <c r="A115" s="13">
        <f>IFERROR(VLOOKUP(B115,'[1]DADOS (OCULTAR)'!$P$3:$R$53,3,0),"")</f>
        <v>9039744000275</v>
      </c>
      <c r="B115" s="6" t="s">
        <v>9</v>
      </c>
      <c r="C115" s="7">
        <v>12353832000170</v>
      </c>
      <c r="D115" s="8" t="s">
        <v>240</v>
      </c>
      <c r="E115" s="9" t="s">
        <v>241</v>
      </c>
      <c r="F115" s="10">
        <v>40413</v>
      </c>
      <c r="G115" s="10">
        <v>40527</v>
      </c>
      <c r="H115" s="14">
        <v>2000</v>
      </c>
      <c r="I115" s="12" t="s">
        <v>12</v>
      </c>
    </row>
    <row r="116" spans="1:9" ht="20.25" customHeight="1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adryellermn</dc:creator>
  <cp:lastModifiedBy>adryellermn</cp:lastModifiedBy>
  <dcterms:created xsi:type="dcterms:W3CDTF">2020-07-21T14:13:24Z</dcterms:created>
  <dcterms:modified xsi:type="dcterms:W3CDTF">2020-07-21T14:13:57Z</dcterms:modified>
</cp:coreProperties>
</file>