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03.20\14 - TCE\"/>
    </mc:Choice>
  </mc:AlternateContent>
  <bookViews>
    <workbookView xWindow="0" yWindow="0" windowWidth="20490" windowHeight="775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<sst xmlns="http://schemas.openxmlformats.org/spreadsheetml/2006/main" count="12" uniqueCount="12">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</sst>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03.20/13%20-%20PCF/PCF%202020%20-%20UPAE%20SALGUEIRO%20-%202020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SALGUEIRO</v>
          </cell>
          <cell r="E11" t="str">
            <v>3.12 - Material Hospitalar</v>
          </cell>
          <cell r="F11">
            <v>12420164001048</v>
          </cell>
          <cell r="G11" t="str">
            <v>CM HOSPITALAR S. A RECIFE</v>
          </cell>
          <cell r="H11" t="str">
            <v>B</v>
          </cell>
          <cell r="I11" t="str">
            <v>S</v>
          </cell>
          <cell r="J11" t="str">
            <v>000061014</v>
          </cell>
          <cell r="K11">
            <v>43892</v>
          </cell>
          <cell r="L11" t="str">
            <v>26200312420164001048550010000610141002283232</v>
          </cell>
          <cell r="M11" t="str">
            <v>26 -  Pernambuco</v>
          </cell>
          <cell r="N11">
            <v>790.14</v>
          </cell>
        </row>
        <row r="12">
          <cell r="C12" t="str">
            <v>UPAE SALGUEIRO</v>
          </cell>
          <cell r="E12" t="str">
            <v>3.12 - Material Hospitalar</v>
          </cell>
          <cell r="F12">
            <v>10779833000156</v>
          </cell>
          <cell r="G12" t="str">
            <v>MEDICAL MERCANTIL DE AOARELHAGEM MEDICA LTDA</v>
          </cell>
          <cell r="H12" t="str">
            <v>B</v>
          </cell>
          <cell r="I12" t="str">
            <v>S</v>
          </cell>
          <cell r="J12" t="str">
            <v>500027</v>
          </cell>
          <cell r="K12">
            <v>43902</v>
          </cell>
          <cell r="L12" t="str">
            <v>26200310779833000156550010005000271121532830</v>
          </cell>
          <cell r="M12" t="str">
            <v>26 -  Pernambuco</v>
          </cell>
          <cell r="N12">
            <v>777.7</v>
          </cell>
        </row>
        <row r="13">
          <cell r="C13" t="str">
            <v>UPAE SALGUEIRO</v>
          </cell>
          <cell r="E13" t="str">
            <v>3.4 - Material Farmacológico</v>
          </cell>
          <cell r="F13">
            <v>21596736000144</v>
          </cell>
          <cell r="G13" t="str">
            <v>ULTRAMEGA DISTRIBUIDORA HOSPITALAR LTDA</v>
          </cell>
          <cell r="H13" t="str">
            <v>B</v>
          </cell>
          <cell r="I13" t="str">
            <v>S</v>
          </cell>
          <cell r="J13" t="str">
            <v>00094323</v>
          </cell>
          <cell r="K13">
            <v>43907</v>
          </cell>
          <cell r="L13" t="str">
            <v>26200321596736000144550010000943231000964606</v>
          </cell>
          <cell r="M13" t="str">
            <v>26 -  Pernambuco</v>
          </cell>
          <cell r="N13">
            <v>742.95</v>
          </cell>
        </row>
        <row r="14">
          <cell r="C14" t="str">
            <v>UPAE SALGUEIRO</v>
          </cell>
          <cell r="E14" t="str">
            <v>3.11 - Material Laboratorial</v>
          </cell>
          <cell r="F14">
            <v>25112606000140</v>
          </cell>
          <cell r="G14" t="str">
            <v>LUCIA REGINA CARVALHO VAZ DE MELLO ME</v>
          </cell>
          <cell r="H14" t="str">
            <v>B</v>
          </cell>
          <cell r="I14" t="str">
            <v>S</v>
          </cell>
          <cell r="J14" t="str">
            <v>000013000</v>
          </cell>
          <cell r="K14">
            <v>43914</v>
          </cell>
          <cell r="L14" t="str">
            <v>31200325112606000140550010000130001915209329</v>
          </cell>
          <cell r="M14" t="str">
            <v>31 -  Minas Gerais</v>
          </cell>
          <cell r="N14">
            <v>314.55</v>
          </cell>
        </row>
        <row r="15">
          <cell r="C15" t="str">
            <v>UPAE SALGUEIRO</v>
          </cell>
          <cell r="E15" t="str">
            <v>3.99 - Outras despesas com Material de Consumo</v>
          </cell>
          <cell r="F15">
            <v>33255787001325</v>
          </cell>
          <cell r="G15" t="str">
            <v>IBF INDUSTRIA BRASILEIRA DE FILMES S A</v>
          </cell>
          <cell r="H15" t="str">
            <v>B</v>
          </cell>
          <cell r="I15" t="str">
            <v>S</v>
          </cell>
          <cell r="J15" t="str">
            <v>0024740</v>
          </cell>
          <cell r="K15">
            <v>43910</v>
          </cell>
          <cell r="L15" t="str">
            <v>26200333255787001325550050000247401733208442</v>
          </cell>
          <cell r="M15" t="str">
            <v>26 -  Pernambuco</v>
          </cell>
          <cell r="N15">
            <v>608.79999999999995</v>
          </cell>
        </row>
        <row r="16">
          <cell r="C16" t="str">
            <v>UPAE SALGUEIRO</v>
          </cell>
          <cell r="E16" t="str">
            <v>3.99 - Outras despesas com Material de Consumo</v>
          </cell>
          <cell r="F16">
            <v>18063588000198</v>
          </cell>
          <cell r="G16" t="str">
            <v>HOSPITALARE MATERIAL MEDICO HOSPITALAR EIRELI ME</v>
          </cell>
          <cell r="H16" t="str">
            <v>B</v>
          </cell>
          <cell r="I16" t="str">
            <v>S</v>
          </cell>
          <cell r="J16" t="str">
            <v>0000001107</v>
          </cell>
          <cell r="K16">
            <v>43894</v>
          </cell>
          <cell r="L16" t="str">
            <v>26200318063588000198550010000011071938338350</v>
          </cell>
          <cell r="M16" t="str">
            <v>26 -  Pernambuco</v>
          </cell>
          <cell r="N16">
            <v>85</v>
          </cell>
        </row>
        <row r="17">
          <cell r="C17" t="str">
            <v>UPAE SALGUEIRO</v>
          </cell>
          <cell r="E17" t="str">
            <v>3.99 - Outras despesas com Material de Consumo</v>
          </cell>
          <cell r="F17">
            <v>2783295000145</v>
          </cell>
          <cell r="G17" t="str">
            <v>SALGUEIRO PLAZA HOTEL LTDA</v>
          </cell>
          <cell r="H17" t="str">
            <v>B</v>
          </cell>
          <cell r="I17" t="str">
            <v>S</v>
          </cell>
          <cell r="J17" t="str">
            <v>000001213</v>
          </cell>
          <cell r="K17">
            <v>43920</v>
          </cell>
          <cell r="L17" t="str">
            <v>26200202783295000145550010000012041010006006</v>
          </cell>
          <cell r="M17" t="str">
            <v>2612208 - Salgueiro - PE</v>
          </cell>
          <cell r="N17">
            <v>7932</v>
          </cell>
        </row>
        <row r="18">
          <cell r="C18" t="str">
            <v>UPAE SALGUEIRO</v>
          </cell>
          <cell r="E18" t="str">
            <v xml:space="preserve">3.10 - Material para Manutenção de Bens Móveis </v>
          </cell>
          <cell r="F18">
            <v>40869331000187</v>
          </cell>
          <cell r="G18" t="str">
            <v>PAPIRO ROCINHA LTDA ME</v>
          </cell>
          <cell r="H18" t="str">
            <v>B</v>
          </cell>
          <cell r="I18" t="str">
            <v>S</v>
          </cell>
          <cell r="J18" t="str">
            <v>000.037.744</v>
          </cell>
          <cell r="K18">
            <v>43893</v>
          </cell>
          <cell r="L18" t="str">
            <v>26200340869331000187650010000377441207262958</v>
          </cell>
          <cell r="M18" t="str">
            <v>26 -  Pernambuco</v>
          </cell>
          <cell r="N18">
            <v>12</v>
          </cell>
        </row>
        <row r="19">
          <cell r="C19" t="str">
            <v>UPAE SALGUEIRO</v>
          </cell>
          <cell r="E19" t="str">
            <v xml:space="preserve">5.21 - Seguros em geral </v>
          </cell>
          <cell r="F19">
            <v>33054826000192</v>
          </cell>
          <cell r="G19" t="str">
            <v xml:space="preserve">COMPANHIA EXCELSIOR DE SEGUROS </v>
          </cell>
          <cell r="H19" t="str">
            <v>S</v>
          </cell>
          <cell r="I19" t="str">
            <v>N</v>
          </cell>
          <cell r="K19">
            <v>43795</v>
          </cell>
          <cell r="M19" t="str">
            <v>3550308 - São Paulo - SP</v>
          </cell>
          <cell r="N19">
            <v>362.59</v>
          </cell>
        </row>
        <row r="20">
          <cell r="C20" t="str">
            <v>UPAE SALGUEIRO</v>
          </cell>
          <cell r="E20" t="str">
            <v xml:space="preserve">5.25 - Serviços Bancários </v>
          </cell>
          <cell r="F20">
            <v>360305077670</v>
          </cell>
          <cell r="G20" t="str">
            <v>CAIXA ECONOMICA FEDERAL</v>
          </cell>
          <cell r="H20" t="str">
            <v>S</v>
          </cell>
          <cell r="I20" t="str">
            <v>N</v>
          </cell>
          <cell r="M20" t="str">
            <v>26 -  Pernambuco</v>
          </cell>
          <cell r="N20">
            <v>84</v>
          </cell>
        </row>
        <row r="21">
          <cell r="C21" t="str">
            <v>UPAE SALGUEIRO</v>
          </cell>
          <cell r="E21" t="str">
            <v xml:space="preserve">5.25 - Serviços Bancários </v>
          </cell>
          <cell r="F21">
            <v>360305077670</v>
          </cell>
          <cell r="G21" t="str">
            <v>CAIXA ECONOMICA FEDERAL</v>
          </cell>
          <cell r="H21" t="str">
            <v>S</v>
          </cell>
          <cell r="I21" t="str">
            <v>N</v>
          </cell>
          <cell r="M21" t="str">
            <v>26 -  Pernambuco</v>
          </cell>
          <cell r="N21">
            <v>90.8</v>
          </cell>
        </row>
        <row r="22">
          <cell r="C22" t="str">
            <v>UPAE SALGUEIRO</v>
          </cell>
          <cell r="E22" t="str">
            <v>5.9 - Telefonia Móvel</v>
          </cell>
          <cell r="F22">
            <v>2421421000111</v>
          </cell>
          <cell r="G22" t="str">
            <v xml:space="preserve">TIM CELULAR S A </v>
          </cell>
          <cell r="H22" t="str">
            <v>S</v>
          </cell>
          <cell r="I22" t="str">
            <v>N</v>
          </cell>
          <cell r="K22">
            <v>43904</v>
          </cell>
          <cell r="M22" t="str">
            <v>3304557 - Rio de Janeiro - RJ</v>
          </cell>
          <cell r="N22">
            <v>294.3</v>
          </cell>
        </row>
        <row r="23">
          <cell r="C23" t="str">
            <v>UPAE SALGUEIRO</v>
          </cell>
          <cell r="E23" t="str">
            <v>5.13 - Água e Esgoto</v>
          </cell>
          <cell r="F23">
            <v>9769035000164</v>
          </cell>
          <cell r="G23" t="str">
            <v>COMPANHIA PERNAMBUCANA DE SANEAMENTO</v>
          </cell>
          <cell r="H23" t="str">
            <v>S</v>
          </cell>
          <cell r="I23" t="str">
            <v>N</v>
          </cell>
          <cell r="K23">
            <v>43921</v>
          </cell>
          <cell r="M23" t="str">
            <v>2611606 - Recife - PE</v>
          </cell>
          <cell r="N23">
            <v>452.17</v>
          </cell>
        </row>
        <row r="24">
          <cell r="C24" t="str">
            <v>UPAE SALGUEIRO</v>
          </cell>
          <cell r="E24" t="str">
            <v>5.12 - Energia Elétrica</v>
          </cell>
          <cell r="F24">
            <v>10835932000108</v>
          </cell>
          <cell r="G24" t="str">
            <v>COMPANHIA ENERGETICA DE PERNAMBUCO</v>
          </cell>
          <cell r="H24" t="str">
            <v>S</v>
          </cell>
          <cell r="I24" t="str">
            <v>N</v>
          </cell>
          <cell r="K24">
            <v>43909</v>
          </cell>
          <cell r="M24" t="str">
            <v>2611606 - Recife - PE</v>
          </cell>
          <cell r="N24">
            <v>9013.51</v>
          </cell>
        </row>
        <row r="25">
          <cell r="C25" t="str">
            <v>UPAE SALGUEIRO</v>
          </cell>
          <cell r="E25" t="str">
            <v>5.3 - Locação de Máquinas e Equipamentos</v>
          </cell>
          <cell r="F25">
            <v>24380578002041</v>
          </cell>
          <cell r="G25" t="str">
            <v>WHITE MARTINS GASES INDUSTRIAIS ME LTDA</v>
          </cell>
          <cell r="H25" t="str">
            <v>S</v>
          </cell>
          <cell r="I25" t="str">
            <v>S</v>
          </cell>
          <cell r="J25" t="str">
            <v>125779</v>
          </cell>
          <cell r="K25">
            <v>43910</v>
          </cell>
          <cell r="M25" t="str">
            <v>2611606 - Recife - PE</v>
          </cell>
          <cell r="N25">
            <v>44.1</v>
          </cell>
        </row>
        <row r="26">
          <cell r="C26" t="str">
            <v>UPAE SALGUEIRO</v>
          </cell>
          <cell r="E26" t="str">
            <v>5.3 - Locação de Máquinas e Equipamentos</v>
          </cell>
          <cell r="F26">
            <v>10279299000119</v>
          </cell>
          <cell r="G26" t="str">
            <v>R GRAPH LOC COM E SERV LTDA ME</v>
          </cell>
          <cell r="H26" t="str">
            <v>S</v>
          </cell>
          <cell r="I26" t="str">
            <v>S</v>
          </cell>
          <cell r="J26" t="str">
            <v>02759</v>
          </cell>
          <cell r="K26">
            <v>43929</v>
          </cell>
          <cell r="M26" t="str">
            <v>2611606 - Recife - PE</v>
          </cell>
          <cell r="N26">
            <v>707.76</v>
          </cell>
        </row>
        <row r="27">
          <cell r="C27" t="str">
            <v>UPAE SALGUEIRO</v>
          </cell>
          <cell r="E27" t="str">
            <v>4.99 - Outros Serviços de Terceiros Pessoa Física</v>
          </cell>
          <cell r="F27">
            <v>6822529489</v>
          </cell>
          <cell r="G27" t="str">
            <v>ARTHUR PEREIRA MARTINS DE LIMA</v>
          </cell>
          <cell r="H27" t="str">
            <v>S</v>
          </cell>
          <cell r="I27" t="str">
            <v>N</v>
          </cell>
          <cell r="K27">
            <v>43894</v>
          </cell>
          <cell r="M27" t="str">
            <v>26 -  Pernambuco</v>
          </cell>
          <cell r="N27">
            <v>240</v>
          </cell>
        </row>
        <row r="28">
          <cell r="C28" t="str">
            <v>UPAE SALGUEIRO</v>
          </cell>
          <cell r="E28" t="str">
            <v>4.99 - Outros Serviços de Terceiros Pessoa Física</v>
          </cell>
          <cell r="F28">
            <v>6822529489</v>
          </cell>
          <cell r="G28" t="str">
            <v>ARTHUR PEREIRA MARTINS DE LIMA</v>
          </cell>
          <cell r="H28" t="str">
            <v>S</v>
          </cell>
          <cell r="I28" t="str">
            <v>N</v>
          </cell>
          <cell r="K28">
            <v>43900</v>
          </cell>
          <cell r="M28" t="str">
            <v>26 -  Pernambuco</v>
          </cell>
          <cell r="N28">
            <v>414.17</v>
          </cell>
        </row>
        <row r="29">
          <cell r="C29" t="str">
            <v>UPAE SALGUEIRO</v>
          </cell>
          <cell r="E29" t="str">
            <v>4.99 - Outros Serviços de Terceiros Pessoa Física</v>
          </cell>
          <cell r="F29">
            <v>16619269400</v>
          </cell>
          <cell r="G29" t="str">
            <v>FRANCISCO ANTONIO DE VASCONCELOS</v>
          </cell>
          <cell r="H29" t="str">
            <v>S</v>
          </cell>
          <cell r="I29" t="str">
            <v>N</v>
          </cell>
          <cell r="K29">
            <v>43923</v>
          </cell>
          <cell r="M29" t="str">
            <v>26 -  Pernambuco</v>
          </cell>
          <cell r="N29">
            <v>219.47</v>
          </cell>
        </row>
        <row r="30">
          <cell r="C30" t="str">
            <v>UPAE SALGUEIRO</v>
          </cell>
          <cell r="E30" t="str">
            <v>5.99 - Outros Serviços de Terceiros Pessoa Jurídica</v>
          </cell>
          <cell r="F30">
            <v>34028316060947</v>
          </cell>
          <cell r="G30" t="str">
            <v>EMPRESA BRASILEIRA DE CORREIROS E TELEGRAFOS</v>
          </cell>
          <cell r="H30" t="str">
            <v>S</v>
          </cell>
          <cell r="I30" t="str">
            <v>N</v>
          </cell>
          <cell r="K30">
            <v>43892</v>
          </cell>
          <cell r="M30" t="str">
            <v>26 -  Pernambuco</v>
          </cell>
          <cell r="N30">
            <v>25.8</v>
          </cell>
        </row>
        <row r="31">
          <cell r="C31" t="str">
            <v>UPAE SALGUEIRO</v>
          </cell>
          <cell r="E31" t="str">
            <v>5.99 - Outros Serviços de Terceiros Pessoa Jurídica</v>
          </cell>
          <cell r="F31">
            <v>34028316060947</v>
          </cell>
          <cell r="G31" t="str">
            <v>EMPRESA BRASILEIRA DE CORREIROS E TELEGRAFOS</v>
          </cell>
          <cell r="H31" t="str">
            <v>S</v>
          </cell>
          <cell r="I31" t="str">
            <v>N</v>
          </cell>
          <cell r="K31">
            <v>43899</v>
          </cell>
          <cell r="M31" t="str">
            <v>26 -  Pernambuco</v>
          </cell>
          <cell r="N31">
            <v>57.95</v>
          </cell>
        </row>
        <row r="32">
          <cell r="C32" t="str">
            <v>UPAE SALGUEIRO</v>
          </cell>
          <cell r="E32" t="str">
            <v>5.99 - Outros Serviços de Terceiros Pessoa Jurídica</v>
          </cell>
          <cell r="F32">
            <v>11431327000134</v>
          </cell>
          <cell r="G32" t="str">
            <v>TRIBUNAL DE JUSTIÇA DO ESTADO DE PERNAMBUCO</v>
          </cell>
          <cell r="H32" t="str">
            <v>S</v>
          </cell>
          <cell r="I32" t="str">
            <v>N</v>
          </cell>
          <cell r="K32">
            <v>43902</v>
          </cell>
          <cell r="M32" t="str">
            <v>26 -  Pernambuco</v>
          </cell>
          <cell r="N32">
            <v>87.73</v>
          </cell>
        </row>
        <row r="33">
          <cell r="C33" t="str">
            <v>UPAE SALGUEIRO</v>
          </cell>
          <cell r="E33" t="str">
            <v>5.16 - Serviços Médico-Hospitalares, Odotonlógia e Laboratoriais</v>
          </cell>
          <cell r="F33">
            <v>20069080000149</v>
          </cell>
          <cell r="G33" t="str">
            <v>TOP HOSP GESTAO E SERV MEDICOS HOSPITALARES LTDA EPP</v>
          </cell>
          <cell r="H33" t="str">
            <v>S</v>
          </cell>
          <cell r="I33" t="str">
            <v>S</v>
          </cell>
          <cell r="J33" t="str">
            <v>0000000579</v>
          </cell>
          <cell r="K33">
            <v>43927</v>
          </cell>
          <cell r="L33" t="str">
            <v>hGf9GO9sZzlX</v>
          </cell>
          <cell r="M33" t="str">
            <v>2612208 - Salgueiro - PE</v>
          </cell>
          <cell r="N33">
            <v>59590.35</v>
          </cell>
        </row>
        <row r="34">
          <cell r="C34" t="str">
            <v>UPAE SALGUEIRO</v>
          </cell>
          <cell r="E34" t="str">
            <v>5.16 - Serviços Médico-Hospitalares, Odotonlógia e Laboratoriais</v>
          </cell>
          <cell r="F34">
            <v>20069080000149</v>
          </cell>
          <cell r="G34" t="str">
            <v>TOP HOSP GESTAO E SERV MEDICOS HOSPITALARES LTDA EPP</v>
          </cell>
          <cell r="H34" t="str">
            <v>S</v>
          </cell>
          <cell r="I34" t="str">
            <v>S</v>
          </cell>
          <cell r="J34" t="str">
            <v>0000000578</v>
          </cell>
          <cell r="K34">
            <v>43927</v>
          </cell>
          <cell r="L34" t="str">
            <v>TnVLNZPC77-n</v>
          </cell>
          <cell r="M34" t="str">
            <v>2612208 - Salgueiro - PE</v>
          </cell>
          <cell r="N34">
            <v>240</v>
          </cell>
        </row>
        <row r="35">
          <cell r="C35" t="str">
            <v>UPAE SALGUEIRO</v>
          </cell>
          <cell r="E35" t="str">
            <v>5.16 - Serviços Médico-Hospitalares, Odotonlógia e Laboratoriais</v>
          </cell>
          <cell r="F35">
            <v>20069080000149</v>
          </cell>
          <cell r="G35" t="str">
            <v>TOP HOSP GESTAO E SERV MEDICOS HOSPITALARES LTDA EPP</v>
          </cell>
          <cell r="H35" t="str">
            <v>S</v>
          </cell>
          <cell r="I35" t="str">
            <v>S</v>
          </cell>
          <cell r="J35" t="str">
            <v>0000000577</v>
          </cell>
          <cell r="K35">
            <v>43927</v>
          </cell>
          <cell r="L35" t="str">
            <v>SYfbAbxIHp2l</v>
          </cell>
          <cell r="M35" t="str">
            <v>2612208 - Salgueiro - PE</v>
          </cell>
          <cell r="N35">
            <v>4770</v>
          </cell>
        </row>
        <row r="36">
          <cell r="C36" t="str">
            <v>UPAE SALGUEIRO</v>
          </cell>
          <cell r="E36" t="str">
            <v>5.16 - Serviços Médico-Hospitalares, Odotonlógia e Laboratoriais</v>
          </cell>
          <cell r="F36">
            <v>20069080000149</v>
          </cell>
          <cell r="G36" t="str">
            <v>TOP HOSP GESTAO E SERV MEDICOS HOSPITALARES LTDA EPP</v>
          </cell>
          <cell r="H36" t="str">
            <v>S</v>
          </cell>
          <cell r="I36" t="str">
            <v>S</v>
          </cell>
          <cell r="J36" t="str">
            <v>0000000576</v>
          </cell>
          <cell r="K36">
            <v>43927</v>
          </cell>
          <cell r="L36" t="str">
            <v>qxP0SPENhs6D</v>
          </cell>
          <cell r="M36" t="str">
            <v>2612208 - Salgueiro - PE</v>
          </cell>
          <cell r="N36">
            <v>3680</v>
          </cell>
        </row>
        <row r="37">
          <cell r="C37" t="str">
            <v>UPAE SALGUEIRO</v>
          </cell>
          <cell r="E37" t="str">
            <v>5.16 - Serviços Médico-Hospitalares, Odotonlógia e Laboratoriais</v>
          </cell>
          <cell r="F37">
            <v>20069080000149</v>
          </cell>
          <cell r="G37" t="str">
            <v>TOP HOSP GESTAO E SERV MEDICOS HOSPITALARES LTDA EPP</v>
          </cell>
          <cell r="H37" t="str">
            <v>S</v>
          </cell>
          <cell r="I37" t="str">
            <v>S</v>
          </cell>
          <cell r="J37" t="str">
            <v>0000000575</v>
          </cell>
          <cell r="K37">
            <v>43927</v>
          </cell>
          <cell r="L37" t="str">
            <v>mJoayODabSTy</v>
          </cell>
          <cell r="M37" t="str">
            <v>2612208 - Salgueiro - PE</v>
          </cell>
          <cell r="N37">
            <v>9385.2000000000007</v>
          </cell>
        </row>
        <row r="38">
          <cell r="C38" t="str">
            <v>UPAE SALGUEIRO</v>
          </cell>
          <cell r="E38" t="str">
            <v>5.16 - Serviços Médico-Hospitalares, Odotonlógia e Laboratoriais</v>
          </cell>
          <cell r="F38">
            <v>20069080000149</v>
          </cell>
          <cell r="G38" t="str">
            <v>TOP HOSP GESTAO E SERV MEDICOS HOSPITALARES LTDA EPP</v>
          </cell>
          <cell r="H38" t="str">
            <v>S</v>
          </cell>
          <cell r="I38" t="str">
            <v>S</v>
          </cell>
          <cell r="J38" t="str">
            <v>0000000574</v>
          </cell>
          <cell r="K38">
            <v>43927</v>
          </cell>
          <cell r="L38" t="str">
            <v>j_k2X7nZB6jt</v>
          </cell>
          <cell r="M38" t="str">
            <v>2612208 - Salgueiro - PE</v>
          </cell>
          <cell r="N38">
            <v>2450</v>
          </cell>
        </row>
        <row r="39">
          <cell r="C39" t="str">
            <v>UPAE SALGUEIRO</v>
          </cell>
          <cell r="E39" t="str">
            <v>5.16 - Serviços Médico-Hospitalares, Odotonlógia e Laboratoriais</v>
          </cell>
          <cell r="F39">
            <v>20069080000149</v>
          </cell>
          <cell r="G39" t="str">
            <v>TOP HOSP GESTAO E SERV MEDICOS HOSPITALARES LTDA EPP</v>
          </cell>
          <cell r="H39" t="str">
            <v>S</v>
          </cell>
          <cell r="I39" t="str">
            <v>S</v>
          </cell>
          <cell r="J39" t="str">
            <v>0000000573</v>
          </cell>
          <cell r="K39">
            <v>43927</v>
          </cell>
          <cell r="L39" t="str">
            <v>-HNOhcrt8rvB</v>
          </cell>
          <cell r="M39" t="str">
            <v>2612208 - Salgueiro - PE</v>
          </cell>
          <cell r="N39">
            <v>180</v>
          </cell>
        </row>
        <row r="40">
          <cell r="C40" t="str">
            <v>UPAE SALGUEIRO</v>
          </cell>
          <cell r="E40" t="str">
            <v>5.16 - Serviços Médico-Hospitalares, Odotonlógia e Laboratoriais</v>
          </cell>
          <cell r="F40">
            <v>20069080000149</v>
          </cell>
          <cell r="G40" t="str">
            <v>TOP HOSP GESTAO E SERV MEDICOS HOSPITALARES LTDA EPP</v>
          </cell>
          <cell r="H40" t="str">
            <v>S</v>
          </cell>
          <cell r="I40" t="str">
            <v>S</v>
          </cell>
          <cell r="J40" t="str">
            <v>0000000572</v>
          </cell>
          <cell r="K40">
            <v>43927</v>
          </cell>
          <cell r="L40" t="str">
            <v>NRjvsiWi-Bhw</v>
          </cell>
          <cell r="M40" t="str">
            <v>2612208 - Salgueiro - PE</v>
          </cell>
          <cell r="N40">
            <v>2480</v>
          </cell>
        </row>
        <row r="41">
          <cell r="C41" t="str">
            <v>UPAE SALGUEIRO</v>
          </cell>
          <cell r="E41" t="str">
            <v>5.16 - Serviços Médico-Hospitalares, Odotonlógia e Laboratoriais</v>
          </cell>
          <cell r="F41">
            <v>41231135000145</v>
          </cell>
          <cell r="G41" t="str">
            <v>CARDIOVIDA CONSULTORIOS ESPECIALIZADOS EIRELI</v>
          </cell>
          <cell r="H41" t="str">
            <v>S</v>
          </cell>
          <cell r="I41" t="str">
            <v>S</v>
          </cell>
          <cell r="J41" t="str">
            <v>00006796</v>
          </cell>
          <cell r="K41">
            <v>43924</v>
          </cell>
          <cell r="L41" t="str">
            <v>GNIG-4EKK</v>
          </cell>
          <cell r="M41" t="str">
            <v>2611606 - Recife - PE</v>
          </cell>
          <cell r="N41">
            <v>400</v>
          </cell>
        </row>
        <row r="42">
          <cell r="C42" t="str">
            <v>UPAE SALGUEIRO</v>
          </cell>
          <cell r="E42" t="str">
            <v>5.16 - Serviços Médico-Hospitalares, Odotonlógia e Laboratoriais</v>
          </cell>
          <cell r="F42">
            <v>12979968000190</v>
          </cell>
          <cell r="G42" t="str">
            <v>LABORATORIO PETRI LTDA ME</v>
          </cell>
          <cell r="H42" t="str">
            <v>S</v>
          </cell>
          <cell r="I42" t="str">
            <v>S</v>
          </cell>
          <cell r="J42" t="str">
            <v>0000008483</v>
          </cell>
          <cell r="K42">
            <v>43924</v>
          </cell>
          <cell r="L42" t="str">
            <v>edy2GyHPMhq2</v>
          </cell>
          <cell r="M42" t="str">
            <v>2612208 - Salgueiro - PE</v>
          </cell>
          <cell r="N42">
            <v>21462.59</v>
          </cell>
        </row>
        <row r="43">
          <cell r="C43" t="str">
            <v>UPAE SALGUEIRO</v>
          </cell>
          <cell r="E43" t="str">
            <v>5.15 - Serviços Domésticos</v>
          </cell>
          <cell r="F43">
            <v>14425335000166</v>
          </cell>
          <cell r="G43" t="str">
            <v>L M DA SILVA LAVANDERIA ME</v>
          </cell>
          <cell r="H43" t="str">
            <v>S</v>
          </cell>
          <cell r="I43" t="str">
            <v>S</v>
          </cell>
          <cell r="J43" t="str">
            <v>0000000228</v>
          </cell>
          <cell r="K43">
            <v>43941</v>
          </cell>
          <cell r="L43" t="str">
            <v>Ofq0jM876Pv8</v>
          </cell>
          <cell r="M43" t="str">
            <v>2612208 - Salgueiro - PE</v>
          </cell>
          <cell r="N43">
            <v>562.1</v>
          </cell>
        </row>
        <row r="44">
          <cell r="C44" t="str">
            <v>UPAE SALGUEIRO</v>
          </cell>
          <cell r="E44" t="str">
            <v>5.10 - Detetização/Tratamento de Resíduos e Afins</v>
          </cell>
          <cell r="F44">
            <v>11863530000180</v>
          </cell>
          <cell r="G44" t="str">
            <v>BRASCON GESTAO AMBIENTAL LTDA</v>
          </cell>
          <cell r="H44" t="str">
            <v>S</v>
          </cell>
          <cell r="I44" t="str">
            <v>S</v>
          </cell>
          <cell r="J44" t="str">
            <v>00039868</v>
          </cell>
          <cell r="K44">
            <v>43923</v>
          </cell>
          <cell r="M44" t="str">
            <v>2611309 - Pombos - PE</v>
          </cell>
          <cell r="N44">
            <v>165</v>
          </cell>
        </row>
        <row r="45">
          <cell r="C45" t="str">
            <v>UPAE SALGUEIRO</v>
          </cell>
          <cell r="E45" t="str">
            <v>5.17 - Manutenção de Software, Certificação Digital e Microfilmagem</v>
          </cell>
          <cell r="F45">
            <v>92306257000780</v>
          </cell>
          <cell r="G45" t="str">
            <v>MV INFORMATICA NORDESTE LTDA</v>
          </cell>
          <cell r="H45" t="str">
            <v>S</v>
          </cell>
          <cell r="I45" t="str">
            <v>S</v>
          </cell>
          <cell r="J45" t="str">
            <v>00009540</v>
          </cell>
          <cell r="K45">
            <v>43910</v>
          </cell>
          <cell r="L45" t="str">
            <v>B9MF-SEUF</v>
          </cell>
          <cell r="M45" t="str">
            <v>2611606 - Recife - PE</v>
          </cell>
          <cell r="N45">
            <v>10290.049999999999</v>
          </cell>
        </row>
        <row r="46">
          <cell r="C46" t="str">
            <v>UPAE SALGUEIRO</v>
          </cell>
          <cell r="E46" t="str">
            <v>5.17 - Manutenção de Software, Certificação Digital e Microfilmagem</v>
          </cell>
          <cell r="F46">
            <v>53113791001285</v>
          </cell>
          <cell r="G46" t="str">
            <v xml:space="preserve">TOTVS S A </v>
          </cell>
          <cell r="H46" t="str">
            <v>S</v>
          </cell>
          <cell r="I46" t="str">
            <v>S</v>
          </cell>
          <cell r="J46" t="str">
            <v>15823</v>
          </cell>
          <cell r="K46">
            <v>43892</v>
          </cell>
          <cell r="L46" t="str">
            <v>fc525c6c</v>
          </cell>
          <cell r="M46" t="str">
            <v>3106200 - Belo Horizonte - MG</v>
          </cell>
          <cell r="N46">
            <v>89.91</v>
          </cell>
        </row>
        <row r="47">
          <cell r="C47" t="str">
            <v>UPAE SALGUEIRO</v>
          </cell>
          <cell r="E47" t="str">
            <v>5.17 - Manutenção de Software, Certificação Digital e Microfilmagem</v>
          </cell>
          <cell r="F47">
            <v>53113791001285</v>
          </cell>
          <cell r="G47" t="str">
            <v xml:space="preserve">TOTVS S A </v>
          </cell>
          <cell r="H47" t="str">
            <v>S</v>
          </cell>
          <cell r="I47" t="str">
            <v>S</v>
          </cell>
          <cell r="J47" t="str">
            <v>15820</v>
          </cell>
          <cell r="K47">
            <v>43892</v>
          </cell>
          <cell r="L47" t="str">
            <v>5d9faaa9</v>
          </cell>
          <cell r="M47" t="str">
            <v>3106200 - Belo Horizonte - MG</v>
          </cell>
          <cell r="N47">
            <v>657.71</v>
          </cell>
        </row>
        <row r="48">
          <cell r="C48" t="str">
            <v>UPAE SALGUEIRO</v>
          </cell>
          <cell r="E48" t="str">
            <v>5.23 - Limpeza e Conservação</v>
          </cell>
          <cell r="F48">
            <v>5419785000155</v>
          </cell>
          <cell r="G48" t="str">
            <v>SOLUNNI SERVICOS ESPECIALIZADOS EIRELI</v>
          </cell>
          <cell r="H48" t="str">
            <v>S</v>
          </cell>
          <cell r="I48" t="str">
            <v>S</v>
          </cell>
          <cell r="J48" t="str">
            <v>00000566</v>
          </cell>
          <cell r="K48">
            <v>43913</v>
          </cell>
          <cell r="L48" t="str">
            <v>ZVAR-VHB1</v>
          </cell>
          <cell r="M48" t="str">
            <v>2611606 - Recife - PE</v>
          </cell>
          <cell r="N48">
            <v>24593.32</v>
          </cell>
        </row>
        <row r="49">
          <cell r="C49" t="str">
            <v>UPAE SALGUEIRO</v>
          </cell>
          <cell r="E49" t="str">
            <v>5.99 - Outros Serviços de Terceiros Pessoa Jurídica</v>
          </cell>
          <cell r="F49">
            <v>35521046000130</v>
          </cell>
          <cell r="G49" t="str">
            <v>TGI CONSULTORIA EM GESTAO EMPRESARIAL LTDA</v>
          </cell>
          <cell r="H49" t="str">
            <v>S</v>
          </cell>
          <cell r="I49" t="str">
            <v>S</v>
          </cell>
          <cell r="J49" t="str">
            <v>00018503</v>
          </cell>
          <cell r="K49">
            <v>43894</v>
          </cell>
          <cell r="L49" t="str">
            <v>SXEV-PBZB</v>
          </cell>
          <cell r="M49" t="str">
            <v>2611606 - Recife - PE</v>
          </cell>
          <cell r="N49">
            <v>3600</v>
          </cell>
        </row>
        <row r="50">
          <cell r="C50" t="str">
            <v>UPAE SALGUEIRO</v>
          </cell>
          <cell r="E50" t="str">
            <v>5.10 - Detetização/Tratamento de Resíduos e Afins</v>
          </cell>
          <cell r="F50">
            <v>10858157000106</v>
          </cell>
          <cell r="G50" t="str">
            <v>F GENES CIA LTDA</v>
          </cell>
          <cell r="H50" t="str">
            <v>S</v>
          </cell>
          <cell r="I50" t="str">
            <v>S</v>
          </cell>
          <cell r="J50" t="str">
            <v>00318600</v>
          </cell>
          <cell r="K50">
            <v>43936</v>
          </cell>
          <cell r="L50" t="str">
            <v>RMKG-CRJD</v>
          </cell>
          <cell r="M50" t="str">
            <v>2611606 - Recife - PE</v>
          </cell>
          <cell r="N50">
            <v>800</v>
          </cell>
        </row>
        <row r="51">
          <cell r="C51" t="str">
            <v>UPAE SALGUEIRO</v>
          </cell>
          <cell r="E51" t="str">
            <v>5.2 - Serviços Técnicos Profissionais</v>
          </cell>
          <cell r="F51">
            <v>27814653000160</v>
          </cell>
          <cell r="G51" t="str">
            <v>LUMI CONSULTORIA E SERVICOS LTDA</v>
          </cell>
          <cell r="H51" t="str">
            <v>S</v>
          </cell>
          <cell r="I51" t="str">
            <v>S</v>
          </cell>
          <cell r="J51" t="str">
            <v>00000410</v>
          </cell>
          <cell r="K51">
            <v>43899</v>
          </cell>
          <cell r="L51" t="str">
            <v>IE4Y-JF3L</v>
          </cell>
          <cell r="M51" t="str">
            <v>2611606 - Recife - PE</v>
          </cell>
          <cell r="N51">
            <v>800.21</v>
          </cell>
        </row>
        <row r="52">
          <cell r="C52" t="str">
            <v>UPAE SALGUEIRO</v>
          </cell>
          <cell r="E52" t="str">
            <v>5.2 - Serviços Técnicos Profissionais</v>
          </cell>
          <cell r="F52">
            <v>2512303000119</v>
          </cell>
          <cell r="G52" t="str">
            <v>NOROES AZEVEDO SOCIEDADE DE ADVOGADOS</v>
          </cell>
          <cell r="H52" t="str">
            <v>S</v>
          </cell>
          <cell r="I52" t="str">
            <v>S</v>
          </cell>
          <cell r="J52" t="str">
            <v>00003907</v>
          </cell>
          <cell r="K52">
            <v>43899</v>
          </cell>
          <cell r="L52" t="str">
            <v>VGUY-FTB6</v>
          </cell>
          <cell r="M52" t="str">
            <v>2611606 - Recife - PE</v>
          </cell>
          <cell r="N52">
            <v>2280</v>
          </cell>
        </row>
        <row r="53">
          <cell r="C53" t="str">
            <v>UPAE SALGUEIRO</v>
          </cell>
          <cell r="E53" t="str">
            <v>5.2 - Serviços Técnicos Profissionais</v>
          </cell>
          <cell r="F53">
            <v>2512303000119</v>
          </cell>
          <cell r="G53" t="str">
            <v>NOROES AZEVEDO SOCIEDADE DE ADVOGADOS</v>
          </cell>
          <cell r="H53" t="str">
            <v>S</v>
          </cell>
          <cell r="I53" t="str">
            <v>S</v>
          </cell>
          <cell r="J53" t="str">
            <v>00003908</v>
          </cell>
          <cell r="K53">
            <v>43899</v>
          </cell>
          <cell r="L53" t="str">
            <v>MNJJ-ATEZ</v>
          </cell>
          <cell r="M53" t="str">
            <v>2611606 - Recife - PE</v>
          </cell>
          <cell r="N53">
            <v>5400</v>
          </cell>
        </row>
        <row r="54">
          <cell r="C54" t="str">
            <v>UPAE SALGUEIRO</v>
          </cell>
          <cell r="E54" t="str">
            <v>5.2 - Serviços Técnicos Profissionais</v>
          </cell>
          <cell r="F54">
            <v>3789272000887</v>
          </cell>
          <cell r="G54" t="str">
            <v xml:space="preserve">SERVICO NACIONAL DE APRENDIZAGEM INDUSTRIAL </v>
          </cell>
          <cell r="H54" t="str">
            <v>S</v>
          </cell>
          <cell r="I54" t="str">
            <v>S</v>
          </cell>
          <cell r="J54" t="str">
            <v>9858</v>
          </cell>
          <cell r="K54">
            <v>43949</v>
          </cell>
          <cell r="L54" t="str">
            <v>13660653</v>
          </cell>
          <cell r="M54" t="str">
            <v>2611101 - Petrolina - PE</v>
          </cell>
          <cell r="N54">
            <v>1000.56</v>
          </cell>
        </row>
        <row r="55">
          <cell r="C55" t="str">
            <v>UPAE SALGUEIRO</v>
          </cell>
          <cell r="E55" t="str">
            <v>5.2 - Serviços Técnicos Profissionais</v>
          </cell>
          <cell r="F55">
            <v>12730464000132</v>
          </cell>
          <cell r="G55" t="str">
            <v>SINGULUS ENGENHARIA MEDICINA DO TRABALHO</v>
          </cell>
          <cell r="H55" t="str">
            <v>S</v>
          </cell>
          <cell r="I55" t="str">
            <v>S</v>
          </cell>
          <cell r="J55" t="str">
            <v>0000004346</v>
          </cell>
          <cell r="K55">
            <v>43921</v>
          </cell>
          <cell r="L55" t="str">
            <v>_2IJQ6yqws-2</v>
          </cell>
          <cell r="M55" t="str">
            <v>2612208 - Salgueiro - PE</v>
          </cell>
          <cell r="N55">
            <v>70</v>
          </cell>
        </row>
        <row r="56">
          <cell r="C56" t="str">
            <v>UPAE SALGUEIRO</v>
          </cell>
          <cell r="E56" t="str">
            <v>5.2 - Serviços Técnicos Profissionais</v>
          </cell>
          <cell r="F56">
            <v>11735586000159</v>
          </cell>
          <cell r="G56" t="str">
            <v>FUNDACAO DE APOIO AO DESENVOLVIMENTO DA UNIVERSIDADE FE</v>
          </cell>
          <cell r="H56" t="str">
            <v>S</v>
          </cell>
          <cell r="I56" t="str">
            <v>S</v>
          </cell>
          <cell r="J56" t="str">
            <v>00057449</v>
          </cell>
          <cell r="K56">
            <v>43943</v>
          </cell>
          <cell r="L56" t="str">
            <v>7KT5-LMVK</v>
          </cell>
          <cell r="M56" t="str">
            <v>2611606 - Recife - PE</v>
          </cell>
          <cell r="N56">
            <v>132</v>
          </cell>
        </row>
        <row r="57">
          <cell r="C57" t="str">
            <v>UPAE SALGUEIRO</v>
          </cell>
          <cell r="E57" t="str">
            <v>5.99 - Outros Serviços de Terceiros Pessoa Jurídica</v>
          </cell>
          <cell r="F57">
            <v>10998292000157</v>
          </cell>
          <cell r="G57" t="str">
            <v>CENTRO DE INTEGRACAO EMPRESA ESCOLA DE PERNAMBUCO</v>
          </cell>
          <cell r="H57" t="str">
            <v>S</v>
          </cell>
          <cell r="I57" t="str">
            <v>N</v>
          </cell>
          <cell r="K57">
            <v>43914</v>
          </cell>
          <cell r="M57" t="str">
            <v>2611606 - Recife - PE</v>
          </cell>
          <cell r="N57">
            <v>320</v>
          </cell>
        </row>
        <row r="58">
          <cell r="C58" t="str">
            <v>UPAE SALGUEIRO</v>
          </cell>
          <cell r="E58" t="str">
            <v>5.99 - Outros Serviços de Terceiros Pessoa Jurídica</v>
          </cell>
          <cell r="F58">
            <v>22101659000177</v>
          </cell>
          <cell r="G58" t="str">
            <v>M C RUPOLO EIRELI ME</v>
          </cell>
          <cell r="H58" t="str">
            <v>S</v>
          </cell>
          <cell r="I58" t="str">
            <v>S</v>
          </cell>
          <cell r="J58" t="str">
            <v>468</v>
          </cell>
          <cell r="K58">
            <v>43915</v>
          </cell>
          <cell r="L58" t="str">
            <v>251643169</v>
          </cell>
          <cell r="M58" t="str">
            <v>2611101 - Petrolina - PE</v>
          </cell>
          <cell r="N58">
            <v>1177.04</v>
          </cell>
        </row>
        <row r="59">
          <cell r="C59" t="str">
            <v>UPAE SALGUEIRO</v>
          </cell>
          <cell r="E59" t="str">
            <v>5.5 - Reparo e Manutenção de Máquinas e Equipamentos</v>
          </cell>
          <cell r="F59">
            <v>7146768000117</v>
          </cell>
          <cell r="G59" t="str">
            <v>SERV IMAGEM NORDESTE ASSISTENCIA TECNICA LTDA</v>
          </cell>
          <cell r="H59" t="str">
            <v>S</v>
          </cell>
          <cell r="I59" t="str">
            <v>S</v>
          </cell>
          <cell r="J59" t="str">
            <v>000003336</v>
          </cell>
          <cell r="K59">
            <v>43921</v>
          </cell>
          <cell r="L59" t="str">
            <v>NWAQ41998</v>
          </cell>
          <cell r="M59" t="str">
            <v>2607901 - Jaboatão dos Guararapes - PE</v>
          </cell>
          <cell r="N59">
            <v>2420</v>
          </cell>
        </row>
        <row r="60">
          <cell r="C60" t="str">
            <v>UPAE SALGUEIRO</v>
          </cell>
          <cell r="E60" t="str">
            <v>5.5 - Reparo e Manutenção de Máquinas e Equipamentos</v>
          </cell>
          <cell r="F60">
            <v>6025185000175</v>
          </cell>
          <cell r="G60" t="str">
            <v>LINKMED SOLUCAO EM EQUIPAMENTO MEDICO HOSPITALAR</v>
          </cell>
          <cell r="H60" t="str">
            <v>S</v>
          </cell>
          <cell r="I60" t="str">
            <v>S</v>
          </cell>
          <cell r="J60" t="str">
            <v>00001531</v>
          </cell>
          <cell r="K60">
            <v>43893</v>
          </cell>
          <cell r="L60" t="str">
            <v>GQH4-Y1ZH</v>
          </cell>
          <cell r="M60" t="str">
            <v>2611606 - Recife - PE</v>
          </cell>
          <cell r="N60">
            <v>2200</v>
          </cell>
        </row>
        <row r="61">
          <cell r="C61" t="str">
            <v>UPAE SALGUEIRO</v>
          </cell>
          <cell r="E61" t="str">
            <v>5.5 - Reparo e Manutenção de Máquinas e Equipamentos</v>
          </cell>
          <cell r="F61">
            <v>3480539000183</v>
          </cell>
          <cell r="G61" t="str">
            <v>SL ENGENHARIA HOSPITALAR LTDA</v>
          </cell>
          <cell r="H61" t="str">
            <v>S</v>
          </cell>
          <cell r="I61" t="str">
            <v>S</v>
          </cell>
          <cell r="J61" t="str">
            <v>000003990</v>
          </cell>
          <cell r="K61">
            <v>43901</v>
          </cell>
          <cell r="L61" t="str">
            <v>WEPF34777</v>
          </cell>
          <cell r="M61" t="str">
            <v>2607901 - Jaboatão dos Guararapes - PE</v>
          </cell>
          <cell r="N61">
            <v>5832.34</v>
          </cell>
        </row>
        <row r="62">
          <cell r="C62" t="str">
            <v>UPAE SALGUEIRO</v>
          </cell>
          <cell r="E62" t="str">
            <v>5.5 - Reparo e Manutenção de Máquinas e Equipamentos</v>
          </cell>
          <cell r="F62">
            <v>26332434000182</v>
          </cell>
          <cell r="G62" t="str">
            <v>LOGICO PROJETOS CONSULTORIA E SERVICOS DE CLIMATIZACAO</v>
          </cell>
          <cell r="H62" t="str">
            <v>S</v>
          </cell>
          <cell r="I62" t="str">
            <v>S</v>
          </cell>
          <cell r="J62" t="str">
            <v>00000180</v>
          </cell>
          <cell r="K62">
            <v>43923</v>
          </cell>
          <cell r="L62" t="str">
            <v>WKPA-TCUK</v>
          </cell>
          <cell r="M62" t="str">
            <v>2611606 - Recife - PE</v>
          </cell>
          <cell r="N62">
            <v>6800</v>
          </cell>
        </row>
        <row r="63">
          <cell r="C63" t="str">
            <v>UPAE SALGUEIRO</v>
          </cell>
          <cell r="E63" t="str">
            <v>5.5 - Reparo e Manutenção de Máquinas e Equipamentos</v>
          </cell>
          <cell r="F63">
            <v>11343756000150</v>
          </cell>
          <cell r="G63" t="str">
            <v>J L GRUPOS GERADORES LTDA</v>
          </cell>
          <cell r="H63" t="str">
            <v>S</v>
          </cell>
          <cell r="I63" t="str">
            <v>S</v>
          </cell>
          <cell r="J63" t="str">
            <v>000002371</v>
          </cell>
          <cell r="K63">
            <v>43894</v>
          </cell>
          <cell r="L63" t="str">
            <v>JTXB20008</v>
          </cell>
          <cell r="M63" t="str">
            <v>2611606 - Recife - PE</v>
          </cell>
          <cell r="N63">
            <v>4100</v>
          </cell>
        </row>
        <row r="64">
          <cell r="C64" t="str">
            <v>UPAE SALGUEIRO</v>
          </cell>
          <cell r="E64" t="str">
            <v>5.5 - Reparo e Manutenção de Máquinas e Equipamentos</v>
          </cell>
          <cell r="F64">
            <v>11343756000150</v>
          </cell>
          <cell r="G64" t="str">
            <v>J L GRUPOS GERADORES LTDA</v>
          </cell>
          <cell r="H64" t="str">
            <v>S</v>
          </cell>
          <cell r="I64" t="str">
            <v>S</v>
          </cell>
          <cell r="J64" t="str">
            <v>000002375</v>
          </cell>
          <cell r="K64">
            <v>43900</v>
          </cell>
          <cell r="L64" t="str">
            <v>EOBP59799</v>
          </cell>
          <cell r="M64" t="str">
            <v>2611606 - Recife - PE</v>
          </cell>
          <cell r="N64">
            <v>1569</v>
          </cell>
        </row>
        <row r="65">
          <cell r="C65" t="str">
            <v>UPAE SALGUEIRO</v>
          </cell>
          <cell r="E65" t="str">
            <v>1.99 - Outras Despesas com Pessoal</v>
          </cell>
          <cell r="F65">
            <v>2783295000145</v>
          </cell>
          <cell r="G65" t="str">
            <v>SALGUEIRO PLAZA HOTEL LTDA</v>
          </cell>
          <cell r="H65" t="str">
            <v>B</v>
          </cell>
          <cell r="I65" t="str">
            <v>S</v>
          </cell>
          <cell r="J65" t="str">
            <v>000001204</v>
          </cell>
          <cell r="K65">
            <v>43888</v>
          </cell>
          <cell r="L65" t="str">
            <v>26200202783295000145550010000012041010006006</v>
          </cell>
          <cell r="M65" t="str">
            <v>2612208 - Salgueiro - PE</v>
          </cell>
          <cell r="N65">
            <v>6720</v>
          </cell>
        </row>
        <row r="66">
          <cell r="C66" t="str">
            <v>UPAE SALGUEIRO</v>
          </cell>
          <cell r="E66" t="str">
            <v>5.99 - Outros Serviços de Terceiros Pessoa Jurídica</v>
          </cell>
          <cell r="F66">
            <v>9822982000171</v>
          </cell>
          <cell r="G66" t="str">
            <v>CONSELHO REGIONAL DE FARMACIA DE PERNAMBUCO</v>
          </cell>
          <cell r="H66" t="str">
            <v>S</v>
          </cell>
          <cell r="I66" t="str">
            <v>N</v>
          </cell>
          <cell r="K66">
            <v>43899</v>
          </cell>
          <cell r="N66">
            <v>145.22999999999999</v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zoomScale="80" zoomScaleNormal="8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9039744001590</v>
      </c>
      <c r="B2" s="4" t="str">
        <f>'[1]TCE - ANEXO IV - Preencher'!C11</f>
        <v>UPAE SALGUEIRO</v>
      </c>
      <c r="C2" s="4" t="str">
        <f>'[1]TCE - ANEXO IV - Preencher'!E11</f>
        <v>3.12 - Material Hospitalar</v>
      </c>
      <c r="D2" s="3">
        <f>'[1]TCE - ANEXO IV - Preencher'!F11</f>
        <v>12420164001048</v>
      </c>
      <c r="E2" s="5" t="str">
        <f>'[1]TCE - ANEXO IV - Preencher'!G11</f>
        <v>CM HOSPITALAR S. A RECIFE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000061014</v>
      </c>
      <c r="I2" s="6">
        <f>IF('[1]TCE - ANEXO IV - Preencher'!K11="","",'[1]TCE - ANEXO IV - Preencher'!K11)</f>
        <v>43892</v>
      </c>
      <c r="J2" s="5" t="str">
        <f>'[1]TCE - ANEXO IV - Preencher'!L11</f>
        <v>26200312420164001048550010000610141002283232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790.14</v>
      </c>
    </row>
    <row r="3" spans="1:12" s="8" customFormat="1" ht="19.5" customHeight="1" x14ac:dyDescent="0.2">
      <c r="A3" s="3">
        <f>IFERROR(VLOOKUP(B3,'[1]DADOS (OCULTAR)'!$P$3:$R$53,3,0),"")</f>
        <v>9039744001590</v>
      </c>
      <c r="B3" s="4" t="str">
        <f>'[1]TCE - ANEXO IV - Preencher'!C12</f>
        <v>UPAE SALGUEIRO</v>
      </c>
      <c r="C3" s="4" t="str">
        <f>'[1]TCE - ANEXO IV - Preencher'!E12</f>
        <v>3.12 - Material Hospitalar</v>
      </c>
      <c r="D3" s="3">
        <f>'[1]TCE - ANEXO IV - Preencher'!F12</f>
        <v>10779833000156</v>
      </c>
      <c r="E3" s="5" t="str">
        <f>'[1]TCE - ANEXO IV - Preencher'!G12</f>
        <v>MEDICAL MERCANTIL DE AOARELHAGEM MEDICA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500027</v>
      </c>
      <c r="I3" s="6">
        <f>IF('[1]TCE - ANEXO IV - Preencher'!K12="","",'[1]TCE - ANEXO IV - Preencher'!K12)</f>
        <v>43902</v>
      </c>
      <c r="J3" s="5" t="str">
        <f>'[1]TCE - ANEXO IV - Preencher'!L12</f>
        <v>26200310779833000156550010005000271121532830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777.7</v>
      </c>
    </row>
    <row r="4" spans="1:12" s="8" customFormat="1" ht="19.5" customHeight="1" x14ac:dyDescent="0.2">
      <c r="A4" s="3">
        <f>IFERROR(VLOOKUP(B4,'[1]DADOS (OCULTAR)'!$P$3:$R$53,3,0),"")</f>
        <v>9039744001590</v>
      </c>
      <c r="B4" s="4" t="str">
        <f>'[1]TCE - ANEXO IV - Preencher'!C13</f>
        <v>UPAE SALGUEIRO</v>
      </c>
      <c r="C4" s="4" t="str">
        <f>'[1]TCE - ANEXO IV - Preencher'!E13</f>
        <v>3.4 - Material Farmacológico</v>
      </c>
      <c r="D4" s="3">
        <f>'[1]TCE - ANEXO IV - Preencher'!F13</f>
        <v>21596736000144</v>
      </c>
      <c r="E4" s="5" t="str">
        <f>'[1]TCE - ANEXO IV - Preencher'!G13</f>
        <v>ULTRAMEGA DISTRIBUIDORA HOSPITALAR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00094323</v>
      </c>
      <c r="I4" s="6">
        <f>IF('[1]TCE - ANEXO IV - Preencher'!K13="","",'[1]TCE - ANEXO IV - Preencher'!K13)</f>
        <v>43907</v>
      </c>
      <c r="J4" s="5" t="str">
        <f>'[1]TCE - ANEXO IV - Preencher'!L13</f>
        <v>26200321596736000144550010000943231000964606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742.95</v>
      </c>
    </row>
    <row r="5" spans="1:12" s="8" customFormat="1" ht="19.5" customHeight="1" x14ac:dyDescent="0.2">
      <c r="A5" s="3">
        <f>IFERROR(VLOOKUP(B5,'[1]DADOS (OCULTAR)'!$P$3:$R$53,3,0),"")</f>
        <v>9039744001590</v>
      </c>
      <c r="B5" s="4" t="str">
        <f>'[1]TCE - ANEXO IV - Preencher'!C14</f>
        <v>UPAE SALGUEIRO</v>
      </c>
      <c r="C5" s="4" t="str">
        <f>'[1]TCE - ANEXO IV - Preencher'!E14</f>
        <v>3.11 - Material Laboratorial</v>
      </c>
      <c r="D5" s="3">
        <f>'[1]TCE - ANEXO IV - Preencher'!F14</f>
        <v>25112606000140</v>
      </c>
      <c r="E5" s="5" t="str">
        <f>'[1]TCE - ANEXO IV - Preencher'!G14</f>
        <v>LUCIA REGINA CARVALHO VAZ DE MELLO ME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000013000</v>
      </c>
      <c r="I5" s="6">
        <f>IF('[1]TCE - ANEXO IV - Preencher'!K14="","",'[1]TCE - ANEXO IV - Preencher'!K14)</f>
        <v>43914</v>
      </c>
      <c r="J5" s="5" t="str">
        <f>'[1]TCE - ANEXO IV - Preencher'!L14</f>
        <v>31200325112606000140550010000130001915209329</v>
      </c>
      <c r="K5" s="5" t="str">
        <f>IF(F5="B",LEFT('[1]TCE - ANEXO IV - Preencher'!M14,2),IF(F5="S",LEFT('[1]TCE - ANEXO IV - Preencher'!M14,7),IF('[1]TCE - ANEXO IV - Preencher'!H14="","")))</f>
        <v>31</v>
      </c>
      <c r="L5" s="7">
        <f>'[1]TCE - ANEXO IV - Preencher'!N14</f>
        <v>314.55</v>
      </c>
    </row>
    <row r="6" spans="1:12" s="8" customFormat="1" ht="19.5" customHeight="1" x14ac:dyDescent="0.2">
      <c r="A6" s="3">
        <f>IFERROR(VLOOKUP(B6,'[1]DADOS (OCULTAR)'!$P$3:$R$53,3,0),"")</f>
        <v>9039744001590</v>
      </c>
      <c r="B6" s="4" t="str">
        <f>'[1]TCE - ANEXO IV - Preencher'!C15</f>
        <v>UPAE SALGUEIRO</v>
      </c>
      <c r="C6" s="4" t="str">
        <f>'[1]TCE - ANEXO IV - Preencher'!E15</f>
        <v>3.99 - Outras despesas com Material de Consumo</v>
      </c>
      <c r="D6" s="3">
        <f>'[1]TCE - ANEXO IV - Preencher'!F15</f>
        <v>33255787001325</v>
      </c>
      <c r="E6" s="5" t="str">
        <f>'[1]TCE - ANEXO IV - Preencher'!G15</f>
        <v>IBF INDUSTRIA BRASILEIRA DE FILMES S 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0024740</v>
      </c>
      <c r="I6" s="6">
        <f>IF('[1]TCE - ANEXO IV - Preencher'!K15="","",'[1]TCE - ANEXO IV - Preencher'!K15)</f>
        <v>43910</v>
      </c>
      <c r="J6" s="5" t="str">
        <f>'[1]TCE - ANEXO IV - Preencher'!L15</f>
        <v>26200333255787001325550050000247401733208442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608.79999999999995</v>
      </c>
    </row>
    <row r="7" spans="1:12" s="8" customFormat="1" ht="19.5" customHeight="1" x14ac:dyDescent="0.2">
      <c r="A7" s="3">
        <f>IFERROR(VLOOKUP(B7,'[1]DADOS (OCULTAR)'!$P$3:$R$53,3,0),"")</f>
        <v>9039744001590</v>
      </c>
      <c r="B7" s="4" t="str">
        <f>'[1]TCE - ANEXO IV - Preencher'!C16</f>
        <v>UPAE SALGUEIRO</v>
      </c>
      <c r="C7" s="4" t="str">
        <f>'[1]TCE - ANEXO IV - Preencher'!E16</f>
        <v>3.99 - Outras despesas com Material de Consumo</v>
      </c>
      <c r="D7" s="3">
        <f>'[1]TCE - ANEXO IV - Preencher'!F16</f>
        <v>18063588000198</v>
      </c>
      <c r="E7" s="5" t="str">
        <f>'[1]TCE - ANEXO IV - Preencher'!G16</f>
        <v>HOSPITALARE MATERIAL MEDICO HOSPITALAR EIRELI ME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0000001107</v>
      </c>
      <c r="I7" s="6">
        <f>IF('[1]TCE - ANEXO IV - Preencher'!K16="","",'[1]TCE - ANEXO IV - Preencher'!K16)</f>
        <v>43894</v>
      </c>
      <c r="J7" s="5" t="str">
        <f>'[1]TCE - ANEXO IV - Preencher'!L16</f>
        <v>26200318063588000198550010000011071938338350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85</v>
      </c>
    </row>
    <row r="8" spans="1:12" s="8" customFormat="1" ht="19.5" customHeight="1" x14ac:dyDescent="0.2">
      <c r="A8" s="3">
        <f>IFERROR(VLOOKUP(B8,'[1]DADOS (OCULTAR)'!$P$3:$R$53,3,0),"")</f>
        <v>9039744001590</v>
      </c>
      <c r="B8" s="4" t="str">
        <f>'[1]TCE - ANEXO IV - Preencher'!C17</f>
        <v>UPAE SALGUEIRO</v>
      </c>
      <c r="C8" s="4" t="str">
        <f>'[1]TCE - ANEXO IV - Preencher'!E17</f>
        <v>3.99 - Outras despesas com Material de Consumo</v>
      </c>
      <c r="D8" s="3">
        <f>'[1]TCE - ANEXO IV - Preencher'!F17</f>
        <v>2783295000145</v>
      </c>
      <c r="E8" s="5" t="str">
        <f>'[1]TCE - ANEXO IV - Preencher'!G17</f>
        <v>SALGUEIRO PLAZA HOTEL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000001213</v>
      </c>
      <c r="I8" s="6">
        <f>IF('[1]TCE - ANEXO IV - Preencher'!K17="","",'[1]TCE - ANEXO IV - Preencher'!K17)</f>
        <v>43920</v>
      </c>
      <c r="J8" s="5" t="str">
        <f>'[1]TCE - ANEXO IV - Preencher'!L17</f>
        <v>26200202783295000145550010000012041010006006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7932</v>
      </c>
    </row>
    <row r="9" spans="1:12" s="8" customFormat="1" ht="19.5" customHeight="1" x14ac:dyDescent="0.2">
      <c r="A9" s="3">
        <f>IFERROR(VLOOKUP(B9,'[1]DADOS (OCULTAR)'!$P$3:$R$53,3,0),"")</f>
        <v>9039744001590</v>
      </c>
      <c r="B9" s="4" t="str">
        <f>'[1]TCE - ANEXO IV - Preencher'!C18</f>
        <v>UPAE SALGUEIRO</v>
      </c>
      <c r="C9" s="4" t="str">
        <f>'[1]TCE - ANEXO IV - Preencher'!E18</f>
        <v xml:space="preserve">3.10 - Material para Manutenção de Bens Móveis </v>
      </c>
      <c r="D9" s="3">
        <f>'[1]TCE - ANEXO IV - Preencher'!F18</f>
        <v>40869331000187</v>
      </c>
      <c r="E9" s="5" t="str">
        <f>'[1]TCE - ANEXO IV - Preencher'!G18</f>
        <v>PAPIRO ROCINHA LTDA ME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000.037.744</v>
      </c>
      <c r="I9" s="6">
        <f>IF('[1]TCE - ANEXO IV - Preencher'!K18="","",'[1]TCE - ANEXO IV - Preencher'!K18)</f>
        <v>43893</v>
      </c>
      <c r="J9" s="5" t="str">
        <f>'[1]TCE - ANEXO IV - Preencher'!L18</f>
        <v>26200340869331000187650010000377441207262958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12</v>
      </c>
    </row>
    <row r="10" spans="1:12" s="8" customFormat="1" ht="19.5" customHeight="1" x14ac:dyDescent="0.2">
      <c r="A10" s="3">
        <f>IFERROR(VLOOKUP(B10,'[1]DADOS (OCULTAR)'!$P$3:$R$53,3,0),"")</f>
        <v>9039744001590</v>
      </c>
      <c r="B10" s="4" t="str">
        <f>'[1]TCE - ANEXO IV - Preencher'!C19</f>
        <v>UPAE SALGUEIRO</v>
      </c>
      <c r="C10" s="4" t="str">
        <f>'[1]TCE - ANEXO IV - Preencher'!E19</f>
        <v xml:space="preserve">5.21 - Seguros em geral </v>
      </c>
      <c r="D10" s="3">
        <f>'[1]TCE - ANEXO IV - Preencher'!F19</f>
        <v>33054826000192</v>
      </c>
      <c r="E10" s="5" t="str">
        <f>'[1]TCE - ANEXO IV - Preencher'!G19</f>
        <v xml:space="preserve">COMPANHIA EXCELSIOR DE SEGUROS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>
        <f>IF('[1]TCE - ANEXO IV - Preencher'!K19="","",'[1]TCE - ANEXO IV - Preencher'!K19)</f>
        <v>43795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3550308</v>
      </c>
      <c r="L10" s="7">
        <f>'[1]TCE - ANEXO IV - Preencher'!N19</f>
        <v>362.59</v>
      </c>
    </row>
    <row r="11" spans="1:12" s="8" customFormat="1" ht="19.5" customHeight="1" x14ac:dyDescent="0.2">
      <c r="A11" s="3">
        <f>IFERROR(VLOOKUP(B11,'[1]DADOS (OCULTAR)'!$P$3:$R$53,3,0),"")</f>
        <v>9039744001590</v>
      </c>
      <c r="B11" s="4" t="str">
        <f>'[1]TCE - ANEXO IV - Preencher'!C20</f>
        <v>UPAE SALGUEIRO</v>
      </c>
      <c r="C11" s="4" t="str">
        <f>'[1]TCE - ANEXO IV - Preencher'!E20</f>
        <v xml:space="preserve">5.25 - Serviços Bancários </v>
      </c>
      <c r="D11" s="3">
        <f>'[1]TCE - ANEXO IV - Preencher'!F20</f>
        <v>360305077670</v>
      </c>
      <c r="E11" s="5" t="str">
        <f>'[1]TCE - ANEXO IV - Preencher'!G20</f>
        <v>CAIXA ECONOMICA FEDERAL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26 -  P</v>
      </c>
      <c r="L11" s="7">
        <f>'[1]TCE - ANEXO IV - Preencher'!N20</f>
        <v>84</v>
      </c>
    </row>
    <row r="12" spans="1:12" s="8" customFormat="1" ht="19.5" customHeight="1" x14ac:dyDescent="0.2">
      <c r="A12" s="3">
        <f>IFERROR(VLOOKUP(B12,'[1]DADOS (OCULTAR)'!$P$3:$R$53,3,0),"")</f>
        <v>9039744001590</v>
      </c>
      <c r="B12" s="4" t="str">
        <f>'[1]TCE - ANEXO IV - Preencher'!C21</f>
        <v>UPAE SALGUEIRO</v>
      </c>
      <c r="C12" s="4" t="str">
        <f>'[1]TCE - ANEXO IV - Preencher'!E21</f>
        <v xml:space="preserve">5.25 - Serviços Bancários </v>
      </c>
      <c r="D12" s="3">
        <f>'[1]TCE - ANEXO IV - Preencher'!F21</f>
        <v>360305077670</v>
      </c>
      <c r="E12" s="5" t="str">
        <f>'[1]TCE - ANEXO IV - Preencher'!G21</f>
        <v>CAIXA ECONOMICA FEDERAL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26 -  P</v>
      </c>
      <c r="L12" s="7">
        <f>'[1]TCE - ANEXO IV - Preencher'!N21</f>
        <v>90.8</v>
      </c>
    </row>
    <row r="13" spans="1:12" s="8" customFormat="1" ht="19.5" customHeight="1" x14ac:dyDescent="0.2">
      <c r="A13" s="3">
        <f>IFERROR(VLOOKUP(B13,'[1]DADOS (OCULTAR)'!$P$3:$R$53,3,0),"")</f>
        <v>9039744001590</v>
      </c>
      <c r="B13" s="4" t="str">
        <f>'[1]TCE - ANEXO IV - Preencher'!C22</f>
        <v>UPAE SALGUEIRO</v>
      </c>
      <c r="C13" s="4" t="str">
        <f>'[1]TCE - ANEXO IV - Preencher'!E22</f>
        <v>5.9 - Telefonia Móvel</v>
      </c>
      <c r="D13" s="3">
        <f>'[1]TCE - ANEXO IV - Preencher'!F22</f>
        <v>2421421000111</v>
      </c>
      <c r="E13" s="5" t="str">
        <f>'[1]TCE - ANEXO IV - Preencher'!G22</f>
        <v xml:space="preserve">TIM CELULAR S A 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>
        <f>IF('[1]TCE - ANEXO IV - Preencher'!K22="","",'[1]TCE - ANEXO IV - Preencher'!K22)</f>
        <v>43904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3304557</v>
      </c>
      <c r="L13" s="7">
        <f>'[1]TCE - ANEXO IV - Preencher'!N22</f>
        <v>294.3</v>
      </c>
    </row>
    <row r="14" spans="1:12" s="8" customFormat="1" ht="19.5" customHeight="1" x14ac:dyDescent="0.2">
      <c r="A14" s="3">
        <f>IFERROR(VLOOKUP(B14,'[1]DADOS (OCULTAR)'!$P$3:$R$53,3,0),"")</f>
        <v>9039744001590</v>
      </c>
      <c r="B14" s="4" t="str">
        <f>'[1]TCE - ANEXO IV - Preencher'!C23</f>
        <v>UPAE SALGUEIRO</v>
      </c>
      <c r="C14" s="4" t="str">
        <f>'[1]TCE - ANEXO IV - Preencher'!E23</f>
        <v>5.13 - Água e Esgoto</v>
      </c>
      <c r="D14" s="3">
        <f>'[1]TCE - ANEXO IV - Preencher'!F23</f>
        <v>9769035000164</v>
      </c>
      <c r="E14" s="5" t="str">
        <f>'[1]TCE - ANEXO IV - Preencher'!G23</f>
        <v>COMPANHIA PERNAMBUCANA DE SANEAMENTO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>
        <f>IF('[1]TCE - ANEXO IV - Preencher'!K23="","",'[1]TCE - ANEXO IV - Preencher'!K23)</f>
        <v>43921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452.17</v>
      </c>
    </row>
    <row r="15" spans="1:12" s="8" customFormat="1" ht="19.5" customHeight="1" x14ac:dyDescent="0.2">
      <c r="A15" s="3">
        <f>IFERROR(VLOOKUP(B15,'[1]DADOS (OCULTAR)'!$P$3:$R$53,3,0),"")</f>
        <v>9039744001590</v>
      </c>
      <c r="B15" s="4" t="str">
        <f>'[1]TCE - ANEXO IV - Preencher'!C24</f>
        <v>UPAE SALGUEIRO</v>
      </c>
      <c r="C15" s="4" t="str">
        <f>'[1]TCE - ANEXO IV - Preencher'!E24</f>
        <v>5.12 - Energia Elétrica</v>
      </c>
      <c r="D15" s="3">
        <f>'[1]TCE - ANEXO IV - Preencher'!F24</f>
        <v>10835932000108</v>
      </c>
      <c r="E15" s="5" t="str">
        <f>'[1]TCE - ANEXO IV - Preencher'!G24</f>
        <v>COMPANHIA ENERGETICA DE PERNAMBUCO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43909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9013.51</v>
      </c>
    </row>
    <row r="16" spans="1:12" s="8" customFormat="1" ht="19.5" customHeight="1" x14ac:dyDescent="0.2">
      <c r="A16" s="3">
        <f>IFERROR(VLOOKUP(B16,'[1]DADOS (OCULTAR)'!$P$3:$R$53,3,0),"")</f>
        <v>9039744001590</v>
      </c>
      <c r="B16" s="4" t="str">
        <f>'[1]TCE - ANEXO IV - Preencher'!C25</f>
        <v>UPAE SALGUEIRO</v>
      </c>
      <c r="C16" s="4" t="str">
        <f>'[1]TCE - ANEXO IV - Preencher'!E25</f>
        <v>5.3 - Locação de Máquinas e Equipamentos</v>
      </c>
      <c r="D16" s="3">
        <f>'[1]TCE - ANEXO IV - Preencher'!F25</f>
        <v>24380578002041</v>
      </c>
      <c r="E16" s="5" t="str">
        <f>'[1]TCE - ANEXO IV - Preencher'!G25</f>
        <v>WHITE MARTINS GASES INDUSTRIAIS ME LTDA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125779</v>
      </c>
      <c r="I16" s="6">
        <f>IF('[1]TCE - ANEXO IV - Preencher'!K25="","",'[1]TCE - ANEXO IV - Preencher'!K25)</f>
        <v>43910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44.1</v>
      </c>
    </row>
    <row r="17" spans="1:12" s="8" customFormat="1" ht="19.5" customHeight="1" x14ac:dyDescent="0.2">
      <c r="A17" s="3">
        <f>IFERROR(VLOOKUP(B17,'[1]DADOS (OCULTAR)'!$P$3:$R$53,3,0),"")</f>
        <v>9039744001590</v>
      </c>
      <c r="B17" s="4" t="str">
        <f>'[1]TCE - ANEXO IV - Preencher'!C26</f>
        <v>UPAE SALGUEIRO</v>
      </c>
      <c r="C17" s="4" t="str">
        <f>'[1]TCE - ANEXO IV - Preencher'!E26</f>
        <v>5.3 - Locação de Máquinas e Equipamentos</v>
      </c>
      <c r="D17" s="3">
        <f>'[1]TCE - ANEXO IV - Preencher'!F26</f>
        <v>10279299000119</v>
      </c>
      <c r="E17" s="5" t="str">
        <f>'[1]TCE - ANEXO IV - Preencher'!G26</f>
        <v>R GRAPH LOC COM E SERV LTDA ME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02759</v>
      </c>
      <c r="I17" s="6">
        <f>IF('[1]TCE - ANEXO IV - Preencher'!K26="","",'[1]TCE - ANEXO IV - Preencher'!K26)</f>
        <v>43929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707.76</v>
      </c>
    </row>
    <row r="18" spans="1:12" s="8" customFormat="1" ht="19.5" customHeight="1" x14ac:dyDescent="0.2">
      <c r="A18" s="3">
        <f>IFERROR(VLOOKUP(B18,'[1]DADOS (OCULTAR)'!$P$3:$R$53,3,0),"")</f>
        <v>9039744001590</v>
      </c>
      <c r="B18" s="4" t="str">
        <f>'[1]TCE - ANEXO IV - Preencher'!C27</f>
        <v>UPAE SALGUEIRO</v>
      </c>
      <c r="C18" s="4" t="str">
        <f>'[1]TCE - ANEXO IV - Preencher'!E27</f>
        <v>4.99 - Outros Serviços de Terceiros Pessoa Física</v>
      </c>
      <c r="D18" s="3">
        <f>'[1]TCE - ANEXO IV - Preencher'!F27</f>
        <v>6822529489</v>
      </c>
      <c r="E18" s="5" t="str">
        <f>'[1]TCE - ANEXO IV - Preencher'!G27</f>
        <v>ARTHUR PEREIRA MARTINS DE LIMA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>
        <f>IF('[1]TCE - ANEXO IV - Preencher'!K27="","",'[1]TCE - ANEXO IV - Preencher'!K27)</f>
        <v>43894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26 -  P</v>
      </c>
      <c r="L18" s="7">
        <f>'[1]TCE - ANEXO IV - Preencher'!N27</f>
        <v>240</v>
      </c>
    </row>
    <row r="19" spans="1:12" s="8" customFormat="1" ht="19.5" customHeight="1" x14ac:dyDescent="0.2">
      <c r="A19" s="3">
        <f>IFERROR(VLOOKUP(B19,'[1]DADOS (OCULTAR)'!$P$3:$R$53,3,0),"")</f>
        <v>9039744001590</v>
      </c>
      <c r="B19" s="4" t="str">
        <f>'[1]TCE - ANEXO IV - Preencher'!C28</f>
        <v>UPAE SALGUEIRO</v>
      </c>
      <c r="C19" s="4" t="str">
        <f>'[1]TCE - ANEXO IV - Preencher'!E28</f>
        <v>4.99 - Outros Serviços de Terceiros Pessoa Física</v>
      </c>
      <c r="D19" s="3">
        <f>'[1]TCE - ANEXO IV - Preencher'!F28</f>
        <v>6822529489</v>
      </c>
      <c r="E19" s="5" t="str">
        <f>'[1]TCE - ANEXO IV - Preencher'!G28</f>
        <v>ARTHUR PEREIRA MARTINS DE LIMA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>
        <f>IF('[1]TCE - ANEXO IV - Preencher'!K28="","",'[1]TCE - ANEXO IV - Preencher'!K28)</f>
        <v>43900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26 -  P</v>
      </c>
      <c r="L19" s="7">
        <f>'[1]TCE - ANEXO IV - Preencher'!N28</f>
        <v>414.17</v>
      </c>
    </row>
    <row r="20" spans="1:12" s="8" customFormat="1" ht="19.5" customHeight="1" x14ac:dyDescent="0.2">
      <c r="A20" s="3">
        <f>IFERROR(VLOOKUP(B20,'[1]DADOS (OCULTAR)'!$P$3:$R$53,3,0),"")</f>
        <v>9039744001590</v>
      </c>
      <c r="B20" s="4" t="str">
        <f>'[1]TCE - ANEXO IV - Preencher'!C29</f>
        <v>UPAE SALGUEIRO</v>
      </c>
      <c r="C20" s="4" t="str">
        <f>'[1]TCE - ANEXO IV - Preencher'!E29</f>
        <v>4.99 - Outros Serviços de Terceiros Pessoa Física</v>
      </c>
      <c r="D20" s="3">
        <f>'[1]TCE - ANEXO IV - Preencher'!F29</f>
        <v>16619269400</v>
      </c>
      <c r="E20" s="5" t="str">
        <f>'[1]TCE - ANEXO IV - Preencher'!G29</f>
        <v>FRANCISCO ANTONIO DE VASCONCELOS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>
        <f>IF('[1]TCE - ANEXO IV - Preencher'!K29="","",'[1]TCE - ANEXO IV - Preencher'!K29)</f>
        <v>43923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26 -  P</v>
      </c>
      <c r="L20" s="7">
        <f>'[1]TCE - ANEXO IV - Preencher'!N29</f>
        <v>219.47</v>
      </c>
    </row>
    <row r="21" spans="1:12" s="8" customFormat="1" ht="19.5" customHeight="1" x14ac:dyDescent="0.2">
      <c r="A21" s="3">
        <f>IFERROR(VLOOKUP(B21,'[1]DADOS (OCULTAR)'!$P$3:$R$53,3,0),"")</f>
        <v>9039744001590</v>
      </c>
      <c r="B21" s="4" t="str">
        <f>'[1]TCE - ANEXO IV - Preencher'!C30</f>
        <v>UPAE SALGUEIRO</v>
      </c>
      <c r="C21" s="4" t="str">
        <f>'[1]TCE - ANEXO IV - Preencher'!E30</f>
        <v>5.99 - Outros Serviços de Terceiros Pessoa Jurídica</v>
      </c>
      <c r="D21" s="3">
        <f>'[1]TCE - ANEXO IV - Preencher'!F30</f>
        <v>34028316060947</v>
      </c>
      <c r="E21" s="5" t="str">
        <f>'[1]TCE - ANEXO IV - Preencher'!G30</f>
        <v>EMPRESA BRASILEIRA DE CORREIROS E TELEGRAFOS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>
        <f>IF('[1]TCE - ANEXO IV - Preencher'!K30="","",'[1]TCE - ANEXO IV - Preencher'!K30)</f>
        <v>43892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26 -  P</v>
      </c>
      <c r="L21" s="7">
        <f>'[1]TCE - ANEXO IV - Preencher'!N30</f>
        <v>25.8</v>
      </c>
    </row>
    <row r="22" spans="1:12" s="8" customFormat="1" ht="19.5" customHeight="1" x14ac:dyDescent="0.2">
      <c r="A22" s="3">
        <f>IFERROR(VLOOKUP(B22,'[1]DADOS (OCULTAR)'!$P$3:$R$53,3,0),"")</f>
        <v>9039744001590</v>
      </c>
      <c r="B22" s="4" t="str">
        <f>'[1]TCE - ANEXO IV - Preencher'!C31</f>
        <v>UPAE SALGUEIRO</v>
      </c>
      <c r="C22" s="4" t="str">
        <f>'[1]TCE - ANEXO IV - Preencher'!E31</f>
        <v>5.99 - Outros Serviços de Terceiros Pessoa Jurídica</v>
      </c>
      <c r="D22" s="3">
        <f>'[1]TCE - ANEXO IV - Preencher'!F31</f>
        <v>34028316060947</v>
      </c>
      <c r="E22" s="5" t="str">
        <f>'[1]TCE - ANEXO IV - Preencher'!G31</f>
        <v>EMPRESA BRASILEIRA DE CORREIROS E TELEGRAFOS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>
        <f>IF('[1]TCE - ANEXO IV - Preencher'!K31="","",'[1]TCE - ANEXO IV - Preencher'!K31)</f>
        <v>43899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26 -  P</v>
      </c>
      <c r="L22" s="7">
        <f>'[1]TCE - ANEXO IV - Preencher'!N31</f>
        <v>57.95</v>
      </c>
    </row>
    <row r="23" spans="1:12" s="8" customFormat="1" ht="19.5" customHeight="1" x14ac:dyDescent="0.2">
      <c r="A23" s="3">
        <f>IFERROR(VLOOKUP(B23,'[1]DADOS (OCULTAR)'!$P$3:$R$53,3,0),"")</f>
        <v>9039744001590</v>
      </c>
      <c r="B23" s="4" t="str">
        <f>'[1]TCE - ANEXO IV - Preencher'!C32</f>
        <v>UPAE SALGUEIRO</v>
      </c>
      <c r="C23" s="4" t="str">
        <f>'[1]TCE - ANEXO IV - Preencher'!E32</f>
        <v>5.99 - Outros Serviços de Terceiros Pessoa Jurídica</v>
      </c>
      <c r="D23" s="3">
        <f>'[1]TCE - ANEXO IV - Preencher'!F32</f>
        <v>11431327000134</v>
      </c>
      <c r="E23" s="5" t="str">
        <f>'[1]TCE - ANEXO IV - Preencher'!G32</f>
        <v>TRIBUNAL DE JUSTIÇA DO ESTADO DE PERNAMBUCO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>
        <f>IF('[1]TCE - ANEXO IV - Preencher'!K32="","",'[1]TCE - ANEXO IV - Preencher'!K32)</f>
        <v>43902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26 -  P</v>
      </c>
      <c r="L23" s="7">
        <f>'[1]TCE - ANEXO IV - Preencher'!N32</f>
        <v>87.73</v>
      </c>
    </row>
    <row r="24" spans="1:12" s="8" customFormat="1" ht="19.5" customHeight="1" x14ac:dyDescent="0.2">
      <c r="A24" s="3">
        <f>IFERROR(VLOOKUP(B24,'[1]DADOS (OCULTAR)'!$P$3:$R$53,3,0),"")</f>
        <v>9039744001590</v>
      </c>
      <c r="B24" s="4" t="str">
        <f>'[1]TCE - ANEXO IV - Preencher'!C33</f>
        <v>UPAE SALGUEIRO</v>
      </c>
      <c r="C24" s="4" t="str">
        <f>'[1]TCE - ANEXO IV - Preencher'!E33</f>
        <v>5.16 - Serviços Médico-Hospitalares, Odotonlógia e Laboratoriais</v>
      </c>
      <c r="D24" s="3">
        <f>'[1]TCE - ANEXO IV - Preencher'!F33</f>
        <v>20069080000149</v>
      </c>
      <c r="E24" s="5" t="str">
        <f>'[1]TCE - ANEXO IV - Preencher'!G33</f>
        <v>TOP HOSP GESTAO E SERV MEDICOS HOSPITALARES LTDA EPP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0000000579</v>
      </c>
      <c r="I24" s="6">
        <f>IF('[1]TCE - ANEXO IV - Preencher'!K33="","",'[1]TCE - ANEXO IV - Preencher'!K33)</f>
        <v>43927</v>
      </c>
      <c r="J24" s="5" t="str">
        <f>'[1]TCE - ANEXO IV - Preencher'!L33</f>
        <v>hGf9GO9sZzlX</v>
      </c>
      <c r="K24" s="5" t="str">
        <f>IF(F24="B",LEFT('[1]TCE - ANEXO IV - Preencher'!M33,2),IF(F24="S",LEFT('[1]TCE - ANEXO IV - Preencher'!M33,7),IF('[1]TCE - ANEXO IV - Preencher'!H33="","")))</f>
        <v>2612208</v>
      </c>
      <c r="L24" s="7">
        <f>'[1]TCE - ANEXO IV - Preencher'!N33</f>
        <v>59590.35</v>
      </c>
    </row>
    <row r="25" spans="1:12" s="8" customFormat="1" ht="19.5" customHeight="1" x14ac:dyDescent="0.2">
      <c r="A25" s="3">
        <f>IFERROR(VLOOKUP(B25,'[1]DADOS (OCULTAR)'!$P$3:$R$53,3,0),"")</f>
        <v>9039744001590</v>
      </c>
      <c r="B25" s="4" t="str">
        <f>'[1]TCE - ANEXO IV - Preencher'!C34</f>
        <v>UPAE SALGUEIRO</v>
      </c>
      <c r="C25" s="4" t="str">
        <f>'[1]TCE - ANEXO IV - Preencher'!E34</f>
        <v>5.16 - Serviços Médico-Hospitalares, Odotonlógia e Laboratoriais</v>
      </c>
      <c r="D25" s="3">
        <f>'[1]TCE - ANEXO IV - Preencher'!F34</f>
        <v>20069080000149</v>
      </c>
      <c r="E25" s="5" t="str">
        <f>'[1]TCE - ANEXO IV - Preencher'!G34</f>
        <v>TOP HOSP GESTAO E SERV MEDICOS HOSPITALARES LTDA EPP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0000000578</v>
      </c>
      <c r="I25" s="6">
        <f>IF('[1]TCE - ANEXO IV - Preencher'!K34="","",'[1]TCE - ANEXO IV - Preencher'!K34)</f>
        <v>43927</v>
      </c>
      <c r="J25" s="5" t="str">
        <f>'[1]TCE - ANEXO IV - Preencher'!L34</f>
        <v>TnVLNZPC77-n</v>
      </c>
      <c r="K25" s="5" t="str">
        <f>IF(F25="B",LEFT('[1]TCE - ANEXO IV - Preencher'!M34,2),IF(F25="S",LEFT('[1]TCE - ANEXO IV - Preencher'!M34,7),IF('[1]TCE - ANEXO IV - Preencher'!H34="","")))</f>
        <v>2612208</v>
      </c>
      <c r="L25" s="7">
        <f>'[1]TCE - ANEXO IV - Preencher'!N34</f>
        <v>240</v>
      </c>
    </row>
    <row r="26" spans="1:12" s="8" customFormat="1" ht="19.5" customHeight="1" x14ac:dyDescent="0.2">
      <c r="A26" s="3">
        <f>IFERROR(VLOOKUP(B26,'[1]DADOS (OCULTAR)'!$P$3:$R$53,3,0),"")</f>
        <v>9039744001590</v>
      </c>
      <c r="B26" s="4" t="str">
        <f>'[1]TCE - ANEXO IV - Preencher'!C35</f>
        <v>UPAE SALGUEIRO</v>
      </c>
      <c r="C26" s="4" t="str">
        <f>'[1]TCE - ANEXO IV - Preencher'!E35</f>
        <v>5.16 - Serviços Médico-Hospitalares, Odotonlógia e Laboratoriais</v>
      </c>
      <c r="D26" s="3">
        <f>'[1]TCE - ANEXO IV - Preencher'!F35</f>
        <v>20069080000149</v>
      </c>
      <c r="E26" s="5" t="str">
        <f>'[1]TCE - ANEXO IV - Preencher'!G35</f>
        <v>TOP HOSP GESTAO E SERV MEDICOS HOSPITALARES LTDA EPP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0000000577</v>
      </c>
      <c r="I26" s="6">
        <f>IF('[1]TCE - ANEXO IV - Preencher'!K35="","",'[1]TCE - ANEXO IV - Preencher'!K35)</f>
        <v>43927</v>
      </c>
      <c r="J26" s="5" t="str">
        <f>'[1]TCE - ANEXO IV - Preencher'!L35</f>
        <v>SYfbAbxIHp2l</v>
      </c>
      <c r="K26" s="5" t="str">
        <f>IF(F26="B",LEFT('[1]TCE - ANEXO IV - Preencher'!M35,2),IF(F26="S",LEFT('[1]TCE - ANEXO IV - Preencher'!M35,7),IF('[1]TCE - ANEXO IV - Preencher'!H35="","")))</f>
        <v>2612208</v>
      </c>
      <c r="L26" s="7">
        <f>'[1]TCE - ANEXO IV - Preencher'!N35</f>
        <v>4770</v>
      </c>
    </row>
    <row r="27" spans="1:12" s="8" customFormat="1" ht="19.5" customHeight="1" x14ac:dyDescent="0.2">
      <c r="A27" s="3">
        <f>IFERROR(VLOOKUP(B27,'[1]DADOS (OCULTAR)'!$P$3:$R$53,3,0),"")</f>
        <v>9039744001590</v>
      </c>
      <c r="B27" s="4" t="str">
        <f>'[1]TCE - ANEXO IV - Preencher'!C36</f>
        <v>UPAE SALGUEIRO</v>
      </c>
      <c r="C27" s="4" t="str">
        <f>'[1]TCE - ANEXO IV - Preencher'!E36</f>
        <v>5.16 - Serviços Médico-Hospitalares, Odotonlógia e Laboratoriais</v>
      </c>
      <c r="D27" s="3">
        <f>'[1]TCE - ANEXO IV - Preencher'!F36</f>
        <v>20069080000149</v>
      </c>
      <c r="E27" s="5" t="str">
        <f>'[1]TCE - ANEXO IV - Preencher'!G36</f>
        <v>TOP HOSP GESTAO E SERV MEDICOS HOSPITALARES LTDA EPP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0000000576</v>
      </c>
      <c r="I27" s="6">
        <f>IF('[1]TCE - ANEXO IV - Preencher'!K36="","",'[1]TCE - ANEXO IV - Preencher'!K36)</f>
        <v>43927</v>
      </c>
      <c r="J27" s="5" t="str">
        <f>'[1]TCE - ANEXO IV - Preencher'!L36</f>
        <v>qxP0SPENhs6D</v>
      </c>
      <c r="K27" s="5" t="str">
        <f>IF(F27="B",LEFT('[1]TCE - ANEXO IV - Preencher'!M36,2),IF(F27="S",LEFT('[1]TCE - ANEXO IV - Preencher'!M36,7),IF('[1]TCE - ANEXO IV - Preencher'!H36="","")))</f>
        <v>2612208</v>
      </c>
      <c r="L27" s="7">
        <f>'[1]TCE - ANEXO IV - Preencher'!N36</f>
        <v>3680</v>
      </c>
    </row>
    <row r="28" spans="1:12" s="8" customFormat="1" ht="19.5" customHeight="1" x14ac:dyDescent="0.2">
      <c r="A28" s="3">
        <f>IFERROR(VLOOKUP(B28,'[1]DADOS (OCULTAR)'!$P$3:$R$53,3,0),"")</f>
        <v>9039744001590</v>
      </c>
      <c r="B28" s="4" t="str">
        <f>'[1]TCE - ANEXO IV - Preencher'!C37</f>
        <v>UPAE SALGUEIRO</v>
      </c>
      <c r="C28" s="4" t="str">
        <f>'[1]TCE - ANEXO IV - Preencher'!E37</f>
        <v>5.16 - Serviços Médico-Hospitalares, Odotonlógia e Laboratoriais</v>
      </c>
      <c r="D28" s="3">
        <f>'[1]TCE - ANEXO IV - Preencher'!F37</f>
        <v>20069080000149</v>
      </c>
      <c r="E28" s="5" t="str">
        <f>'[1]TCE - ANEXO IV - Preencher'!G37</f>
        <v>TOP HOSP GESTAO E SERV MEDICOS HOSPITALARES LTDA EPP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0000000575</v>
      </c>
      <c r="I28" s="6">
        <f>IF('[1]TCE - ANEXO IV - Preencher'!K37="","",'[1]TCE - ANEXO IV - Preencher'!K37)</f>
        <v>43927</v>
      </c>
      <c r="J28" s="5" t="str">
        <f>'[1]TCE - ANEXO IV - Preencher'!L37</f>
        <v>mJoayODabSTy</v>
      </c>
      <c r="K28" s="5" t="str">
        <f>IF(F28="B",LEFT('[1]TCE - ANEXO IV - Preencher'!M37,2),IF(F28="S",LEFT('[1]TCE - ANEXO IV - Preencher'!M37,7),IF('[1]TCE - ANEXO IV - Preencher'!H37="","")))</f>
        <v>2612208</v>
      </c>
      <c r="L28" s="7">
        <f>'[1]TCE - ANEXO IV - Preencher'!N37</f>
        <v>9385.2000000000007</v>
      </c>
    </row>
    <row r="29" spans="1:12" s="8" customFormat="1" ht="19.5" customHeight="1" x14ac:dyDescent="0.2">
      <c r="A29" s="3">
        <f>IFERROR(VLOOKUP(B29,'[1]DADOS (OCULTAR)'!$P$3:$R$53,3,0),"")</f>
        <v>9039744001590</v>
      </c>
      <c r="B29" s="4" t="str">
        <f>'[1]TCE - ANEXO IV - Preencher'!C38</f>
        <v>UPAE SALGUEIRO</v>
      </c>
      <c r="C29" s="4" t="str">
        <f>'[1]TCE - ANEXO IV - Preencher'!E38</f>
        <v>5.16 - Serviços Médico-Hospitalares, Odotonlógia e Laboratoriais</v>
      </c>
      <c r="D29" s="3">
        <f>'[1]TCE - ANEXO IV - Preencher'!F38</f>
        <v>20069080000149</v>
      </c>
      <c r="E29" s="5" t="str">
        <f>'[1]TCE - ANEXO IV - Preencher'!G38</f>
        <v>TOP HOSP GESTAO E SERV MEDICOS HOSPITALARES LTDA EPP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0000000574</v>
      </c>
      <c r="I29" s="6">
        <f>IF('[1]TCE - ANEXO IV - Preencher'!K38="","",'[1]TCE - ANEXO IV - Preencher'!K38)</f>
        <v>43927</v>
      </c>
      <c r="J29" s="5" t="str">
        <f>'[1]TCE - ANEXO IV - Preencher'!L38</f>
        <v>j_k2X7nZB6jt</v>
      </c>
      <c r="K29" s="5" t="str">
        <f>IF(F29="B",LEFT('[1]TCE - ANEXO IV - Preencher'!M38,2),IF(F29="S",LEFT('[1]TCE - ANEXO IV - Preencher'!M38,7),IF('[1]TCE - ANEXO IV - Preencher'!H38="","")))</f>
        <v>2612208</v>
      </c>
      <c r="L29" s="7">
        <f>'[1]TCE - ANEXO IV - Preencher'!N38</f>
        <v>2450</v>
      </c>
    </row>
    <row r="30" spans="1:12" s="8" customFormat="1" ht="19.5" customHeight="1" x14ac:dyDescent="0.2">
      <c r="A30" s="3">
        <f>IFERROR(VLOOKUP(B30,'[1]DADOS (OCULTAR)'!$P$3:$R$53,3,0),"")</f>
        <v>9039744001590</v>
      </c>
      <c r="B30" s="4" t="str">
        <f>'[1]TCE - ANEXO IV - Preencher'!C39</f>
        <v>UPAE SALGUEIRO</v>
      </c>
      <c r="C30" s="4" t="str">
        <f>'[1]TCE - ANEXO IV - Preencher'!E39</f>
        <v>5.16 - Serviços Médico-Hospitalares, Odotonlógia e Laboratoriais</v>
      </c>
      <c r="D30" s="3">
        <f>'[1]TCE - ANEXO IV - Preencher'!F39</f>
        <v>20069080000149</v>
      </c>
      <c r="E30" s="5" t="str">
        <f>'[1]TCE - ANEXO IV - Preencher'!G39</f>
        <v>TOP HOSP GESTAO E SERV MEDICOS HOSPITALARES LTDA EPP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0000000573</v>
      </c>
      <c r="I30" s="6">
        <f>IF('[1]TCE - ANEXO IV - Preencher'!K39="","",'[1]TCE - ANEXO IV - Preencher'!K39)</f>
        <v>43927</v>
      </c>
      <c r="J30" s="5" t="str">
        <f>'[1]TCE - ANEXO IV - Preencher'!L39</f>
        <v>-HNOhcrt8rvB</v>
      </c>
      <c r="K30" s="5" t="str">
        <f>IF(F30="B",LEFT('[1]TCE - ANEXO IV - Preencher'!M39,2),IF(F30="S",LEFT('[1]TCE - ANEXO IV - Preencher'!M39,7),IF('[1]TCE - ANEXO IV - Preencher'!H39="","")))</f>
        <v>2612208</v>
      </c>
      <c r="L30" s="7">
        <f>'[1]TCE - ANEXO IV - Preencher'!N39</f>
        <v>180</v>
      </c>
    </row>
    <row r="31" spans="1:12" s="8" customFormat="1" ht="19.5" customHeight="1" x14ac:dyDescent="0.2">
      <c r="A31" s="3">
        <f>IFERROR(VLOOKUP(B31,'[1]DADOS (OCULTAR)'!$P$3:$R$53,3,0),"")</f>
        <v>9039744001590</v>
      </c>
      <c r="B31" s="4" t="str">
        <f>'[1]TCE - ANEXO IV - Preencher'!C40</f>
        <v>UPAE SALGUEIRO</v>
      </c>
      <c r="C31" s="4" t="str">
        <f>'[1]TCE - ANEXO IV - Preencher'!E40</f>
        <v>5.16 - Serviços Médico-Hospitalares, Odotonlógia e Laboratoriais</v>
      </c>
      <c r="D31" s="3">
        <f>'[1]TCE - ANEXO IV - Preencher'!F40</f>
        <v>20069080000149</v>
      </c>
      <c r="E31" s="5" t="str">
        <f>'[1]TCE - ANEXO IV - Preencher'!G40</f>
        <v>TOP HOSP GESTAO E SERV MEDICOS HOSPITALARES LTDA EPP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0000000572</v>
      </c>
      <c r="I31" s="6">
        <f>IF('[1]TCE - ANEXO IV - Preencher'!K40="","",'[1]TCE - ANEXO IV - Preencher'!K40)</f>
        <v>43927</v>
      </c>
      <c r="J31" s="5" t="str">
        <f>'[1]TCE - ANEXO IV - Preencher'!L40</f>
        <v>NRjvsiWi-Bhw</v>
      </c>
      <c r="K31" s="5" t="str">
        <f>IF(F31="B",LEFT('[1]TCE - ANEXO IV - Preencher'!M40,2),IF(F31="S",LEFT('[1]TCE - ANEXO IV - Preencher'!M40,7),IF('[1]TCE - ANEXO IV - Preencher'!H40="","")))</f>
        <v>2612208</v>
      </c>
      <c r="L31" s="7">
        <f>'[1]TCE - ANEXO IV - Preencher'!N40</f>
        <v>2480</v>
      </c>
    </row>
    <row r="32" spans="1:12" s="8" customFormat="1" ht="19.5" customHeight="1" x14ac:dyDescent="0.2">
      <c r="A32" s="3">
        <f>IFERROR(VLOOKUP(B32,'[1]DADOS (OCULTAR)'!$P$3:$R$53,3,0),"")</f>
        <v>9039744001590</v>
      </c>
      <c r="B32" s="4" t="str">
        <f>'[1]TCE - ANEXO IV - Preencher'!C41</f>
        <v>UPAE SALGUEIRO</v>
      </c>
      <c r="C32" s="4" t="str">
        <f>'[1]TCE - ANEXO IV - Preencher'!E41</f>
        <v>5.16 - Serviços Médico-Hospitalares, Odotonlógia e Laboratoriais</v>
      </c>
      <c r="D32" s="3">
        <f>'[1]TCE - ANEXO IV - Preencher'!F41</f>
        <v>41231135000145</v>
      </c>
      <c r="E32" s="5" t="str">
        <f>'[1]TCE - ANEXO IV - Preencher'!G41</f>
        <v>CARDIOVIDA CONSULTORIOS ESPECIALIZADOS EIRELI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00006796</v>
      </c>
      <c r="I32" s="6">
        <f>IF('[1]TCE - ANEXO IV - Preencher'!K41="","",'[1]TCE - ANEXO IV - Preencher'!K41)</f>
        <v>43924</v>
      </c>
      <c r="J32" s="5" t="str">
        <f>'[1]TCE - ANEXO IV - Preencher'!L41</f>
        <v>GNIG-4EKK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400</v>
      </c>
    </row>
    <row r="33" spans="1:12" s="8" customFormat="1" ht="19.5" customHeight="1" x14ac:dyDescent="0.2">
      <c r="A33" s="3">
        <f>IFERROR(VLOOKUP(B33,'[1]DADOS (OCULTAR)'!$P$3:$R$53,3,0),"")</f>
        <v>9039744001590</v>
      </c>
      <c r="B33" s="4" t="str">
        <f>'[1]TCE - ANEXO IV - Preencher'!C42</f>
        <v>UPAE SALGUEIRO</v>
      </c>
      <c r="C33" s="4" t="str">
        <f>'[1]TCE - ANEXO IV - Preencher'!E42</f>
        <v>5.16 - Serviços Médico-Hospitalares, Odotonlógia e Laboratoriais</v>
      </c>
      <c r="D33" s="3">
        <f>'[1]TCE - ANEXO IV - Preencher'!F42</f>
        <v>12979968000190</v>
      </c>
      <c r="E33" s="5" t="str">
        <f>'[1]TCE - ANEXO IV - Preencher'!G42</f>
        <v>LABORATORIO PETRI LTDA ME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0000008483</v>
      </c>
      <c r="I33" s="6">
        <f>IF('[1]TCE - ANEXO IV - Preencher'!K42="","",'[1]TCE - ANEXO IV - Preencher'!K42)</f>
        <v>43924</v>
      </c>
      <c r="J33" s="5" t="str">
        <f>'[1]TCE - ANEXO IV - Preencher'!L42</f>
        <v>edy2GyHPMhq2</v>
      </c>
      <c r="K33" s="5" t="str">
        <f>IF(F33="B",LEFT('[1]TCE - ANEXO IV - Preencher'!M42,2),IF(F33="S",LEFT('[1]TCE - ANEXO IV - Preencher'!M42,7),IF('[1]TCE - ANEXO IV - Preencher'!H42="","")))</f>
        <v>2612208</v>
      </c>
      <c r="L33" s="7">
        <f>'[1]TCE - ANEXO IV - Preencher'!N42</f>
        <v>21462.59</v>
      </c>
    </row>
    <row r="34" spans="1:12" s="8" customFormat="1" ht="19.5" customHeight="1" x14ac:dyDescent="0.2">
      <c r="A34" s="3">
        <f>IFERROR(VLOOKUP(B34,'[1]DADOS (OCULTAR)'!$P$3:$R$53,3,0),"")</f>
        <v>9039744001590</v>
      </c>
      <c r="B34" s="4" t="str">
        <f>'[1]TCE - ANEXO IV - Preencher'!C43</f>
        <v>UPAE SALGUEIRO</v>
      </c>
      <c r="C34" s="4" t="str">
        <f>'[1]TCE - ANEXO IV - Preencher'!E43</f>
        <v>5.15 - Serviços Domésticos</v>
      </c>
      <c r="D34" s="3">
        <f>'[1]TCE - ANEXO IV - Preencher'!F43</f>
        <v>14425335000166</v>
      </c>
      <c r="E34" s="5" t="str">
        <f>'[1]TCE - ANEXO IV - Preencher'!G43</f>
        <v>L M DA SILVA LAVANDERIA ME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0000000228</v>
      </c>
      <c r="I34" s="6">
        <f>IF('[1]TCE - ANEXO IV - Preencher'!K43="","",'[1]TCE - ANEXO IV - Preencher'!K43)</f>
        <v>43941</v>
      </c>
      <c r="J34" s="5" t="str">
        <f>'[1]TCE - ANEXO IV - Preencher'!L43</f>
        <v>Ofq0jM876Pv8</v>
      </c>
      <c r="K34" s="5" t="str">
        <f>IF(F34="B",LEFT('[1]TCE - ANEXO IV - Preencher'!M43,2),IF(F34="S",LEFT('[1]TCE - ANEXO IV - Preencher'!M43,7),IF('[1]TCE - ANEXO IV - Preencher'!H43="","")))</f>
        <v>2612208</v>
      </c>
      <c r="L34" s="7">
        <f>'[1]TCE - ANEXO IV - Preencher'!N43</f>
        <v>562.1</v>
      </c>
    </row>
    <row r="35" spans="1:12" s="8" customFormat="1" ht="19.5" customHeight="1" x14ac:dyDescent="0.2">
      <c r="A35" s="3">
        <f>IFERROR(VLOOKUP(B35,'[1]DADOS (OCULTAR)'!$P$3:$R$53,3,0),"")</f>
        <v>9039744001590</v>
      </c>
      <c r="B35" s="4" t="str">
        <f>'[1]TCE - ANEXO IV - Preencher'!C44</f>
        <v>UPAE SALGUEIRO</v>
      </c>
      <c r="C35" s="4" t="str">
        <f>'[1]TCE - ANEXO IV - Preencher'!E44</f>
        <v>5.10 - Detetização/Tratamento de Resíduos e Afins</v>
      </c>
      <c r="D35" s="3">
        <f>'[1]TCE - ANEXO IV - Preencher'!F44</f>
        <v>11863530000180</v>
      </c>
      <c r="E35" s="5" t="str">
        <f>'[1]TCE - ANEXO IV - Preencher'!G44</f>
        <v>BRASCON GESTAO AMBIENTAL LTDA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00039868</v>
      </c>
      <c r="I35" s="6">
        <f>IF('[1]TCE - ANEXO IV - Preencher'!K44="","",'[1]TCE - ANEXO IV - Preencher'!K44)</f>
        <v>43923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2611309</v>
      </c>
      <c r="L35" s="7">
        <f>'[1]TCE - ANEXO IV - Preencher'!N44</f>
        <v>165</v>
      </c>
    </row>
    <row r="36" spans="1:12" s="8" customFormat="1" ht="19.5" customHeight="1" x14ac:dyDescent="0.2">
      <c r="A36" s="3">
        <f>IFERROR(VLOOKUP(B36,'[1]DADOS (OCULTAR)'!$P$3:$R$53,3,0),"")</f>
        <v>9039744001590</v>
      </c>
      <c r="B36" s="4" t="str">
        <f>'[1]TCE - ANEXO IV - Preencher'!C45</f>
        <v>UPAE SALGUEIRO</v>
      </c>
      <c r="C36" s="4" t="str">
        <f>'[1]TCE - ANEXO IV - Preencher'!E45</f>
        <v>5.17 - Manutenção de Software, Certificação Digital e Microfilmagem</v>
      </c>
      <c r="D36" s="3">
        <f>'[1]TCE - ANEXO IV - Preencher'!F45</f>
        <v>92306257000780</v>
      </c>
      <c r="E36" s="5" t="str">
        <f>'[1]TCE - ANEXO IV - Preencher'!G45</f>
        <v>MV INFORMATICA NORDESTE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00009540</v>
      </c>
      <c r="I36" s="6">
        <f>IF('[1]TCE - ANEXO IV - Preencher'!K45="","",'[1]TCE - ANEXO IV - Preencher'!K45)</f>
        <v>43910</v>
      </c>
      <c r="J36" s="5" t="str">
        <f>'[1]TCE - ANEXO IV - Preencher'!L45</f>
        <v>B9MF-SEUF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10290.049999999999</v>
      </c>
    </row>
    <row r="37" spans="1:12" s="8" customFormat="1" ht="19.5" customHeight="1" x14ac:dyDescent="0.2">
      <c r="A37" s="3">
        <f>IFERROR(VLOOKUP(B37,'[1]DADOS (OCULTAR)'!$P$3:$R$53,3,0),"")</f>
        <v>9039744001590</v>
      </c>
      <c r="B37" s="4" t="str">
        <f>'[1]TCE - ANEXO IV - Preencher'!C46</f>
        <v>UPAE SALGUEIRO</v>
      </c>
      <c r="C37" s="4" t="str">
        <f>'[1]TCE - ANEXO IV - Preencher'!E46</f>
        <v>5.17 - Manutenção de Software, Certificação Digital e Microfilmagem</v>
      </c>
      <c r="D37" s="3">
        <f>'[1]TCE - ANEXO IV - Preencher'!F46</f>
        <v>53113791001285</v>
      </c>
      <c r="E37" s="5" t="str">
        <f>'[1]TCE - ANEXO IV - Preencher'!G46</f>
        <v xml:space="preserve">TOTVS S A 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15823</v>
      </c>
      <c r="I37" s="6">
        <f>IF('[1]TCE - ANEXO IV - Preencher'!K46="","",'[1]TCE - ANEXO IV - Preencher'!K46)</f>
        <v>43892</v>
      </c>
      <c r="J37" s="5" t="str">
        <f>'[1]TCE - ANEXO IV - Preencher'!L46</f>
        <v>fc525c6c</v>
      </c>
      <c r="K37" s="5" t="str">
        <f>IF(F37="B",LEFT('[1]TCE - ANEXO IV - Preencher'!M46,2),IF(F37="S",LEFT('[1]TCE - ANEXO IV - Preencher'!M46,7),IF('[1]TCE - ANEXO IV - Preencher'!H46="","")))</f>
        <v>3106200</v>
      </c>
      <c r="L37" s="7">
        <f>'[1]TCE - ANEXO IV - Preencher'!N46</f>
        <v>89.91</v>
      </c>
    </row>
    <row r="38" spans="1:12" s="8" customFormat="1" ht="19.5" customHeight="1" x14ac:dyDescent="0.2">
      <c r="A38" s="3">
        <f>IFERROR(VLOOKUP(B38,'[1]DADOS (OCULTAR)'!$P$3:$R$53,3,0),"")</f>
        <v>9039744001590</v>
      </c>
      <c r="B38" s="4" t="str">
        <f>'[1]TCE - ANEXO IV - Preencher'!C47</f>
        <v>UPAE SALGUEIRO</v>
      </c>
      <c r="C38" s="4" t="str">
        <f>'[1]TCE - ANEXO IV - Preencher'!E47</f>
        <v>5.17 - Manutenção de Software, Certificação Digital e Microfilmagem</v>
      </c>
      <c r="D38" s="3">
        <f>'[1]TCE - ANEXO IV - Preencher'!F47</f>
        <v>53113791001285</v>
      </c>
      <c r="E38" s="5" t="str">
        <f>'[1]TCE - ANEXO IV - Preencher'!G47</f>
        <v xml:space="preserve">TOTVS S A 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15820</v>
      </c>
      <c r="I38" s="6">
        <f>IF('[1]TCE - ANEXO IV - Preencher'!K47="","",'[1]TCE - ANEXO IV - Preencher'!K47)</f>
        <v>43892</v>
      </c>
      <c r="J38" s="5" t="str">
        <f>'[1]TCE - ANEXO IV - Preencher'!L47</f>
        <v>5d9faaa9</v>
      </c>
      <c r="K38" s="5" t="str">
        <f>IF(F38="B",LEFT('[1]TCE - ANEXO IV - Preencher'!M47,2),IF(F38="S",LEFT('[1]TCE - ANEXO IV - Preencher'!M47,7),IF('[1]TCE - ANEXO IV - Preencher'!H47="","")))</f>
        <v>3106200</v>
      </c>
      <c r="L38" s="7">
        <f>'[1]TCE - ANEXO IV - Preencher'!N47</f>
        <v>657.71</v>
      </c>
    </row>
    <row r="39" spans="1:12" s="8" customFormat="1" ht="19.5" customHeight="1" x14ac:dyDescent="0.2">
      <c r="A39" s="3">
        <f>IFERROR(VLOOKUP(B39,'[1]DADOS (OCULTAR)'!$P$3:$R$53,3,0),"")</f>
        <v>9039744001590</v>
      </c>
      <c r="B39" s="4" t="str">
        <f>'[1]TCE - ANEXO IV - Preencher'!C48</f>
        <v>UPAE SALGUEIRO</v>
      </c>
      <c r="C39" s="4" t="str">
        <f>'[1]TCE - ANEXO IV - Preencher'!E48</f>
        <v>5.23 - Limpeza e Conservação</v>
      </c>
      <c r="D39" s="3">
        <f>'[1]TCE - ANEXO IV - Preencher'!F48</f>
        <v>5419785000155</v>
      </c>
      <c r="E39" s="5" t="str">
        <f>'[1]TCE - ANEXO IV - Preencher'!G48</f>
        <v>SOLUNNI SERVICOS ESPECIALIZADOS EIRELI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00000566</v>
      </c>
      <c r="I39" s="6">
        <f>IF('[1]TCE - ANEXO IV - Preencher'!K48="","",'[1]TCE - ANEXO IV - Preencher'!K48)</f>
        <v>43913</v>
      </c>
      <c r="J39" s="5" t="str">
        <f>'[1]TCE - ANEXO IV - Preencher'!L48</f>
        <v>ZVAR-VHB1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24593.32</v>
      </c>
    </row>
    <row r="40" spans="1:12" s="8" customFormat="1" ht="19.5" customHeight="1" x14ac:dyDescent="0.2">
      <c r="A40" s="3">
        <f>IFERROR(VLOOKUP(B40,'[1]DADOS (OCULTAR)'!$P$3:$R$53,3,0),"")</f>
        <v>9039744001590</v>
      </c>
      <c r="B40" s="4" t="str">
        <f>'[1]TCE - ANEXO IV - Preencher'!C49</f>
        <v>UPAE SALGUEIRO</v>
      </c>
      <c r="C40" s="4" t="str">
        <f>'[1]TCE - ANEXO IV - Preencher'!E49</f>
        <v>5.99 - Outros Serviços de Terceiros Pessoa Jurídica</v>
      </c>
      <c r="D40" s="3">
        <f>'[1]TCE - ANEXO IV - Preencher'!F49</f>
        <v>35521046000130</v>
      </c>
      <c r="E40" s="5" t="str">
        <f>'[1]TCE - ANEXO IV - Preencher'!G49</f>
        <v>TGI CONSULTORIA EM GESTAO EMPRESARIAL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00018503</v>
      </c>
      <c r="I40" s="6">
        <f>IF('[1]TCE - ANEXO IV - Preencher'!K49="","",'[1]TCE - ANEXO IV - Preencher'!K49)</f>
        <v>43894</v>
      </c>
      <c r="J40" s="5" t="str">
        <f>'[1]TCE - ANEXO IV - Preencher'!L49</f>
        <v>SXEV-PBZB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3600</v>
      </c>
    </row>
    <row r="41" spans="1:12" s="8" customFormat="1" ht="19.5" customHeight="1" x14ac:dyDescent="0.2">
      <c r="A41" s="3">
        <f>IFERROR(VLOOKUP(B41,'[1]DADOS (OCULTAR)'!$P$3:$R$53,3,0),"")</f>
        <v>9039744001590</v>
      </c>
      <c r="B41" s="4" t="str">
        <f>'[1]TCE - ANEXO IV - Preencher'!C50</f>
        <v>UPAE SALGUEIRO</v>
      </c>
      <c r="C41" s="4" t="str">
        <f>'[1]TCE - ANEXO IV - Preencher'!E50</f>
        <v>5.10 - Detetização/Tratamento de Resíduos e Afins</v>
      </c>
      <c r="D41" s="3">
        <f>'[1]TCE - ANEXO IV - Preencher'!F50</f>
        <v>10858157000106</v>
      </c>
      <c r="E41" s="5" t="str">
        <f>'[1]TCE - ANEXO IV - Preencher'!G50</f>
        <v>F GENES CIA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00318600</v>
      </c>
      <c r="I41" s="6">
        <f>IF('[1]TCE - ANEXO IV - Preencher'!K50="","",'[1]TCE - ANEXO IV - Preencher'!K50)</f>
        <v>43936</v>
      </c>
      <c r="J41" s="5" t="str">
        <f>'[1]TCE - ANEXO IV - Preencher'!L50</f>
        <v>RMKG-CRJD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800</v>
      </c>
    </row>
    <row r="42" spans="1:12" s="8" customFormat="1" ht="19.5" customHeight="1" x14ac:dyDescent="0.2">
      <c r="A42" s="3">
        <f>IFERROR(VLOOKUP(B42,'[1]DADOS (OCULTAR)'!$P$3:$R$53,3,0),"")</f>
        <v>9039744001590</v>
      </c>
      <c r="B42" s="4" t="str">
        <f>'[1]TCE - ANEXO IV - Preencher'!C51</f>
        <v>UPAE SALGUEIRO</v>
      </c>
      <c r="C42" s="4" t="str">
        <f>'[1]TCE - ANEXO IV - Preencher'!E51</f>
        <v>5.2 - Serviços Técnicos Profissionais</v>
      </c>
      <c r="D42" s="3">
        <f>'[1]TCE - ANEXO IV - Preencher'!F51</f>
        <v>27814653000160</v>
      </c>
      <c r="E42" s="5" t="str">
        <f>'[1]TCE - ANEXO IV - Preencher'!G51</f>
        <v>LUMI CONSULTORIA E SERVICOS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00000410</v>
      </c>
      <c r="I42" s="6">
        <f>IF('[1]TCE - ANEXO IV - Preencher'!K51="","",'[1]TCE - ANEXO IV - Preencher'!K51)</f>
        <v>43899</v>
      </c>
      <c r="J42" s="5" t="str">
        <f>'[1]TCE - ANEXO IV - Preencher'!L51</f>
        <v>IE4Y-JF3L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800.21</v>
      </c>
    </row>
    <row r="43" spans="1:12" s="8" customFormat="1" ht="19.5" customHeight="1" x14ac:dyDescent="0.2">
      <c r="A43" s="3">
        <f>IFERROR(VLOOKUP(B43,'[1]DADOS (OCULTAR)'!$P$3:$R$53,3,0),"")</f>
        <v>9039744001590</v>
      </c>
      <c r="B43" s="4" t="str">
        <f>'[1]TCE - ANEXO IV - Preencher'!C52</f>
        <v>UPAE SALGUEIRO</v>
      </c>
      <c r="C43" s="4" t="str">
        <f>'[1]TCE - ANEXO IV - Preencher'!E52</f>
        <v>5.2 - Serviços Técnicos Profissionais</v>
      </c>
      <c r="D43" s="3">
        <f>'[1]TCE - ANEXO IV - Preencher'!F52</f>
        <v>2512303000119</v>
      </c>
      <c r="E43" s="5" t="str">
        <f>'[1]TCE - ANEXO IV - Preencher'!G52</f>
        <v>NOROES AZEVEDO SOCIEDADE DE ADVOGADOS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00003907</v>
      </c>
      <c r="I43" s="6">
        <f>IF('[1]TCE - ANEXO IV - Preencher'!K52="","",'[1]TCE - ANEXO IV - Preencher'!K52)</f>
        <v>43899</v>
      </c>
      <c r="J43" s="5" t="str">
        <f>'[1]TCE - ANEXO IV - Preencher'!L52</f>
        <v>VGUY-FTB6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2280</v>
      </c>
    </row>
    <row r="44" spans="1:12" s="8" customFormat="1" ht="19.5" customHeight="1" x14ac:dyDescent="0.2">
      <c r="A44" s="3">
        <f>IFERROR(VLOOKUP(B44,'[1]DADOS (OCULTAR)'!$P$3:$R$53,3,0),"")</f>
        <v>9039744001590</v>
      </c>
      <c r="B44" s="4" t="str">
        <f>'[1]TCE - ANEXO IV - Preencher'!C53</f>
        <v>UPAE SALGUEIRO</v>
      </c>
      <c r="C44" s="4" t="str">
        <f>'[1]TCE - ANEXO IV - Preencher'!E53</f>
        <v>5.2 - Serviços Técnicos Profissionais</v>
      </c>
      <c r="D44" s="3">
        <f>'[1]TCE - ANEXO IV - Preencher'!F53</f>
        <v>2512303000119</v>
      </c>
      <c r="E44" s="5" t="str">
        <f>'[1]TCE - ANEXO IV - Preencher'!G53</f>
        <v>NOROES AZEVEDO SOCIEDADE DE ADVOGADOS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00003908</v>
      </c>
      <c r="I44" s="6">
        <f>IF('[1]TCE - ANEXO IV - Preencher'!K53="","",'[1]TCE - ANEXO IV - Preencher'!K53)</f>
        <v>43899</v>
      </c>
      <c r="J44" s="5" t="str">
        <f>'[1]TCE - ANEXO IV - Preencher'!L53</f>
        <v>MNJJ-ATEZ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5400</v>
      </c>
    </row>
    <row r="45" spans="1:12" s="8" customFormat="1" ht="19.5" customHeight="1" x14ac:dyDescent="0.2">
      <c r="A45" s="3">
        <f>IFERROR(VLOOKUP(B45,'[1]DADOS (OCULTAR)'!$P$3:$R$53,3,0),"")</f>
        <v>9039744001590</v>
      </c>
      <c r="B45" s="4" t="str">
        <f>'[1]TCE - ANEXO IV - Preencher'!C54</f>
        <v>UPAE SALGUEIRO</v>
      </c>
      <c r="C45" s="4" t="str">
        <f>'[1]TCE - ANEXO IV - Preencher'!E54</f>
        <v>5.2 - Serviços Técnicos Profissionais</v>
      </c>
      <c r="D45" s="3">
        <f>'[1]TCE - ANEXO IV - Preencher'!F54</f>
        <v>3789272000887</v>
      </c>
      <c r="E45" s="5" t="str">
        <f>'[1]TCE - ANEXO IV - Preencher'!G54</f>
        <v xml:space="preserve">SERVICO NACIONAL DE APRENDIZAGEM INDUSTRIAL 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9858</v>
      </c>
      <c r="I45" s="6">
        <f>IF('[1]TCE - ANEXO IV - Preencher'!K54="","",'[1]TCE - ANEXO IV - Preencher'!K54)</f>
        <v>43949</v>
      </c>
      <c r="J45" s="5" t="str">
        <f>'[1]TCE - ANEXO IV - Preencher'!L54</f>
        <v>13660653</v>
      </c>
      <c r="K45" s="5" t="str">
        <f>IF(F45="B",LEFT('[1]TCE - ANEXO IV - Preencher'!M54,2),IF(F45="S",LEFT('[1]TCE - ANEXO IV - Preencher'!M54,7),IF('[1]TCE - ANEXO IV - Preencher'!H54="","")))</f>
        <v>2611101</v>
      </c>
      <c r="L45" s="7">
        <f>'[1]TCE - ANEXO IV - Preencher'!N54</f>
        <v>1000.56</v>
      </c>
    </row>
    <row r="46" spans="1:12" s="8" customFormat="1" ht="19.5" customHeight="1" x14ac:dyDescent="0.2">
      <c r="A46" s="3">
        <f>IFERROR(VLOOKUP(B46,'[1]DADOS (OCULTAR)'!$P$3:$R$53,3,0),"")</f>
        <v>9039744001590</v>
      </c>
      <c r="B46" s="4" t="str">
        <f>'[1]TCE - ANEXO IV - Preencher'!C55</f>
        <v>UPAE SALGUEIRO</v>
      </c>
      <c r="C46" s="4" t="str">
        <f>'[1]TCE - ANEXO IV - Preencher'!E55</f>
        <v>5.2 - Serviços Técnicos Profissionais</v>
      </c>
      <c r="D46" s="3">
        <f>'[1]TCE - ANEXO IV - Preencher'!F55</f>
        <v>12730464000132</v>
      </c>
      <c r="E46" s="5" t="str">
        <f>'[1]TCE - ANEXO IV - Preencher'!G55</f>
        <v>SINGULUS ENGENHARIA MEDICINA DO TRABALHO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0000004346</v>
      </c>
      <c r="I46" s="6">
        <f>IF('[1]TCE - ANEXO IV - Preencher'!K55="","",'[1]TCE - ANEXO IV - Preencher'!K55)</f>
        <v>43921</v>
      </c>
      <c r="J46" s="5" t="str">
        <f>'[1]TCE - ANEXO IV - Preencher'!L55</f>
        <v>_2IJQ6yqws-2</v>
      </c>
      <c r="K46" s="5" t="str">
        <f>IF(F46="B",LEFT('[1]TCE - ANEXO IV - Preencher'!M55,2),IF(F46="S",LEFT('[1]TCE - ANEXO IV - Preencher'!M55,7),IF('[1]TCE - ANEXO IV - Preencher'!H55="","")))</f>
        <v>2612208</v>
      </c>
      <c r="L46" s="7">
        <f>'[1]TCE - ANEXO IV - Preencher'!N55</f>
        <v>70</v>
      </c>
    </row>
    <row r="47" spans="1:12" s="8" customFormat="1" ht="19.5" customHeight="1" x14ac:dyDescent="0.2">
      <c r="A47" s="3">
        <f>IFERROR(VLOOKUP(B47,'[1]DADOS (OCULTAR)'!$P$3:$R$53,3,0),"")</f>
        <v>9039744001590</v>
      </c>
      <c r="B47" s="4" t="str">
        <f>'[1]TCE - ANEXO IV - Preencher'!C56</f>
        <v>UPAE SALGUEIRO</v>
      </c>
      <c r="C47" s="4" t="str">
        <f>'[1]TCE - ANEXO IV - Preencher'!E56</f>
        <v>5.2 - Serviços Técnicos Profissionais</v>
      </c>
      <c r="D47" s="3">
        <f>'[1]TCE - ANEXO IV - Preencher'!F56</f>
        <v>11735586000159</v>
      </c>
      <c r="E47" s="5" t="str">
        <f>'[1]TCE - ANEXO IV - Preencher'!G56</f>
        <v>FUNDACAO DE APOIO AO DESENVOLVIMENTO DA UNIVERSIDADE FE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00057449</v>
      </c>
      <c r="I47" s="6">
        <f>IF('[1]TCE - ANEXO IV - Preencher'!K56="","",'[1]TCE - ANEXO IV - Preencher'!K56)</f>
        <v>43943</v>
      </c>
      <c r="J47" s="5" t="str">
        <f>'[1]TCE - ANEXO IV - Preencher'!L56</f>
        <v>7KT5-LMVK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132</v>
      </c>
    </row>
    <row r="48" spans="1:12" s="8" customFormat="1" ht="19.5" customHeight="1" x14ac:dyDescent="0.2">
      <c r="A48" s="3">
        <f>IFERROR(VLOOKUP(B48,'[1]DADOS (OCULTAR)'!$P$3:$R$53,3,0),"")</f>
        <v>9039744001590</v>
      </c>
      <c r="B48" s="4" t="str">
        <f>'[1]TCE - ANEXO IV - Preencher'!C57</f>
        <v>UPAE SALGUEIRO</v>
      </c>
      <c r="C48" s="4" t="str">
        <f>'[1]TCE - ANEXO IV - Preencher'!E57</f>
        <v>5.99 - Outros Serviços de Terceiros Pessoa Jurídica</v>
      </c>
      <c r="D48" s="3">
        <f>'[1]TCE - ANEXO IV - Preencher'!F57</f>
        <v>10998292000157</v>
      </c>
      <c r="E48" s="5" t="str">
        <f>'[1]TCE - ANEXO IV - Preencher'!G57</f>
        <v>CENTRO DE INTEGRACAO EMPRESA ESCOLA DE PERNAMBUCO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>
        <f>IF('[1]TCE - ANEXO IV - Preencher'!K57="","",'[1]TCE - ANEXO IV - Preencher'!K57)</f>
        <v>43914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320</v>
      </c>
    </row>
    <row r="49" spans="1:12" s="8" customFormat="1" ht="19.5" customHeight="1" x14ac:dyDescent="0.2">
      <c r="A49" s="3">
        <f>IFERROR(VLOOKUP(B49,'[1]DADOS (OCULTAR)'!$P$3:$R$53,3,0),"")</f>
        <v>9039744001590</v>
      </c>
      <c r="B49" s="4" t="str">
        <f>'[1]TCE - ANEXO IV - Preencher'!C58</f>
        <v>UPAE SALGUEIRO</v>
      </c>
      <c r="C49" s="4" t="str">
        <f>'[1]TCE - ANEXO IV - Preencher'!E58</f>
        <v>5.99 - Outros Serviços de Terceiros Pessoa Jurídica</v>
      </c>
      <c r="D49" s="3">
        <f>'[1]TCE - ANEXO IV - Preencher'!F58</f>
        <v>22101659000177</v>
      </c>
      <c r="E49" s="5" t="str">
        <f>'[1]TCE - ANEXO IV - Preencher'!G58</f>
        <v>M C RUPOLO EIRELI ME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468</v>
      </c>
      <c r="I49" s="6">
        <f>IF('[1]TCE - ANEXO IV - Preencher'!K58="","",'[1]TCE - ANEXO IV - Preencher'!K58)</f>
        <v>43915</v>
      </c>
      <c r="J49" s="5" t="str">
        <f>'[1]TCE - ANEXO IV - Preencher'!L58</f>
        <v>251643169</v>
      </c>
      <c r="K49" s="5" t="str">
        <f>IF(F49="B",LEFT('[1]TCE - ANEXO IV - Preencher'!M58,2),IF(F49="S",LEFT('[1]TCE - ANEXO IV - Preencher'!M58,7),IF('[1]TCE - ANEXO IV - Preencher'!H58="","")))</f>
        <v>2611101</v>
      </c>
      <c r="L49" s="7">
        <f>'[1]TCE - ANEXO IV - Preencher'!N58</f>
        <v>1177.04</v>
      </c>
    </row>
    <row r="50" spans="1:12" s="8" customFormat="1" ht="19.5" customHeight="1" x14ac:dyDescent="0.2">
      <c r="A50" s="3">
        <f>IFERROR(VLOOKUP(B50,'[1]DADOS (OCULTAR)'!$P$3:$R$53,3,0),"")</f>
        <v>9039744001590</v>
      </c>
      <c r="B50" s="4" t="str">
        <f>'[1]TCE - ANEXO IV - Preencher'!C59</f>
        <v>UPAE SALGUEIRO</v>
      </c>
      <c r="C50" s="4" t="str">
        <f>'[1]TCE - ANEXO IV - Preencher'!E59</f>
        <v>5.5 - Reparo e Manutenção de Máquinas e Equipamentos</v>
      </c>
      <c r="D50" s="3">
        <f>'[1]TCE - ANEXO IV - Preencher'!F59</f>
        <v>7146768000117</v>
      </c>
      <c r="E50" s="5" t="str">
        <f>'[1]TCE - ANEXO IV - Preencher'!G59</f>
        <v>SERV IMAGEM NORDESTE ASSISTENCIA TECNICA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000003336</v>
      </c>
      <c r="I50" s="6">
        <f>IF('[1]TCE - ANEXO IV - Preencher'!K59="","",'[1]TCE - ANEXO IV - Preencher'!K59)</f>
        <v>43921</v>
      </c>
      <c r="J50" s="5" t="str">
        <f>'[1]TCE - ANEXO IV - Preencher'!L59</f>
        <v>NWAQ41998</v>
      </c>
      <c r="K50" s="5" t="str">
        <f>IF(F50="B",LEFT('[1]TCE - ANEXO IV - Preencher'!M59,2),IF(F50="S",LEFT('[1]TCE - ANEXO IV - Preencher'!M59,7),IF('[1]TCE - ANEXO IV - Preencher'!H59="","")))</f>
        <v>2607901</v>
      </c>
      <c r="L50" s="7">
        <f>'[1]TCE - ANEXO IV - Preencher'!N59</f>
        <v>2420</v>
      </c>
    </row>
    <row r="51" spans="1:12" s="8" customFormat="1" ht="19.5" customHeight="1" x14ac:dyDescent="0.2">
      <c r="A51" s="3">
        <f>IFERROR(VLOOKUP(B51,'[1]DADOS (OCULTAR)'!$P$3:$R$53,3,0),"")</f>
        <v>9039744001590</v>
      </c>
      <c r="B51" s="4" t="str">
        <f>'[1]TCE - ANEXO IV - Preencher'!C60</f>
        <v>UPAE SALGUEIRO</v>
      </c>
      <c r="C51" s="4" t="str">
        <f>'[1]TCE - ANEXO IV - Preencher'!E60</f>
        <v>5.5 - Reparo e Manutenção de Máquinas e Equipamentos</v>
      </c>
      <c r="D51" s="3">
        <f>'[1]TCE - ANEXO IV - Preencher'!F60</f>
        <v>6025185000175</v>
      </c>
      <c r="E51" s="5" t="str">
        <f>'[1]TCE - ANEXO IV - Preencher'!G60</f>
        <v>LINKMED SOLUCAO EM EQUIPAMENTO MEDICO HOSPITALAR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00001531</v>
      </c>
      <c r="I51" s="6">
        <f>IF('[1]TCE - ANEXO IV - Preencher'!K60="","",'[1]TCE - ANEXO IV - Preencher'!K60)</f>
        <v>43893</v>
      </c>
      <c r="J51" s="5" t="str">
        <f>'[1]TCE - ANEXO IV - Preencher'!L60</f>
        <v>GQH4-Y1ZH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2200</v>
      </c>
    </row>
    <row r="52" spans="1:12" s="8" customFormat="1" ht="19.5" customHeight="1" x14ac:dyDescent="0.2">
      <c r="A52" s="3">
        <f>IFERROR(VLOOKUP(B52,'[1]DADOS (OCULTAR)'!$P$3:$R$53,3,0),"")</f>
        <v>9039744001590</v>
      </c>
      <c r="B52" s="4" t="str">
        <f>'[1]TCE - ANEXO IV - Preencher'!C61</f>
        <v>UPAE SALGUEIRO</v>
      </c>
      <c r="C52" s="4" t="str">
        <f>'[1]TCE - ANEXO IV - Preencher'!E61</f>
        <v>5.5 - Reparo e Manutenção de Máquinas e Equipamentos</v>
      </c>
      <c r="D52" s="3">
        <f>'[1]TCE - ANEXO IV - Preencher'!F61</f>
        <v>3480539000183</v>
      </c>
      <c r="E52" s="5" t="str">
        <f>'[1]TCE - ANEXO IV - Preencher'!G61</f>
        <v>SL ENGENHARIA HOSPITALAR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000003990</v>
      </c>
      <c r="I52" s="6">
        <f>IF('[1]TCE - ANEXO IV - Preencher'!K61="","",'[1]TCE - ANEXO IV - Preencher'!K61)</f>
        <v>43901</v>
      </c>
      <c r="J52" s="5" t="str">
        <f>'[1]TCE - ANEXO IV - Preencher'!L61</f>
        <v>WEPF34777</v>
      </c>
      <c r="K52" s="5" t="str">
        <f>IF(F52="B",LEFT('[1]TCE - ANEXO IV - Preencher'!M61,2),IF(F52="S",LEFT('[1]TCE - ANEXO IV - Preencher'!M61,7),IF('[1]TCE - ANEXO IV - Preencher'!H61="","")))</f>
        <v>2607901</v>
      </c>
      <c r="L52" s="7">
        <f>'[1]TCE - ANEXO IV - Preencher'!N61</f>
        <v>5832.34</v>
      </c>
    </row>
    <row r="53" spans="1:12" s="8" customFormat="1" ht="19.5" customHeight="1" x14ac:dyDescent="0.2">
      <c r="A53" s="3">
        <f>IFERROR(VLOOKUP(B53,'[1]DADOS (OCULTAR)'!$P$3:$R$53,3,0),"")</f>
        <v>9039744001590</v>
      </c>
      <c r="B53" s="4" t="str">
        <f>'[1]TCE - ANEXO IV - Preencher'!C62</f>
        <v>UPAE SALGUEIRO</v>
      </c>
      <c r="C53" s="4" t="str">
        <f>'[1]TCE - ANEXO IV - Preencher'!E62</f>
        <v>5.5 - Reparo e Manutenção de Máquinas e Equipamentos</v>
      </c>
      <c r="D53" s="3">
        <f>'[1]TCE - ANEXO IV - Preencher'!F62</f>
        <v>26332434000182</v>
      </c>
      <c r="E53" s="5" t="str">
        <f>'[1]TCE - ANEXO IV - Preencher'!G62</f>
        <v>LOGICO PROJETOS CONSULTORIA E SERVICOS DE CLIMATIZACAO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00000180</v>
      </c>
      <c r="I53" s="6">
        <f>IF('[1]TCE - ANEXO IV - Preencher'!K62="","",'[1]TCE - ANEXO IV - Preencher'!K62)</f>
        <v>43923</v>
      </c>
      <c r="J53" s="5" t="str">
        <f>'[1]TCE - ANEXO IV - Preencher'!L62</f>
        <v>WKPA-TCUK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6800</v>
      </c>
    </row>
    <row r="54" spans="1:12" s="8" customFormat="1" ht="19.5" customHeight="1" x14ac:dyDescent="0.2">
      <c r="A54" s="3">
        <f>IFERROR(VLOOKUP(B54,'[1]DADOS (OCULTAR)'!$P$3:$R$53,3,0),"")</f>
        <v>9039744001590</v>
      </c>
      <c r="B54" s="4" t="str">
        <f>'[1]TCE - ANEXO IV - Preencher'!C63</f>
        <v>UPAE SALGUEIRO</v>
      </c>
      <c r="C54" s="4" t="str">
        <f>'[1]TCE - ANEXO IV - Preencher'!E63</f>
        <v>5.5 - Reparo e Manutenção de Máquinas e Equipamentos</v>
      </c>
      <c r="D54" s="3">
        <f>'[1]TCE - ANEXO IV - Preencher'!F63</f>
        <v>11343756000150</v>
      </c>
      <c r="E54" s="5" t="str">
        <f>'[1]TCE - ANEXO IV - Preencher'!G63</f>
        <v>J L GRUPOS GERADORES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000002371</v>
      </c>
      <c r="I54" s="6">
        <f>IF('[1]TCE - ANEXO IV - Preencher'!K63="","",'[1]TCE - ANEXO IV - Preencher'!K63)</f>
        <v>43894</v>
      </c>
      <c r="J54" s="5" t="str">
        <f>'[1]TCE - ANEXO IV - Preencher'!L63</f>
        <v>JTXB20008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4100</v>
      </c>
    </row>
    <row r="55" spans="1:12" s="8" customFormat="1" ht="19.5" customHeight="1" x14ac:dyDescent="0.2">
      <c r="A55" s="3">
        <f>IFERROR(VLOOKUP(B55,'[1]DADOS (OCULTAR)'!$P$3:$R$53,3,0),"")</f>
        <v>9039744001590</v>
      </c>
      <c r="B55" s="4" t="str">
        <f>'[1]TCE - ANEXO IV - Preencher'!C64</f>
        <v>UPAE SALGUEIRO</v>
      </c>
      <c r="C55" s="4" t="str">
        <f>'[1]TCE - ANEXO IV - Preencher'!E64</f>
        <v>5.5 - Reparo e Manutenção de Máquinas e Equipamentos</v>
      </c>
      <c r="D55" s="3">
        <f>'[1]TCE - ANEXO IV - Preencher'!F64</f>
        <v>11343756000150</v>
      </c>
      <c r="E55" s="5" t="str">
        <f>'[1]TCE - ANEXO IV - Preencher'!G64</f>
        <v>J L GRUPOS GERADORES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000002375</v>
      </c>
      <c r="I55" s="6">
        <f>IF('[1]TCE - ANEXO IV - Preencher'!K64="","",'[1]TCE - ANEXO IV - Preencher'!K64)</f>
        <v>43900</v>
      </c>
      <c r="J55" s="5" t="str">
        <f>'[1]TCE - ANEXO IV - Preencher'!L64</f>
        <v>EOBP59799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1569</v>
      </c>
    </row>
    <row r="56" spans="1:12" s="8" customFormat="1" ht="19.5" customHeight="1" x14ac:dyDescent="0.2">
      <c r="A56" s="3">
        <f>IFERROR(VLOOKUP(B56,'[1]DADOS (OCULTAR)'!$P$3:$R$53,3,0),"")</f>
        <v>9039744001590</v>
      </c>
      <c r="B56" s="4" t="str">
        <f>'[1]TCE - ANEXO IV - Preencher'!C65</f>
        <v>UPAE SALGUEIRO</v>
      </c>
      <c r="C56" s="4" t="str">
        <f>'[1]TCE - ANEXO IV - Preencher'!E65</f>
        <v>1.99 - Outras Despesas com Pessoal</v>
      </c>
      <c r="D56" s="3">
        <f>'[1]TCE - ANEXO IV - Preencher'!F65</f>
        <v>2783295000145</v>
      </c>
      <c r="E56" s="5" t="str">
        <f>'[1]TCE - ANEXO IV - Preencher'!G65</f>
        <v>SALGUEIRO PLAZA HOTEL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000001204</v>
      </c>
      <c r="I56" s="6">
        <f>IF('[1]TCE - ANEXO IV - Preencher'!K65="","",'[1]TCE - ANEXO IV - Preencher'!K65)</f>
        <v>43888</v>
      </c>
      <c r="J56" s="5" t="str">
        <f>'[1]TCE - ANEXO IV - Preencher'!L65</f>
        <v>26200202783295000145550010000012041010006006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6720</v>
      </c>
    </row>
    <row r="57" spans="1:12" s="8" customFormat="1" ht="19.5" customHeight="1" x14ac:dyDescent="0.2">
      <c r="A57" s="3">
        <f>IFERROR(VLOOKUP(B57,'[1]DADOS (OCULTAR)'!$P$3:$R$53,3,0),"")</f>
        <v>9039744001590</v>
      </c>
      <c r="B57" s="4" t="str">
        <f>'[1]TCE - ANEXO IV - Preencher'!C66</f>
        <v>UPAE SALGUEIRO</v>
      </c>
      <c r="C57" s="4" t="str">
        <f>'[1]TCE - ANEXO IV - Preencher'!E66</f>
        <v>5.99 - Outros Serviços de Terceiros Pessoa Jurídica</v>
      </c>
      <c r="D57" s="3">
        <f>'[1]TCE - ANEXO IV - Preencher'!F66</f>
        <v>9822982000171</v>
      </c>
      <c r="E57" s="5" t="str">
        <f>'[1]TCE - ANEXO IV - Preencher'!G66</f>
        <v>CONSELHO REGIONAL DE FARMACIA DE PERNAMBUCO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>
        <f>IF('[1]TCE - ANEXO IV - Preencher'!K66="","",'[1]TCE - ANEXO IV - Preencher'!K66)</f>
        <v>43899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145.22999999999999</v>
      </c>
    </row>
    <row r="58" spans="1:12" s="8" customFormat="1" ht="19.5" customHeight="1" x14ac:dyDescent="0.2">
      <c r="A58" s="3" t="str">
        <f>IFERROR(VLOOKUP(B58,'[1]DADOS (OCULTAR)'!$P$3:$R$53,3,0),"")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">
      <c r="A59" s="3" t="str">
        <f>IFERROR(VLOOKUP(B59,'[1]DADOS (OCULTAR)'!$P$3:$R$53,3,0),"")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">
      <c r="A60" s="3" t="str">
        <f>IFERROR(VLOOKUP(B60,'[1]DADOS (OCULTAR)'!$P$3:$R$53,3,0),"")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(OCULTAR)'!$P$3:$R$53,3,0),"")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(OCULTAR)'!$P$3:$R$53,3,0),"")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(OCULTAR)'!$P$3:$R$53,3,0),"")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(OCULTAR)'!$P$3:$R$53,3,0),"")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(OCULTAR)'!$P$3:$R$53,3,0),"")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(OCULTAR)'!$P$3:$R$53,3,0),"")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(OCULTAR)'!$P$3:$R$53,3,0),"")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(OCULTAR)'!$P$3:$R$53,3,0),"")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(OCULTAR)'!$P$3:$R$53,3,0),"")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(OCULTAR)'!$P$3:$R$53,3,0),"")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(OCULTAR)'!$P$3:$R$53,3,0),"")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(OCULTAR)'!$P$3:$R$53,3,0),"")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(OCULTAR)'!$P$3:$R$53,3,0),"")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(OCULTAR)'!$P$3:$R$53,3,0),"")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(OCULTAR)'!$P$3:$R$53,3,0),"")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(OCULTAR)'!$P$3:$R$53,3,0),"")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(OCULTAR)'!$P$3:$R$53,3,0),"")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(OCULTAR)'!$P$3:$R$53,3,0),"")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(OCULTAR)'!$P$3:$R$53,3,0),"")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(OCULTAR)'!$P$3:$R$53,3,0),"")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(OCULTAR)'!$P$3:$R$53,3,0),"")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(OCULTAR)'!$P$3:$R$53,3,0),"")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(OCULTAR)'!$P$3:$R$53,3,0),"")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(OCULTAR)'!$P$3:$R$53,3,0),"")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(OCULTAR)'!$P$3:$R$53,3,0),"")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(OCULTAR)'!$P$3:$R$53,3,0),"")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(OCULTAR)'!$P$3:$R$53,3,0),"")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2020-08-18T21:20:49Z</dcterms:created>
  <dcterms:modified xsi:type="dcterms:W3CDTF">2020-08-18T21:21:00Z</dcterms:modified>
</cp:coreProperties>
</file>