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3.2020\3.TCE DGMMAS EXCEL\"/>
    </mc:Choice>
  </mc:AlternateContent>
  <xr:revisionPtr revIDLastSave="0" documentId="8_{D05B8727-6003-4224-B044-9F37128F79F1}" xr6:coauthVersionLast="45" xr6:coauthVersionMax="45" xr10:uidLastSave="{00000000-0000-0000-0000-000000000000}"/>
  <bookViews>
    <workbookView xWindow="-120" yWindow="-120" windowWidth="20730" windowHeight="11160" xr2:uid="{D4A79F56-E520-46CF-B65A-4FDC9B12749A}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<sst xmlns="http://schemas.openxmlformats.org/spreadsheetml/2006/main" count="12" uniqueCount="12">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</sst>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6.2020/TCE%20-%20FINAL/PCF%202020%20-%20REV%2006%20-%20em%2015.07.20%20-%20VERS&#195;O%2002%20(LIM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BARRA DE JANGADA</v>
          </cell>
          <cell r="E11" t="str">
            <v>3.12 - Material Hospitalar</v>
          </cell>
          <cell r="F11">
            <v>165933000139</v>
          </cell>
          <cell r="G11" t="str">
            <v>DESCARTEX COFECCOES E COM LTDA</v>
          </cell>
          <cell r="H11" t="str">
            <v>B</v>
          </cell>
          <cell r="I11" t="str">
            <v>S</v>
          </cell>
          <cell r="J11" t="str">
            <v>000002421</v>
          </cell>
          <cell r="K11" t="str">
            <v>04/03/2020</v>
          </cell>
          <cell r="L11" t="str">
            <v>26200300165933000139550010000024211773299748</v>
          </cell>
          <cell r="M11" t="str">
            <v>26 -  Pernambuco</v>
          </cell>
          <cell r="N11">
            <v>3000</v>
          </cell>
        </row>
        <row r="12">
          <cell r="C12" t="str">
            <v>UPA BARRA DE JANGADA</v>
          </cell>
          <cell r="E12" t="str">
            <v xml:space="preserve">3.8 - Uniformes, Tecidos e Aviamentos </v>
          </cell>
          <cell r="F12">
            <v>165933000139</v>
          </cell>
          <cell r="G12" t="str">
            <v>DESCARTEX COFECCOES E COM LTDA</v>
          </cell>
          <cell r="H12" t="str">
            <v>B</v>
          </cell>
          <cell r="I12" t="str">
            <v>S</v>
          </cell>
          <cell r="J12" t="str">
            <v>000020800</v>
          </cell>
          <cell r="K12" t="str">
            <v>10/03/2020</v>
          </cell>
          <cell r="L12" t="str">
            <v>26200300165933000139550020000208001863315668</v>
          </cell>
          <cell r="M12" t="str">
            <v>26 -  Pernambuco</v>
          </cell>
          <cell r="N12">
            <v>1000</v>
          </cell>
        </row>
        <row r="13">
          <cell r="C13" t="str">
            <v>UPA BARRA DE JANGADA</v>
          </cell>
          <cell r="E13" t="str">
            <v>3.12 - Material Hospitalar</v>
          </cell>
          <cell r="F13">
            <v>165933000139</v>
          </cell>
          <cell r="G13" t="str">
            <v>DESCARTEX COFECCOES E COM LTDA</v>
          </cell>
          <cell r="H13" t="str">
            <v>B</v>
          </cell>
          <cell r="I13" t="str">
            <v>S</v>
          </cell>
          <cell r="J13" t="str">
            <v>000020959</v>
          </cell>
          <cell r="K13" t="str">
            <v>19/03/2020</v>
          </cell>
          <cell r="L13" t="str">
            <v>26200300165933000139550020000209591260842405</v>
          </cell>
          <cell r="M13" t="str">
            <v>26 -  Pernambuco</v>
          </cell>
          <cell r="N13">
            <v>1920</v>
          </cell>
        </row>
        <row r="14">
          <cell r="C14" t="str">
            <v>UPA BARRA DE JANGADA</v>
          </cell>
          <cell r="E14" t="str">
            <v>3.12 - Material Hospitalar</v>
          </cell>
          <cell r="F14">
            <v>165933000139</v>
          </cell>
          <cell r="G14" t="str">
            <v>DESCARTEX COFECCOES E COM LTDA</v>
          </cell>
          <cell r="H14" t="str">
            <v>B</v>
          </cell>
          <cell r="I14" t="str">
            <v>S</v>
          </cell>
          <cell r="J14" t="str">
            <v>000021039</v>
          </cell>
          <cell r="K14" t="str">
            <v>26/03/2020</v>
          </cell>
          <cell r="L14" t="str">
            <v>26200300165933000139550020000210391057860642</v>
          </cell>
          <cell r="M14" t="str">
            <v>26 -  Pernambuco</v>
          </cell>
          <cell r="N14">
            <v>626.4</v>
          </cell>
        </row>
        <row r="15">
          <cell r="C15" t="str">
            <v>UPA BARRA DE JANGADA</v>
          </cell>
          <cell r="E15" t="str">
            <v>3.12 - Material Hospitalar</v>
          </cell>
          <cell r="F15">
            <v>165933000139</v>
          </cell>
          <cell r="G15" t="str">
            <v>DESCARTEX COFECCOES E COM LTDA</v>
          </cell>
          <cell r="H15" t="str">
            <v>B</v>
          </cell>
          <cell r="I15" t="str">
            <v>S</v>
          </cell>
          <cell r="J15" t="str">
            <v>000021104</v>
          </cell>
          <cell r="K15" t="str">
            <v>31/03/2020</v>
          </cell>
          <cell r="L15" t="str">
            <v>26200300165933000139550020000211041898055102</v>
          </cell>
          <cell r="M15" t="str">
            <v>26 -  Pernambuco</v>
          </cell>
          <cell r="N15">
            <v>4800</v>
          </cell>
        </row>
        <row r="16">
          <cell r="C16" t="str">
            <v>UPA BARRA DE JANGADA</v>
          </cell>
          <cell r="E16" t="str">
            <v xml:space="preserve">3.9 - Material para Manutenção de Bens Imóveis </v>
          </cell>
          <cell r="F16">
            <v>1024914000155</v>
          </cell>
          <cell r="G16" t="str">
            <v>RODOBENS VEICULOS COM PERNAMBUCO LTDA</v>
          </cell>
          <cell r="H16" t="str">
            <v>B</v>
          </cell>
          <cell r="I16" t="str">
            <v>S</v>
          </cell>
          <cell r="J16" t="str">
            <v>000187903</v>
          </cell>
          <cell r="K16" t="str">
            <v>09/03/2020</v>
          </cell>
          <cell r="L16" t="str">
            <v>26200301024914000155550010001879031565130771</v>
          </cell>
          <cell r="M16" t="str">
            <v>26 -  Pernambuco</v>
          </cell>
          <cell r="N16">
            <v>270</v>
          </cell>
        </row>
        <row r="17">
          <cell r="C17" t="str">
            <v>UPA BARRA DE JANGADA</v>
          </cell>
          <cell r="E17" t="str">
            <v>3.3 - Gêneros Alimentação</v>
          </cell>
          <cell r="F17">
            <v>1087587000180</v>
          </cell>
          <cell r="G17" t="str">
            <v>PAULO ROBERTO INACIO RIBEIRO GLP-ME</v>
          </cell>
          <cell r="H17" t="str">
            <v>B</v>
          </cell>
          <cell r="I17" t="str">
            <v>S</v>
          </cell>
          <cell r="J17" t="str">
            <v>190</v>
          </cell>
          <cell r="K17" t="str">
            <v>02/03/2020</v>
          </cell>
          <cell r="L17" t="str">
            <v>26200301087587000180550010000001901289696960</v>
          </cell>
          <cell r="M17" t="str">
            <v>26 -  Pernambuco</v>
          </cell>
          <cell r="N17">
            <v>540</v>
          </cell>
        </row>
        <row r="18">
          <cell r="C18" t="str">
            <v>UPA BARRA DE JANGADA</v>
          </cell>
          <cell r="E18" t="str">
            <v>3.2 - Gás e Outros Materiais Engarrafados</v>
          </cell>
          <cell r="F18">
            <v>1087587000180</v>
          </cell>
          <cell r="G18" t="str">
            <v>PAULO ROBERTO INACIO RIBEIRO GLP-ME</v>
          </cell>
          <cell r="H18" t="str">
            <v>B</v>
          </cell>
          <cell r="I18" t="str">
            <v>S</v>
          </cell>
          <cell r="J18" t="str">
            <v>191</v>
          </cell>
          <cell r="K18" t="str">
            <v>02/03/2020</v>
          </cell>
          <cell r="L18" t="str">
            <v>26200301087587000180550010000001911643766138</v>
          </cell>
          <cell r="M18" t="str">
            <v>26 -  Pernambuco</v>
          </cell>
          <cell r="N18">
            <v>70</v>
          </cell>
        </row>
        <row r="19">
          <cell r="C19" t="str">
            <v>UPA BARRA DE JANGADA</v>
          </cell>
          <cell r="E19" t="str">
            <v>3.3 - Gêneros Alimentação</v>
          </cell>
          <cell r="F19">
            <v>1087587000180</v>
          </cell>
          <cell r="G19" t="str">
            <v>PAULO ROBERTO INACIO RIBEIRO GLP-ME</v>
          </cell>
          <cell r="H19" t="str">
            <v>B</v>
          </cell>
          <cell r="I19" t="str">
            <v>S</v>
          </cell>
          <cell r="J19" t="str">
            <v>191</v>
          </cell>
          <cell r="K19" t="str">
            <v>02/03/2020</v>
          </cell>
          <cell r="L19" t="str">
            <v>26200301087587000180550010000001911643766138</v>
          </cell>
          <cell r="M19" t="str">
            <v>26 -  Pernambuco</v>
          </cell>
          <cell r="N19">
            <v>11</v>
          </cell>
        </row>
        <row r="20">
          <cell r="C20" t="str">
            <v>UPA BARRA DE JANGADA</v>
          </cell>
          <cell r="E20" t="str">
            <v xml:space="preserve">3.9 - Material para Manutenção de Bens Imóveis </v>
          </cell>
          <cell r="F20">
            <v>1754239000462</v>
          </cell>
          <cell r="G20" t="str">
            <v>REFRIGERAÇAO DUFRIO COM E IMPOR LTDA</v>
          </cell>
          <cell r="H20" t="str">
            <v>B</v>
          </cell>
          <cell r="I20" t="str">
            <v>S</v>
          </cell>
          <cell r="J20" t="str">
            <v>000427659</v>
          </cell>
          <cell r="K20" t="str">
            <v>02/03/2020</v>
          </cell>
          <cell r="L20" t="str">
            <v>26200301754239000462550010004276591000100540</v>
          </cell>
          <cell r="M20" t="str">
            <v>26 -  Pernambuco</v>
          </cell>
          <cell r="N20">
            <v>1540.56</v>
          </cell>
        </row>
        <row r="21">
          <cell r="C21" t="str">
            <v>UPA BARRA DE JANGADA</v>
          </cell>
          <cell r="E21" t="str">
            <v xml:space="preserve">3.9 - Material para Manutenção de Bens Imóveis </v>
          </cell>
          <cell r="F21">
            <v>1754239000462</v>
          </cell>
          <cell r="G21" t="str">
            <v>REFRIGERAÇAO DUFRIO COM E IMPOR LTDA</v>
          </cell>
          <cell r="H21" t="str">
            <v>B</v>
          </cell>
          <cell r="I21" t="str">
            <v>S</v>
          </cell>
          <cell r="J21" t="str">
            <v>000429349</v>
          </cell>
          <cell r="K21" t="str">
            <v>12/03/2020</v>
          </cell>
          <cell r="L21" t="str">
            <v>26200301754239000462550010004293491000028764</v>
          </cell>
          <cell r="M21" t="str">
            <v>26 -  Pernambuco</v>
          </cell>
          <cell r="N21">
            <v>523.87</v>
          </cell>
        </row>
        <row r="22">
          <cell r="C22" t="str">
            <v>UPA BARRA DE JANGADA</v>
          </cell>
          <cell r="E22" t="str">
            <v>3.1 - Combustíveis e Lubrificantes Automotivos</v>
          </cell>
          <cell r="F22">
            <v>1912250000160</v>
          </cell>
          <cell r="G22" t="str">
            <v>POSTO CANCUN</v>
          </cell>
          <cell r="H22" t="str">
            <v>B</v>
          </cell>
          <cell r="I22" t="str">
            <v>S</v>
          </cell>
          <cell r="J22" t="str">
            <v>135</v>
          </cell>
          <cell r="K22" t="str">
            <v>03/03/2020</v>
          </cell>
          <cell r="L22" t="str">
            <v>26200301912250000160550120000001351000144595</v>
          </cell>
          <cell r="M22" t="str">
            <v>26 -  Pernambuco</v>
          </cell>
          <cell r="N22">
            <v>152.02000000000001</v>
          </cell>
        </row>
        <row r="23">
          <cell r="C23" t="str">
            <v>UPA BARRA DE JANGADA</v>
          </cell>
          <cell r="E23" t="str">
            <v xml:space="preserve">3.9 - Material para Manutenção de Bens Imóveis </v>
          </cell>
          <cell r="F23">
            <v>1977759000191</v>
          </cell>
          <cell r="G23" t="str">
            <v>JOSE CARLOS FERREIRA VAREJISTA</v>
          </cell>
          <cell r="H23" t="str">
            <v>B</v>
          </cell>
          <cell r="I23" t="str">
            <v>S</v>
          </cell>
          <cell r="J23" t="str">
            <v>000003500</v>
          </cell>
          <cell r="K23" t="str">
            <v>19/02/2020</v>
          </cell>
          <cell r="L23" t="str">
            <v>26200201977759000191650010000035001000676953</v>
          </cell>
          <cell r="M23" t="str">
            <v>26 -  Pernambuco</v>
          </cell>
          <cell r="N23">
            <v>12</v>
          </cell>
        </row>
        <row r="24">
          <cell r="C24" t="str">
            <v>UPA BARRA DE JANGADA</v>
          </cell>
          <cell r="E24" t="str">
            <v xml:space="preserve">3.9 - Material para Manutenção de Bens Imóveis </v>
          </cell>
          <cell r="F24">
            <v>1977759000191</v>
          </cell>
          <cell r="G24" t="str">
            <v>JOSE CARLOS FERREIRA VAREJISTA</v>
          </cell>
          <cell r="H24" t="str">
            <v>B</v>
          </cell>
          <cell r="I24" t="str">
            <v>S</v>
          </cell>
          <cell r="J24" t="str">
            <v>000003577</v>
          </cell>
          <cell r="K24" t="str">
            <v>03/03/2020</v>
          </cell>
          <cell r="L24" t="str">
            <v>26200301977759000191650010000035771000677860</v>
          </cell>
          <cell r="M24" t="str">
            <v>26 -  Pernambuco</v>
          </cell>
          <cell r="N24">
            <v>10</v>
          </cell>
        </row>
        <row r="25">
          <cell r="C25" t="str">
            <v>UPA BARRA DE JANGADA</v>
          </cell>
          <cell r="E25" t="str">
            <v>3.4 - Material Farmacológico</v>
          </cell>
          <cell r="F25">
            <v>2223342000104</v>
          </cell>
          <cell r="G25" t="str">
            <v>STAR MED ARTIGOS MEDICOS E HOSP.LTDA</v>
          </cell>
          <cell r="H25" t="str">
            <v>B</v>
          </cell>
          <cell r="I25" t="str">
            <v>S</v>
          </cell>
          <cell r="J25" t="str">
            <v>000001718</v>
          </cell>
          <cell r="K25" t="str">
            <v>03/03/2020</v>
          </cell>
          <cell r="L25" t="str">
            <v>43200326659793000149550010000017181000034366</v>
          </cell>
          <cell r="M25" t="str">
            <v>41 -  Paraná</v>
          </cell>
          <cell r="N25">
            <v>3600</v>
          </cell>
        </row>
        <row r="26">
          <cell r="C26" t="str">
            <v>UPA BARRA DE JANGADA</v>
          </cell>
          <cell r="E26" t="str">
            <v>3.7 - Material de Limpeza e Produtos de Hgienização</v>
          </cell>
          <cell r="F26">
            <v>3144097000102</v>
          </cell>
          <cell r="G26" t="str">
            <v>ADAUTO CABRAL DE SOUZA ME</v>
          </cell>
          <cell r="H26" t="str">
            <v>B</v>
          </cell>
          <cell r="I26" t="str">
            <v>S</v>
          </cell>
          <cell r="J26" t="str">
            <v>000003560</v>
          </cell>
          <cell r="K26" t="str">
            <v>16/03/2020</v>
          </cell>
          <cell r="L26" t="str">
            <v>26200303144097000102550010000035601120519830</v>
          </cell>
          <cell r="M26" t="str">
            <v>26 -  Pernambuco</v>
          </cell>
          <cell r="N26">
            <v>296</v>
          </cell>
        </row>
        <row r="27">
          <cell r="C27" t="str">
            <v>UPA BARRA DE JANGADA</v>
          </cell>
          <cell r="E27" t="str">
            <v>3.6 - Material de Expediente</v>
          </cell>
          <cell r="F27">
            <v>4917296000594</v>
          </cell>
          <cell r="G27" t="str">
            <v>AVIL TEXTIL LTDS</v>
          </cell>
          <cell r="H27" t="str">
            <v>B</v>
          </cell>
          <cell r="I27" t="str">
            <v>S</v>
          </cell>
          <cell r="J27" t="str">
            <v>000054810</v>
          </cell>
          <cell r="K27" t="str">
            <v>09/03/2020</v>
          </cell>
          <cell r="L27" t="str">
            <v>26200304917296000594550030000548101000548111</v>
          </cell>
          <cell r="M27" t="str">
            <v>26 -  Pernambuco</v>
          </cell>
          <cell r="N27">
            <v>60</v>
          </cell>
        </row>
        <row r="28">
          <cell r="C28" t="str">
            <v>UPA BARRA DE JANGADA</v>
          </cell>
          <cell r="E28" t="str">
            <v>3.6 - Material de Expediente</v>
          </cell>
          <cell r="F28">
            <v>4940640000302</v>
          </cell>
          <cell r="G28" t="str">
            <v>VIA DA CONSTRUCAO LTDA</v>
          </cell>
          <cell r="H28" t="str">
            <v>B</v>
          </cell>
          <cell r="I28" t="str">
            <v>S</v>
          </cell>
          <cell r="J28" t="str">
            <v>000008681</v>
          </cell>
          <cell r="K28" t="str">
            <v>21/02/2020</v>
          </cell>
          <cell r="L28" t="str">
            <v>26200204940640000302550010000086811001467548</v>
          </cell>
          <cell r="M28" t="str">
            <v>26 -  Pernambuco</v>
          </cell>
          <cell r="N28">
            <v>22.9</v>
          </cell>
        </row>
        <row r="29">
          <cell r="C29" t="str">
            <v>UPA BARRA DE JANGADA</v>
          </cell>
          <cell r="E29" t="str">
            <v xml:space="preserve">3.9 - Material para Manutenção de Bens Imóveis </v>
          </cell>
          <cell r="F29">
            <v>4940640000302</v>
          </cell>
          <cell r="G29" t="str">
            <v>VIA DA CONSTRUCAO LTDA</v>
          </cell>
          <cell r="H29" t="str">
            <v>B</v>
          </cell>
          <cell r="I29" t="str">
            <v>S</v>
          </cell>
          <cell r="J29" t="str">
            <v>000008701</v>
          </cell>
          <cell r="K29" t="str">
            <v>28/02/2020</v>
          </cell>
          <cell r="L29" t="str">
            <v>26200204940640000302550010000087011003138260</v>
          </cell>
          <cell r="M29" t="str">
            <v>26 -  Pernambuco</v>
          </cell>
          <cell r="N29">
            <v>30.24</v>
          </cell>
        </row>
        <row r="30">
          <cell r="C30" t="str">
            <v>UPA BARRA DE JANGADA</v>
          </cell>
          <cell r="E30" t="str">
            <v>3.7 - Material de Limpeza e Produtos de Hgienização</v>
          </cell>
          <cell r="F30">
            <v>4940640000302</v>
          </cell>
          <cell r="G30" t="str">
            <v>VIA DA CONSTRUCAO LTDA</v>
          </cell>
          <cell r="H30" t="str">
            <v>B</v>
          </cell>
          <cell r="I30" t="str">
            <v>S</v>
          </cell>
          <cell r="J30" t="str">
            <v>000008701</v>
          </cell>
          <cell r="K30" t="str">
            <v>28/02/2020</v>
          </cell>
          <cell r="L30" t="str">
            <v>26200204940640000302550010000087011003138260</v>
          </cell>
          <cell r="M30" t="str">
            <v>26 -  Pernambuco</v>
          </cell>
          <cell r="N30">
            <v>53.88</v>
          </cell>
        </row>
        <row r="31">
          <cell r="C31" t="str">
            <v>UPA BARRA DE JANGADA</v>
          </cell>
          <cell r="E31" t="str">
            <v xml:space="preserve">3.9 - Material para Manutenção de Bens Imóveis </v>
          </cell>
          <cell r="F31">
            <v>4940640000302</v>
          </cell>
          <cell r="G31" t="str">
            <v>VIA DA CONSTRUCAO LTDA</v>
          </cell>
          <cell r="H31" t="str">
            <v>B</v>
          </cell>
          <cell r="I31" t="str">
            <v>S</v>
          </cell>
          <cell r="J31" t="str">
            <v>000008763</v>
          </cell>
          <cell r="K31" t="str">
            <v>10/03/2020</v>
          </cell>
          <cell r="L31" t="str">
            <v>26200304940640000302550010000087631000717614</v>
          </cell>
          <cell r="M31" t="str">
            <v>26 -  Pernambuco</v>
          </cell>
          <cell r="N31">
            <v>1468.5</v>
          </cell>
        </row>
        <row r="32">
          <cell r="C32" t="str">
            <v>UPA BARRA DE JANGADA</v>
          </cell>
          <cell r="E32" t="str">
            <v>3.6 - Material de Expediente</v>
          </cell>
          <cell r="F32">
            <v>4940640000302</v>
          </cell>
          <cell r="G32" t="str">
            <v>VIA DA CONSTRUCAO LTDA</v>
          </cell>
          <cell r="H32" t="str">
            <v>B</v>
          </cell>
          <cell r="I32" t="str">
            <v>S</v>
          </cell>
          <cell r="J32" t="str">
            <v>000008763</v>
          </cell>
          <cell r="K32" t="str">
            <v>10/03/2020</v>
          </cell>
          <cell r="L32" t="str">
            <v>26200304940640000302550010000087631000717614</v>
          </cell>
          <cell r="M32" t="str">
            <v>26 -  Pernambuco</v>
          </cell>
          <cell r="N32">
            <v>116.36</v>
          </cell>
        </row>
        <row r="33">
          <cell r="C33" t="str">
            <v>UPA BARRA DE JANGADA</v>
          </cell>
          <cell r="E33" t="str">
            <v xml:space="preserve">3.9 - Material para Manutenção de Bens Imóveis </v>
          </cell>
          <cell r="F33">
            <v>4940640000302</v>
          </cell>
          <cell r="G33" t="str">
            <v>VIA DA CONSTRUCAO LTDA</v>
          </cell>
          <cell r="H33" t="str">
            <v>B</v>
          </cell>
          <cell r="I33" t="str">
            <v>S</v>
          </cell>
          <cell r="J33" t="str">
            <v>000008763</v>
          </cell>
          <cell r="K33" t="str">
            <v>10/03/2020</v>
          </cell>
          <cell r="L33" t="str">
            <v>26200304940640000302550010000087631000717614</v>
          </cell>
          <cell r="M33" t="str">
            <v>26 -  Pernambuco</v>
          </cell>
          <cell r="N33">
            <v>564.6</v>
          </cell>
        </row>
        <row r="34">
          <cell r="C34" t="str">
            <v>UPA BARRA DE JANGADA</v>
          </cell>
          <cell r="E34" t="str">
            <v xml:space="preserve">3.9 - Material para Manutenção de Bens Imóveis </v>
          </cell>
          <cell r="F34">
            <v>4940640000302</v>
          </cell>
          <cell r="G34" t="str">
            <v>VIA DA CONSTRUCAO LTDA</v>
          </cell>
          <cell r="H34" t="str">
            <v>B</v>
          </cell>
          <cell r="I34" t="str">
            <v>S</v>
          </cell>
          <cell r="J34" t="str">
            <v>000008830</v>
          </cell>
          <cell r="K34" t="str">
            <v>19/03/2020</v>
          </cell>
          <cell r="L34" t="str">
            <v>26200304940640000302550010000088301000486420</v>
          </cell>
          <cell r="M34" t="str">
            <v>26 -  Pernambuco</v>
          </cell>
          <cell r="N34">
            <v>129.27000000000001</v>
          </cell>
        </row>
        <row r="35">
          <cell r="C35" t="str">
            <v>UPA BARRA DE JANGADA</v>
          </cell>
          <cell r="E35" t="str">
            <v>3.12 - Material Hospitalar</v>
          </cell>
          <cell r="F35">
            <v>7199135000177</v>
          </cell>
          <cell r="G35" t="str">
            <v>HOSPSETE DISTRIB MAT MEDICO HOSPITALARES LTDA</v>
          </cell>
          <cell r="H35" t="str">
            <v>B</v>
          </cell>
          <cell r="I35" t="str">
            <v>S</v>
          </cell>
          <cell r="J35" t="str">
            <v>000011910</v>
          </cell>
          <cell r="K35" t="str">
            <v>23/03/2020</v>
          </cell>
          <cell r="L35" t="str">
            <v>26200307199135000177550010000119101000056009</v>
          </cell>
          <cell r="M35" t="str">
            <v>26 -  Pernambuco</v>
          </cell>
          <cell r="N35">
            <v>10075</v>
          </cell>
        </row>
        <row r="36">
          <cell r="C36" t="str">
            <v>UPA BARRA DE JANGADA</v>
          </cell>
          <cell r="E36" t="str">
            <v>3.12 - Material Hospitalar</v>
          </cell>
          <cell r="F36">
            <v>7199135000177</v>
          </cell>
          <cell r="G36" t="str">
            <v>HOSPSETE DISTRIB MAT MEDICO HOSPITALARES LTDA</v>
          </cell>
          <cell r="H36" t="str">
            <v>B</v>
          </cell>
          <cell r="I36" t="str">
            <v>S</v>
          </cell>
          <cell r="J36" t="str">
            <v>000011915</v>
          </cell>
          <cell r="K36" t="str">
            <v>25/03/2020</v>
          </cell>
          <cell r="L36" t="str">
            <v>26200307199135000177550010000119151000056315</v>
          </cell>
          <cell r="M36" t="str">
            <v>26 -  Pernambuco</v>
          </cell>
          <cell r="N36">
            <v>1750</v>
          </cell>
        </row>
        <row r="37">
          <cell r="C37" t="str">
            <v>UPA BARRA DE JANGADA</v>
          </cell>
          <cell r="E37" t="str">
            <v>3.4 - Material Farmacológico</v>
          </cell>
          <cell r="F37">
            <v>7484373000124</v>
          </cell>
          <cell r="G37" t="str">
            <v>UNI HOSPITALAR LTDA</v>
          </cell>
          <cell r="H37" t="str">
            <v>B</v>
          </cell>
          <cell r="I37" t="str">
            <v>S</v>
          </cell>
          <cell r="J37" t="str">
            <v>000096550</v>
          </cell>
          <cell r="K37" t="str">
            <v>13/03/2020</v>
          </cell>
          <cell r="L37" t="str">
            <v>26200307484373000124550010000965501877412022</v>
          </cell>
          <cell r="M37" t="str">
            <v>26 -  Pernambuco</v>
          </cell>
          <cell r="N37">
            <v>5908.5</v>
          </cell>
        </row>
        <row r="38">
          <cell r="C38" t="str">
            <v>UPA BARRA DE JANGADA</v>
          </cell>
          <cell r="E38" t="str">
            <v>3.6 - Material de Expediente</v>
          </cell>
          <cell r="F38">
            <v>8014460000180</v>
          </cell>
          <cell r="G38" t="str">
            <v>VANPEL MATL DE ESCRIT E INFORMATICA LTDA</v>
          </cell>
          <cell r="H38" t="str">
            <v>B</v>
          </cell>
          <cell r="I38" t="str">
            <v>S</v>
          </cell>
          <cell r="J38" t="str">
            <v>000025449</v>
          </cell>
          <cell r="K38" t="str">
            <v>13/03/2020</v>
          </cell>
          <cell r="L38" t="str">
            <v>26200308014460000180550010000254491001049561</v>
          </cell>
          <cell r="M38" t="str">
            <v>26 -  Pernambuco</v>
          </cell>
          <cell r="N38">
            <v>544.79999999999995</v>
          </cell>
        </row>
        <row r="39">
          <cell r="C39" t="str">
            <v>UPA BARRA DE JANGADA</v>
          </cell>
          <cell r="E39" t="str">
            <v>3.99 - Outras despesas com Material de Consumo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000075966</v>
          </cell>
          <cell r="K39" t="str">
            <v>05/03/2020</v>
          </cell>
          <cell r="L39" t="str">
            <v>26200308674752000140550010000759661136099295</v>
          </cell>
          <cell r="M39" t="str">
            <v>26 -  Pernambuco</v>
          </cell>
          <cell r="N39">
            <v>3069.56</v>
          </cell>
        </row>
        <row r="40">
          <cell r="C40" t="str">
            <v>UPA BARRA DE JANGADA</v>
          </cell>
          <cell r="E40" t="str">
            <v>3.99 - Outras despesas com Material de Consumo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000075967</v>
          </cell>
          <cell r="K40" t="str">
            <v>05/03/2020</v>
          </cell>
          <cell r="L40" t="str">
            <v>26200308674752000140550010000759671972213827</v>
          </cell>
          <cell r="M40" t="str">
            <v>26 -  Pernambuco</v>
          </cell>
          <cell r="N40">
            <v>2814.4</v>
          </cell>
        </row>
        <row r="41">
          <cell r="C41" t="str">
            <v>UPA BARRA DE JANGADA</v>
          </cell>
          <cell r="E41" t="str">
            <v>3.4 - Material Farmacológico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000076348</v>
          </cell>
          <cell r="K41" t="str">
            <v>12/03/2020</v>
          </cell>
          <cell r="L41" t="str">
            <v>26200308674752000140550010000763481211655181</v>
          </cell>
          <cell r="M41" t="str">
            <v>26 -  Pernambuco</v>
          </cell>
          <cell r="N41">
            <v>1050.03</v>
          </cell>
        </row>
        <row r="42">
          <cell r="C42" t="str">
            <v>UPA BARRA DE JANGADA</v>
          </cell>
          <cell r="E42" t="str">
            <v>3.4 - Material Farmacológico</v>
          </cell>
          <cell r="F42">
            <v>8778201000126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000303952</v>
          </cell>
          <cell r="K42" t="str">
            <v>03/03/2020</v>
          </cell>
          <cell r="L42" t="str">
            <v>26200308778201000126550010003039521545588484</v>
          </cell>
          <cell r="M42" t="str">
            <v>26 -  Pernambuco</v>
          </cell>
          <cell r="N42">
            <v>468</v>
          </cell>
        </row>
        <row r="43">
          <cell r="C43" t="str">
            <v>UPA BARRA DE JANGADA</v>
          </cell>
          <cell r="E43" t="str">
            <v>3.12 - Material Hospitalar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000305929</v>
          </cell>
          <cell r="K43" t="str">
            <v>26/03/2020</v>
          </cell>
          <cell r="L43" t="str">
            <v>26200308778201000126550010003059291062101352</v>
          </cell>
          <cell r="M43" t="str">
            <v>26 -  Pernambuco</v>
          </cell>
          <cell r="N43">
            <v>2440.52</v>
          </cell>
        </row>
        <row r="44">
          <cell r="C44" t="str">
            <v>UPA BARRA DE JANGADA</v>
          </cell>
          <cell r="E44" t="str">
            <v>3.4 - Material Farmacológico</v>
          </cell>
          <cell r="F44">
            <v>8958628000106</v>
          </cell>
          <cell r="G44" t="str">
            <v>ONCOEXO DISTRIB DE MEDICAMENTOS LTDA</v>
          </cell>
          <cell r="H44" t="str">
            <v>B</v>
          </cell>
          <cell r="I44" t="str">
            <v>S</v>
          </cell>
          <cell r="J44" t="str">
            <v>17585</v>
          </cell>
          <cell r="K44" t="str">
            <v>09/03/2020</v>
          </cell>
          <cell r="L44" t="str">
            <v>26200308958628000106550010000175851113092020</v>
          </cell>
          <cell r="M44" t="str">
            <v>26 -  Pernambuco</v>
          </cell>
          <cell r="N44">
            <v>2327.81</v>
          </cell>
        </row>
        <row r="45">
          <cell r="C45" t="str">
            <v>UPA BARRA DE JANGADA</v>
          </cell>
          <cell r="E45" t="str">
            <v>3.4 - Material Farmacológico</v>
          </cell>
          <cell r="F45">
            <v>9007162000126</v>
          </cell>
          <cell r="G45" t="str">
            <v>MAUES LOBATO COM E REP LTDA</v>
          </cell>
          <cell r="H45" t="str">
            <v>B</v>
          </cell>
          <cell r="I45" t="str">
            <v>S</v>
          </cell>
          <cell r="J45" t="str">
            <v>000075170</v>
          </cell>
          <cell r="K45" t="str">
            <v>02/03/2020</v>
          </cell>
          <cell r="L45" t="str">
            <v>26200309007162000126550010000751701301208160</v>
          </cell>
          <cell r="M45" t="str">
            <v>26 -  Pernambuco</v>
          </cell>
          <cell r="N45">
            <v>2635</v>
          </cell>
        </row>
        <row r="46">
          <cell r="C46" t="str">
            <v>UPA BARRA DE JANGADA</v>
          </cell>
          <cell r="E46" t="str">
            <v>3.12 - Material Hospitalar</v>
          </cell>
          <cell r="F46">
            <v>9137934000225</v>
          </cell>
          <cell r="G46" t="str">
            <v>NORDICA DISTRIBUIDORA HOSPITALAR LTDA</v>
          </cell>
          <cell r="H46" t="str">
            <v>B</v>
          </cell>
          <cell r="I46" t="str">
            <v>S</v>
          </cell>
          <cell r="J46" t="str">
            <v>000000764</v>
          </cell>
          <cell r="K46" t="str">
            <v>04/03/2020</v>
          </cell>
          <cell r="L46" t="str">
            <v>26200309137934000225558880000007641658353857</v>
          </cell>
          <cell r="M46" t="str">
            <v>26 -  Pernambuco</v>
          </cell>
          <cell r="N46">
            <v>2175.5</v>
          </cell>
        </row>
        <row r="47">
          <cell r="C47" t="str">
            <v>UPA BARRA DE JANGADA</v>
          </cell>
          <cell r="E47" t="str">
            <v xml:space="preserve">3.10 - Material para Manutenção de Bens Móveis </v>
          </cell>
          <cell r="F47">
            <v>9274208000173</v>
          </cell>
          <cell r="G47" t="str">
            <v>ID INFORMATICA COMERCIO E SERVICOS</v>
          </cell>
          <cell r="H47" t="str">
            <v>B</v>
          </cell>
          <cell r="I47" t="str">
            <v>S</v>
          </cell>
          <cell r="J47" t="str">
            <v>000010909</v>
          </cell>
          <cell r="K47" t="str">
            <v>17/02/2020</v>
          </cell>
          <cell r="L47" t="str">
            <v>26200209274208000173550010000109091651851079</v>
          </cell>
          <cell r="M47" t="str">
            <v>26 -  Pernambuco</v>
          </cell>
          <cell r="N47">
            <v>1047</v>
          </cell>
        </row>
        <row r="48">
          <cell r="C48" t="str">
            <v>UPA BARRA DE JANGADA</v>
          </cell>
          <cell r="E48" t="str">
            <v xml:space="preserve">3.9 - Material para Manutenção de Bens Imóveis </v>
          </cell>
          <cell r="F48">
            <v>9316105000986</v>
          </cell>
          <cell r="G48" t="str">
            <v>FRIOVIX COMERCIO DE REFRIGERACAO LTDA</v>
          </cell>
          <cell r="H48" t="str">
            <v>B</v>
          </cell>
          <cell r="I48" t="str">
            <v>S</v>
          </cell>
          <cell r="J48" t="str">
            <v>17513</v>
          </cell>
          <cell r="K48" t="str">
            <v>03/03/2020</v>
          </cell>
          <cell r="L48" t="str">
            <v>26200309316105000986550010000175131114098457</v>
          </cell>
          <cell r="M48" t="str">
            <v>26 -  Pernambuco</v>
          </cell>
          <cell r="N48">
            <v>820.74</v>
          </cell>
        </row>
        <row r="49">
          <cell r="C49" t="str">
            <v>UPA BARRA DE JANGADA</v>
          </cell>
          <cell r="E49" t="str">
            <v>3.6 - Material de Expediente</v>
          </cell>
          <cell r="F49">
            <v>9515628000609</v>
          </cell>
          <cell r="G49" t="str">
            <v>ATACADO DOS PRESENTES LTDA</v>
          </cell>
          <cell r="H49" t="str">
            <v>B</v>
          </cell>
          <cell r="I49" t="str">
            <v>S</v>
          </cell>
          <cell r="J49" t="str">
            <v>000108759</v>
          </cell>
          <cell r="K49" t="str">
            <v>16/03/2020</v>
          </cell>
          <cell r="L49" t="str">
            <v>26200309515628000609550100001087591418649110</v>
          </cell>
          <cell r="M49" t="str">
            <v>26 -  Pernambuco</v>
          </cell>
          <cell r="N49">
            <v>19.18</v>
          </cell>
        </row>
        <row r="50">
          <cell r="C50" t="str">
            <v>UPA BARRA DE JANGADA</v>
          </cell>
          <cell r="E50" t="str">
            <v xml:space="preserve">3.9 - Material para Manutenção de Bens Imóveis </v>
          </cell>
          <cell r="F50">
            <v>10687184000163</v>
          </cell>
          <cell r="G50" t="str">
            <v>COM MAT CONSTRUCAO BRASIL LTDA</v>
          </cell>
          <cell r="H50" t="str">
            <v>B</v>
          </cell>
          <cell r="I50" t="str">
            <v>S</v>
          </cell>
          <cell r="J50" t="str">
            <v>000008442</v>
          </cell>
          <cell r="K50" t="str">
            <v>10/03/2020</v>
          </cell>
          <cell r="L50" t="str">
            <v>26200310687184000163550010000084421006908949</v>
          </cell>
          <cell r="M50" t="str">
            <v>26 -  Pernambuco</v>
          </cell>
          <cell r="N50">
            <v>153.88</v>
          </cell>
        </row>
        <row r="51">
          <cell r="C51" t="str">
            <v>UPA BARRA DE JANGADA</v>
          </cell>
          <cell r="E51" t="str">
            <v xml:space="preserve">3.9 - Material para Manutenção de Bens Imóveis </v>
          </cell>
          <cell r="F51">
            <v>10687184000163</v>
          </cell>
          <cell r="G51" t="str">
            <v>COM MAT CONSTRUCAO BRASIL LTDA</v>
          </cell>
          <cell r="H51" t="str">
            <v>B</v>
          </cell>
          <cell r="I51" t="str">
            <v>S</v>
          </cell>
          <cell r="J51" t="str">
            <v>000008442</v>
          </cell>
          <cell r="K51" t="str">
            <v>10/03/2020</v>
          </cell>
          <cell r="L51" t="str">
            <v>26200310687184000163550010000084421006908949</v>
          </cell>
          <cell r="M51" t="str">
            <v>26 -  Pernambuco</v>
          </cell>
          <cell r="N51">
            <v>1396</v>
          </cell>
        </row>
        <row r="52">
          <cell r="C52" t="str">
            <v>UPA BARRA DE JANGADA</v>
          </cell>
          <cell r="E52" t="str">
            <v xml:space="preserve">3.8 - Uniformes, Tecidos e Aviamentos </v>
          </cell>
          <cell r="F52">
            <v>10687184000163</v>
          </cell>
          <cell r="G52" t="str">
            <v>COM MAT CONSTRUCAO BRASIL LTDA</v>
          </cell>
          <cell r="H52" t="str">
            <v>B</v>
          </cell>
          <cell r="I52" t="str">
            <v>S</v>
          </cell>
          <cell r="J52" t="str">
            <v>000008464</v>
          </cell>
          <cell r="K52" t="str">
            <v>20/03/2020</v>
          </cell>
          <cell r="L52" t="str">
            <v>26200310687184000163550010000084641008300562</v>
          </cell>
          <cell r="M52" t="str">
            <v>26 -  Pernambuco</v>
          </cell>
          <cell r="N52">
            <v>75</v>
          </cell>
        </row>
        <row r="53">
          <cell r="C53" t="str">
            <v>UPA BARRA DE JANGADA</v>
          </cell>
          <cell r="E53" t="str">
            <v>3.12 - Material Hospitalar</v>
          </cell>
          <cell r="F53">
            <v>10779833000156</v>
          </cell>
          <cell r="G53" t="str">
            <v>MEDICAL MERCANTIL DE APAR MED LTDA</v>
          </cell>
          <cell r="H53" t="str">
            <v>B</v>
          </cell>
          <cell r="I53" t="str">
            <v>S</v>
          </cell>
          <cell r="J53" t="str">
            <v>499067</v>
          </cell>
          <cell r="K53" t="str">
            <v>27/02/2020</v>
          </cell>
          <cell r="L53" t="str">
            <v>26200210779833000156550010004990671164658315</v>
          </cell>
          <cell r="M53" t="str">
            <v>26 -  Pernambuco</v>
          </cell>
          <cell r="N53">
            <v>400</v>
          </cell>
        </row>
        <row r="54">
          <cell r="C54" t="str">
            <v>UPA BARRA DE JANGADA</v>
          </cell>
          <cell r="E54" t="str">
            <v>3.12 - Material Hospitalar</v>
          </cell>
          <cell r="F54">
            <v>10779833000156</v>
          </cell>
          <cell r="G54" t="str">
            <v>MEDICAL MERCANTIL DE APAR MED LTDA</v>
          </cell>
          <cell r="H54" t="str">
            <v>B</v>
          </cell>
          <cell r="I54" t="str">
            <v>S</v>
          </cell>
          <cell r="J54" t="str">
            <v>499502</v>
          </cell>
          <cell r="K54" t="str">
            <v>05/03/2020</v>
          </cell>
          <cell r="L54" t="str">
            <v>26200310779833000156550010004995021102621899</v>
          </cell>
          <cell r="M54" t="str">
            <v>26 -  Pernambuco</v>
          </cell>
          <cell r="N54">
            <v>1968</v>
          </cell>
        </row>
        <row r="55">
          <cell r="C55" t="str">
            <v>UPA BARRA DE JANGADA</v>
          </cell>
          <cell r="E55" t="str">
            <v>3.12 - Material Hospitalar</v>
          </cell>
          <cell r="F55">
            <v>10779833000156</v>
          </cell>
          <cell r="G55" t="str">
            <v>MEDICAL MERCANTIL DE APAR MED LTDA</v>
          </cell>
          <cell r="H55" t="str">
            <v>B</v>
          </cell>
          <cell r="I55" t="str">
            <v>S</v>
          </cell>
          <cell r="J55" t="str">
            <v>499510</v>
          </cell>
          <cell r="K55" t="str">
            <v>05/03/2020</v>
          </cell>
          <cell r="L55" t="str">
            <v>26200310779833000156550010004995101111035982</v>
          </cell>
          <cell r="M55" t="str">
            <v>26 -  Pernambuco</v>
          </cell>
          <cell r="N55">
            <v>13084.9</v>
          </cell>
        </row>
        <row r="56">
          <cell r="C56" t="str">
            <v>UPA BARRA DE JANGADA</v>
          </cell>
          <cell r="E56" t="str">
            <v>3.12 - Material Hospitalar</v>
          </cell>
          <cell r="F56">
            <v>10779833000156</v>
          </cell>
          <cell r="G56" t="str">
            <v>MEDICAL MERCANTIL DE APAR MED LTDA</v>
          </cell>
          <cell r="H56" t="str">
            <v>B</v>
          </cell>
          <cell r="I56" t="str">
            <v>S</v>
          </cell>
          <cell r="J56" t="str">
            <v>499586</v>
          </cell>
          <cell r="K56" t="str">
            <v>05/03/2020</v>
          </cell>
          <cell r="L56" t="str">
            <v>26200310779833000156550010004995861180644206</v>
          </cell>
          <cell r="M56" t="str">
            <v>26 -  Pernambuco</v>
          </cell>
          <cell r="N56">
            <v>541.79</v>
          </cell>
        </row>
        <row r="57">
          <cell r="C57" t="str">
            <v>UPA BARRA DE JANGADA</v>
          </cell>
          <cell r="E57" t="str">
            <v>3.12 - Material Hospitalar</v>
          </cell>
          <cell r="F57">
            <v>10779833000156</v>
          </cell>
          <cell r="G57" t="str">
            <v>MEDICAL MERCANTIL DE APAR MED LTDA</v>
          </cell>
          <cell r="H57" t="str">
            <v>B</v>
          </cell>
          <cell r="I57" t="str">
            <v>S</v>
          </cell>
          <cell r="J57" t="str">
            <v>499958</v>
          </cell>
          <cell r="K57" t="str">
            <v>11/03/2020</v>
          </cell>
          <cell r="L57" t="str">
            <v>26200310779833000156550010004999581155218158</v>
          </cell>
          <cell r="M57" t="str">
            <v>26 -  Pernambuco</v>
          </cell>
          <cell r="N57">
            <v>3490.5</v>
          </cell>
        </row>
        <row r="58">
          <cell r="C58" t="str">
            <v>UPA BARRA DE JANGADA</v>
          </cell>
          <cell r="E58" t="str">
            <v>3.4 - Material Farmacológico</v>
          </cell>
          <cell r="F58">
            <v>10779833000156</v>
          </cell>
          <cell r="G58" t="str">
            <v>MEDICAL MERCANTIL DE APAR MED LTDA</v>
          </cell>
          <cell r="H58" t="str">
            <v>B</v>
          </cell>
          <cell r="I58" t="str">
            <v>S</v>
          </cell>
          <cell r="J58" t="str">
            <v>500061</v>
          </cell>
          <cell r="K58" t="str">
            <v>12/03/2020</v>
          </cell>
          <cell r="L58" t="str">
            <v>26200310779833000156550010005000611154230460</v>
          </cell>
          <cell r="M58" t="str">
            <v>26 -  Pernambuco</v>
          </cell>
          <cell r="N58">
            <v>109.44</v>
          </cell>
        </row>
        <row r="59">
          <cell r="C59" t="str">
            <v>UPA BARRA DE JANGADA</v>
          </cell>
          <cell r="E59" t="str">
            <v>3.11 - Material Laboratorial</v>
          </cell>
          <cell r="F59">
            <v>10779833000156</v>
          </cell>
          <cell r="G59" t="str">
            <v>MEDICAL MERCANTIL DE APAR MED LTDA</v>
          </cell>
          <cell r="H59" t="str">
            <v>B</v>
          </cell>
          <cell r="I59" t="str">
            <v>S</v>
          </cell>
          <cell r="J59" t="str">
            <v>500061</v>
          </cell>
          <cell r="K59" t="str">
            <v>12/03/2020</v>
          </cell>
          <cell r="L59" t="str">
            <v>26200310779833000156550010005000611154230460</v>
          </cell>
          <cell r="M59" t="str">
            <v>26 -  Pernambuco</v>
          </cell>
          <cell r="N59">
            <v>3000</v>
          </cell>
        </row>
        <row r="60">
          <cell r="C60" t="str">
            <v>UPA BARRA DE JANGADA</v>
          </cell>
          <cell r="E60" t="str">
            <v>3.12 - Material Hospitalar</v>
          </cell>
          <cell r="F60">
            <v>10779833000156</v>
          </cell>
          <cell r="G60" t="str">
            <v>MEDICAL MERCANTIL DE APAR MED LTDA</v>
          </cell>
          <cell r="H60" t="str">
            <v>B</v>
          </cell>
          <cell r="I60" t="str">
            <v>S</v>
          </cell>
          <cell r="J60" t="str">
            <v>500341</v>
          </cell>
          <cell r="K60" t="str">
            <v>17/03/2020</v>
          </cell>
          <cell r="L60" t="str">
            <v>26200310779833000156550010005003411085354243</v>
          </cell>
          <cell r="M60" t="str">
            <v>26 -  Pernambuco</v>
          </cell>
          <cell r="N60">
            <v>154.31</v>
          </cell>
        </row>
        <row r="61">
          <cell r="C61" t="str">
            <v>UPA BARRA DE JANGADA</v>
          </cell>
          <cell r="E61" t="str">
            <v>3.3 - Gêneros Alimentação</v>
          </cell>
          <cell r="F61">
            <v>11024546000107</v>
          </cell>
          <cell r="G61" t="str">
            <v>IRMAO COSTA SUPERMECADO LTDA</v>
          </cell>
          <cell r="H61" t="str">
            <v>B</v>
          </cell>
          <cell r="I61" t="str">
            <v>S</v>
          </cell>
          <cell r="J61" t="str">
            <v>24636</v>
          </cell>
          <cell r="K61" t="str">
            <v>28/02/2020</v>
          </cell>
          <cell r="L61" t="str">
            <v>26200211024546000107550010000246361080755743</v>
          </cell>
          <cell r="M61" t="str">
            <v>26 -  Pernambuco</v>
          </cell>
          <cell r="N61">
            <v>54</v>
          </cell>
        </row>
        <row r="62">
          <cell r="C62" t="str">
            <v>UPA BARRA DE JANGADA</v>
          </cell>
          <cell r="E62" t="str">
            <v>3.7 - Material de Limpeza e Produtos de Hgienização</v>
          </cell>
          <cell r="F62">
            <v>11024546000107</v>
          </cell>
          <cell r="G62" t="str">
            <v>IRMAO COSTA SUPERMECADO LTDA</v>
          </cell>
          <cell r="H62" t="str">
            <v>B</v>
          </cell>
          <cell r="I62" t="str">
            <v>S</v>
          </cell>
          <cell r="J62" t="str">
            <v>24636</v>
          </cell>
          <cell r="K62" t="str">
            <v>28/02/2020</v>
          </cell>
          <cell r="L62" t="str">
            <v>26200211024546000107550010000246361080755743</v>
          </cell>
          <cell r="M62" t="str">
            <v>26 -  Pernambuco</v>
          </cell>
          <cell r="N62">
            <v>147.22999999999999</v>
          </cell>
        </row>
        <row r="63">
          <cell r="C63" t="str">
            <v>UPA BARRA DE JANGADA</v>
          </cell>
          <cell r="E63" t="str">
            <v>3.3 - Gêneros Alimentação</v>
          </cell>
          <cell r="F63">
            <v>11024546000107</v>
          </cell>
          <cell r="G63" t="str">
            <v>IRMAO COSTA SUPERMECADO LTDA</v>
          </cell>
          <cell r="H63" t="str">
            <v>B</v>
          </cell>
          <cell r="I63" t="str">
            <v>S</v>
          </cell>
          <cell r="J63" t="str">
            <v>24636</v>
          </cell>
          <cell r="K63" t="str">
            <v>28/02/2020</v>
          </cell>
          <cell r="L63" t="str">
            <v>26200211024546000107550010000246361080755743</v>
          </cell>
          <cell r="M63" t="str">
            <v>26 -  Pernambuco</v>
          </cell>
          <cell r="N63">
            <v>802.72</v>
          </cell>
        </row>
        <row r="64">
          <cell r="C64" t="str">
            <v>UPA BARRA DE JANGADA</v>
          </cell>
          <cell r="E64" t="str">
            <v>3.3 - Gêneros Alimentação</v>
          </cell>
          <cell r="F64">
            <v>11024546000107</v>
          </cell>
          <cell r="G64" t="str">
            <v>IRMAO COSTA SUPERMECADO LTDA</v>
          </cell>
          <cell r="H64" t="str">
            <v>B</v>
          </cell>
          <cell r="I64" t="str">
            <v>S</v>
          </cell>
          <cell r="J64" t="str">
            <v>24942</v>
          </cell>
          <cell r="K64" t="str">
            <v>18/03/2020</v>
          </cell>
          <cell r="L64" t="str">
            <v>26200311024546000107550010000249421082735739</v>
          </cell>
          <cell r="M64" t="str">
            <v>26 -  Pernambuco</v>
          </cell>
          <cell r="N64">
            <v>1558.17</v>
          </cell>
        </row>
        <row r="65">
          <cell r="C65" t="str">
            <v>UPA BARRA DE JANGADA</v>
          </cell>
          <cell r="E65" t="str">
            <v>3.7 - Material de Limpeza e Produtos de Hgienização</v>
          </cell>
          <cell r="F65">
            <v>11024546000107</v>
          </cell>
          <cell r="G65" t="str">
            <v>IRMAO COSTA SUPERMECADO LTDA</v>
          </cell>
          <cell r="H65" t="str">
            <v>B</v>
          </cell>
          <cell r="I65" t="str">
            <v>S</v>
          </cell>
          <cell r="J65" t="str">
            <v>24942</v>
          </cell>
          <cell r="K65" t="str">
            <v>18/03/2020</v>
          </cell>
          <cell r="L65" t="str">
            <v>26200311024546000107550010000249421082735739</v>
          </cell>
          <cell r="M65" t="str">
            <v>26 -  Pernambuco</v>
          </cell>
          <cell r="N65">
            <v>82.28</v>
          </cell>
        </row>
        <row r="66">
          <cell r="C66" t="str">
            <v>UPA BARRA DE JANGADA</v>
          </cell>
          <cell r="E66" t="str">
            <v>3.3 - Gêneros Alimentação</v>
          </cell>
          <cell r="F66">
            <v>11024546000107</v>
          </cell>
          <cell r="G66" t="str">
            <v>IRMAO COSTA SUPERMECADO LTDA</v>
          </cell>
          <cell r="H66" t="str">
            <v>B</v>
          </cell>
          <cell r="I66" t="str">
            <v>S</v>
          </cell>
          <cell r="J66" t="str">
            <v>24942</v>
          </cell>
          <cell r="K66" t="str">
            <v>18/03/2020</v>
          </cell>
          <cell r="L66" t="str">
            <v>26200311024546000107550010000249421082735739</v>
          </cell>
          <cell r="M66" t="str">
            <v>26 -  Pernambuco</v>
          </cell>
          <cell r="N66">
            <v>20.03</v>
          </cell>
        </row>
        <row r="67">
          <cell r="C67" t="str">
            <v>UPA BARRA DE JANGADA</v>
          </cell>
          <cell r="E67" t="str">
            <v>3.3 - Gêneros Alimentação</v>
          </cell>
          <cell r="F67">
            <v>11101202000146</v>
          </cell>
          <cell r="G67" t="str">
            <v>VGC ALVES COMERCIO E SERVICOS</v>
          </cell>
          <cell r="H67" t="str">
            <v>B</v>
          </cell>
          <cell r="I67" t="str">
            <v>S</v>
          </cell>
          <cell r="J67" t="str">
            <v>000009021</v>
          </cell>
          <cell r="K67" t="str">
            <v>12/03/2020</v>
          </cell>
          <cell r="L67" t="str">
            <v>26200311101202000146550010000090211921414304</v>
          </cell>
          <cell r="M67" t="str">
            <v>26 -  Pernambuco</v>
          </cell>
          <cell r="N67">
            <v>149.5</v>
          </cell>
        </row>
        <row r="68">
          <cell r="C68" t="str">
            <v>UPA BARRA DE JANGADA</v>
          </cell>
          <cell r="E68" t="str">
            <v>3.6 - Material de Expediente</v>
          </cell>
          <cell r="F68">
            <v>11101202000146</v>
          </cell>
          <cell r="G68" t="str">
            <v>VGC ALVES COMERCIO E SERVICOS</v>
          </cell>
          <cell r="H68" t="str">
            <v>B</v>
          </cell>
          <cell r="I68" t="str">
            <v>S</v>
          </cell>
          <cell r="J68" t="str">
            <v>000009021</v>
          </cell>
          <cell r="K68" t="str">
            <v>12/03/2020</v>
          </cell>
          <cell r="L68" t="str">
            <v>26200311101202000146550010000090211921414304</v>
          </cell>
          <cell r="M68" t="str">
            <v>26 -  Pernambuco</v>
          </cell>
          <cell r="N68">
            <v>22.5</v>
          </cell>
        </row>
        <row r="69">
          <cell r="C69" t="str">
            <v>UPA BARRA DE JANGADA</v>
          </cell>
          <cell r="E69" t="str">
            <v>3.7 - Material de Limpeza e Produtos de Hgienização</v>
          </cell>
          <cell r="F69">
            <v>11101202000146</v>
          </cell>
          <cell r="G69" t="str">
            <v>VGC ALVES COMERCIO E SERVICOS</v>
          </cell>
          <cell r="H69" t="str">
            <v>B</v>
          </cell>
          <cell r="I69" t="str">
            <v>S</v>
          </cell>
          <cell r="J69" t="str">
            <v>000009021</v>
          </cell>
          <cell r="K69" t="str">
            <v>12/03/2020</v>
          </cell>
          <cell r="L69" t="str">
            <v>26200311101202000146550010000090211921414304</v>
          </cell>
          <cell r="M69" t="str">
            <v>26 -  Pernambuco</v>
          </cell>
          <cell r="N69">
            <v>84</v>
          </cell>
        </row>
        <row r="70">
          <cell r="C70" t="str">
            <v>UPA BARRA DE JANGADA</v>
          </cell>
          <cell r="E70" t="str">
            <v>3.12 - Material Hospitalar</v>
          </cell>
          <cell r="F70">
            <v>11449180000100</v>
          </cell>
          <cell r="G70" t="str">
            <v>DPROSMED DIST.PROD.MED.HOSPITALARES LTDA</v>
          </cell>
          <cell r="H70" t="str">
            <v>B</v>
          </cell>
          <cell r="I70" t="str">
            <v>S</v>
          </cell>
          <cell r="J70" t="str">
            <v>000033104</v>
          </cell>
          <cell r="K70" t="str">
            <v>02/03/2020</v>
          </cell>
          <cell r="L70" t="str">
            <v>26200311449180000100550010000331041368060100</v>
          </cell>
          <cell r="M70" t="str">
            <v>26 -  Pernambuco</v>
          </cell>
          <cell r="N70">
            <v>632.1</v>
          </cell>
        </row>
        <row r="71">
          <cell r="C71" t="str">
            <v>UPA BARRA DE JANGADA</v>
          </cell>
          <cell r="E71" t="str">
            <v>3.12 - Material Hospitalar</v>
          </cell>
          <cell r="F71">
            <v>11449180000100</v>
          </cell>
          <cell r="G71" t="str">
            <v>DPROSMED DIST.PROD.MED.HOSPITALARES LTDA</v>
          </cell>
          <cell r="H71" t="str">
            <v>B</v>
          </cell>
          <cell r="I71" t="str">
            <v>S</v>
          </cell>
          <cell r="J71" t="str">
            <v>000033388</v>
          </cell>
          <cell r="K71" t="str">
            <v>12/03/2020</v>
          </cell>
          <cell r="L71" t="str">
            <v>26200311449180000100550010000333881498835358</v>
          </cell>
          <cell r="M71" t="str">
            <v>26 -  Pernambuco</v>
          </cell>
          <cell r="N71">
            <v>1208</v>
          </cell>
        </row>
        <row r="72">
          <cell r="C72" t="str">
            <v>UPA BARRA DE JANGADA</v>
          </cell>
          <cell r="E72" t="str">
            <v>3.6 - Material de Expediente</v>
          </cell>
          <cell r="F72">
            <v>11449180000100</v>
          </cell>
          <cell r="G72" t="str">
            <v>DPROSMED DIST.PROD.MED.HOSPITALARES LTDA</v>
          </cell>
          <cell r="H72" t="str">
            <v>B</v>
          </cell>
          <cell r="I72" t="str">
            <v>S</v>
          </cell>
          <cell r="J72" t="str">
            <v>000033701</v>
          </cell>
          <cell r="K72" t="str">
            <v>26/03/2020</v>
          </cell>
          <cell r="L72" t="str">
            <v>26200311449180000100550010000337011888925831</v>
          </cell>
          <cell r="M72" t="str">
            <v>26 -  Pernambuco</v>
          </cell>
          <cell r="N72">
            <v>1400</v>
          </cell>
        </row>
        <row r="73">
          <cell r="C73" t="str">
            <v>UPA BARRA DE JANGADA</v>
          </cell>
          <cell r="E73" t="str">
            <v>3.1 - Combustíveis e Lubrificantes Automotivos</v>
          </cell>
          <cell r="F73">
            <v>11681483000153</v>
          </cell>
          <cell r="G73" t="str">
            <v>POSTO SAO CRISTOVAO LTDA</v>
          </cell>
          <cell r="H73" t="str">
            <v>B</v>
          </cell>
          <cell r="I73" t="str">
            <v>S</v>
          </cell>
          <cell r="J73" t="str">
            <v>132</v>
          </cell>
          <cell r="K73" t="str">
            <v>05/03/2020</v>
          </cell>
          <cell r="L73" t="str">
            <v>26200311681483000153550120000001321000147329</v>
          </cell>
          <cell r="M73" t="str">
            <v>26 -  Pernambuco</v>
          </cell>
          <cell r="N73">
            <v>4347.8</v>
          </cell>
        </row>
        <row r="74">
          <cell r="C74" t="str">
            <v>UPA BARRA DE JANGADA</v>
          </cell>
          <cell r="E74" t="str">
            <v xml:space="preserve">3.8 - Uniformes, Tecidos e Aviamentos </v>
          </cell>
          <cell r="F74">
            <v>11730399000182</v>
          </cell>
          <cell r="G74" t="str">
            <v>ROSANGELA RODRIGUES DA CRUZ ME</v>
          </cell>
          <cell r="H74" t="str">
            <v>B</v>
          </cell>
          <cell r="I74" t="str">
            <v>S</v>
          </cell>
          <cell r="J74" t="str">
            <v>004524</v>
          </cell>
          <cell r="K74" t="str">
            <v>27/03/2020</v>
          </cell>
          <cell r="L74" t="str">
            <v>26200311730399000182550010000045241146151707</v>
          </cell>
          <cell r="M74" t="str">
            <v>26 -  Pernambuco</v>
          </cell>
          <cell r="N74">
            <v>510</v>
          </cell>
        </row>
        <row r="75">
          <cell r="C75" t="str">
            <v>UPA BARRA DE JANGADA</v>
          </cell>
          <cell r="E75" t="str">
            <v>3.99 - Outras despesas com Material de Consumo</v>
          </cell>
          <cell r="F75">
            <v>12853727000109</v>
          </cell>
          <cell r="G75" t="str">
            <v>KESA COMERCIO E SERVICOS TECNICOS LTDA</v>
          </cell>
          <cell r="H75" t="str">
            <v>B</v>
          </cell>
          <cell r="I75" t="str">
            <v>S</v>
          </cell>
          <cell r="J75" t="str">
            <v>4613</v>
          </cell>
          <cell r="K75" t="str">
            <v>02/03/2020</v>
          </cell>
          <cell r="L75" t="str">
            <v>26200312853727000109550010000046131227270383</v>
          </cell>
          <cell r="M75" t="str">
            <v>26 -  Pernambuco</v>
          </cell>
          <cell r="N75">
            <v>1350</v>
          </cell>
        </row>
        <row r="76">
          <cell r="C76" t="str">
            <v>UPA BARRA DE JANGADA</v>
          </cell>
          <cell r="E76" t="str">
            <v>3.6 - Material de Expediente</v>
          </cell>
          <cell r="F76">
            <v>15610582000103</v>
          </cell>
          <cell r="G76" t="str">
            <v>M DE F M FRAGOSO  ETIQUETAS</v>
          </cell>
          <cell r="H76" t="str">
            <v>B</v>
          </cell>
          <cell r="I76" t="str">
            <v>S</v>
          </cell>
          <cell r="J76" t="str">
            <v>464</v>
          </cell>
          <cell r="K76" t="str">
            <v>21/02/2020</v>
          </cell>
          <cell r="L76" t="str">
            <v>26200215610582000103550010000004641975090333</v>
          </cell>
          <cell r="M76" t="str">
            <v>26 -  Pernambuco</v>
          </cell>
          <cell r="N76">
            <v>3060</v>
          </cell>
        </row>
        <row r="77">
          <cell r="C77" t="str">
            <v>UPA BARRA DE JANGADA</v>
          </cell>
          <cell r="E77" t="str">
            <v>3.12 - Material Hospitalar</v>
          </cell>
          <cell r="F77">
            <v>19246837000143</v>
          </cell>
          <cell r="G77" t="str">
            <v>CIRUCLEAN COMERCIO DE MATERIAL MEDICO LTDA</v>
          </cell>
          <cell r="H77" t="str">
            <v>B</v>
          </cell>
          <cell r="I77" t="str">
            <v>S</v>
          </cell>
          <cell r="J77" t="str">
            <v>368</v>
          </cell>
          <cell r="K77" t="str">
            <v>31/03/2020</v>
          </cell>
          <cell r="L77" t="str">
            <v>26200319246837000143550010000003681932016406</v>
          </cell>
          <cell r="M77" t="str">
            <v>26 -  Pernambuco</v>
          </cell>
          <cell r="N77">
            <v>1300</v>
          </cell>
        </row>
        <row r="78">
          <cell r="C78" t="str">
            <v>UPA BARRA DE JANGADA</v>
          </cell>
          <cell r="E78" t="str">
            <v xml:space="preserve">3.9 - Material para Manutenção de Bens Imóveis </v>
          </cell>
          <cell r="F78">
            <v>21039895000148</v>
          </cell>
          <cell r="G78" t="str">
            <v>JORGE LUIZ DA SILVA JUNIOR OFICINA ME</v>
          </cell>
          <cell r="H78" t="str">
            <v>B</v>
          </cell>
          <cell r="I78" t="str">
            <v>S</v>
          </cell>
          <cell r="J78" t="str">
            <v>000000446</v>
          </cell>
          <cell r="K78" t="str">
            <v>27/02/2020</v>
          </cell>
          <cell r="L78" t="str">
            <v>26200221039895000148550010000004461271445202</v>
          </cell>
          <cell r="M78" t="str">
            <v>26 -  Pernambuco</v>
          </cell>
          <cell r="N78">
            <v>2347</v>
          </cell>
        </row>
        <row r="79">
          <cell r="C79" t="str">
            <v>UPA BARRA DE JANGADA</v>
          </cell>
          <cell r="E79" t="str">
            <v>3.4 - Material Farmacológico</v>
          </cell>
          <cell r="F79">
            <v>21381761000100</v>
          </cell>
          <cell r="G79" t="str">
            <v>SIX DISTRIBUIDORA HOSPITALAR LTDA</v>
          </cell>
          <cell r="H79" t="str">
            <v>B</v>
          </cell>
          <cell r="I79" t="str">
            <v>S</v>
          </cell>
          <cell r="J79" t="str">
            <v>000028899</v>
          </cell>
          <cell r="K79" t="str">
            <v>05/03/2020</v>
          </cell>
          <cell r="L79" t="str">
            <v>26200321381761000100550010000288991505548003</v>
          </cell>
          <cell r="M79" t="str">
            <v>26 -  Pernambuco</v>
          </cell>
          <cell r="N79">
            <v>366</v>
          </cell>
        </row>
        <row r="80">
          <cell r="C80" t="str">
            <v>UPA BARRA DE JANGADA</v>
          </cell>
          <cell r="E80" t="str">
            <v>3.4 - Material Farmacológico</v>
          </cell>
          <cell r="F80">
            <v>21381761000100</v>
          </cell>
          <cell r="G80" t="str">
            <v>SIX DISTRIBUIDORA HOSPITALAR LTDA</v>
          </cell>
          <cell r="H80" t="str">
            <v>B</v>
          </cell>
          <cell r="I80" t="str">
            <v>S</v>
          </cell>
          <cell r="J80" t="str">
            <v>000029093</v>
          </cell>
          <cell r="K80" t="str">
            <v>13/02/2020</v>
          </cell>
          <cell r="L80" t="str">
            <v>26200321381761000100550010000290931513192520</v>
          </cell>
          <cell r="M80" t="str">
            <v>26 -  Pernambuco</v>
          </cell>
          <cell r="N80">
            <v>1462.4</v>
          </cell>
        </row>
        <row r="81">
          <cell r="C81" t="str">
            <v>UPA BARRA DE JANGADA</v>
          </cell>
          <cell r="E81" t="str">
            <v>3.12 - Material Hospitalar</v>
          </cell>
          <cell r="F81">
            <v>21381761000100</v>
          </cell>
          <cell r="G81" t="str">
            <v>SIX DISTRIBUIDORA HOSPITALAR LTDA</v>
          </cell>
          <cell r="H81" t="str">
            <v>B</v>
          </cell>
          <cell r="I81" t="str">
            <v>S</v>
          </cell>
          <cell r="J81" t="str">
            <v>000029442</v>
          </cell>
          <cell r="K81" t="str">
            <v>20/03/2020</v>
          </cell>
          <cell r="L81" t="str">
            <v>26200321381761000100550010000294421727257536</v>
          </cell>
          <cell r="M81" t="str">
            <v>26 -  Pernambuco</v>
          </cell>
          <cell r="N81">
            <v>750</v>
          </cell>
        </row>
        <row r="82">
          <cell r="C82" t="str">
            <v>UPA BARRA DE JANGADA</v>
          </cell>
          <cell r="E82" t="str">
            <v>3.6 - Material de Expediente</v>
          </cell>
          <cell r="F82">
            <v>23755654000120</v>
          </cell>
          <cell r="G82" t="str">
            <v>MARIA LETICIA F. G. DE AZEVEDO GRAFICA</v>
          </cell>
          <cell r="H82" t="str">
            <v>B</v>
          </cell>
          <cell r="I82" t="str">
            <v>S</v>
          </cell>
          <cell r="J82" t="str">
            <v>302</v>
          </cell>
          <cell r="K82" t="str">
            <v>09/03/2020</v>
          </cell>
          <cell r="L82" t="str">
            <v>26200323755654000120550010000003021345046820</v>
          </cell>
          <cell r="M82" t="str">
            <v>26 -  Pernambuco</v>
          </cell>
          <cell r="N82">
            <v>130</v>
          </cell>
        </row>
        <row r="83">
          <cell r="C83" t="str">
            <v>UPA BARRA DE JANGADA</v>
          </cell>
          <cell r="E83" t="str">
            <v>3.6 - Material de Expediente</v>
          </cell>
          <cell r="F83">
            <v>23755654000120</v>
          </cell>
          <cell r="G83" t="str">
            <v>MARIA LETICIA F. G. DE AZEVEDO GRAFICA</v>
          </cell>
          <cell r="H83" t="str">
            <v>B</v>
          </cell>
          <cell r="I83" t="str">
            <v>S</v>
          </cell>
          <cell r="J83" t="str">
            <v>304</v>
          </cell>
          <cell r="K83" t="str">
            <v>09/03/2020</v>
          </cell>
          <cell r="L83" t="str">
            <v>26200323755654000120550010000003041690792862</v>
          </cell>
          <cell r="M83" t="str">
            <v>26 -  Pernambuco</v>
          </cell>
          <cell r="N83">
            <v>1025</v>
          </cell>
        </row>
        <row r="84">
          <cell r="C84" t="str">
            <v>UPA BARRA DE JANGADA</v>
          </cell>
          <cell r="E84" t="str">
            <v xml:space="preserve">3.10 - Material para Manutenção de Bens Móveis </v>
          </cell>
          <cell r="F84">
            <v>23755654000120</v>
          </cell>
          <cell r="G84" t="str">
            <v>MARIA LETICIA F. G. DE AZEVEDO GRAFICA</v>
          </cell>
          <cell r="H84" t="str">
            <v>B</v>
          </cell>
          <cell r="I84" t="str">
            <v>S</v>
          </cell>
          <cell r="J84" t="str">
            <v>304</v>
          </cell>
          <cell r="K84" t="str">
            <v>09/03/2020</v>
          </cell>
          <cell r="L84" t="str">
            <v>26200323755654000120550010000003041690792862</v>
          </cell>
          <cell r="M84" t="str">
            <v>26 -  Pernambuco</v>
          </cell>
          <cell r="N84">
            <v>280</v>
          </cell>
        </row>
        <row r="85">
          <cell r="C85" t="str">
            <v>UPA BARRA DE JANGADA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IND. DO NE S.A.</v>
          </cell>
          <cell r="H85" t="str">
            <v>B</v>
          </cell>
          <cell r="I85" t="str">
            <v>S</v>
          </cell>
          <cell r="J85" t="str">
            <v>1109</v>
          </cell>
          <cell r="K85" t="str">
            <v>05/03/2020</v>
          </cell>
          <cell r="L85" t="str">
            <v>26200324380578002203550870000011091783618455</v>
          </cell>
          <cell r="M85" t="str">
            <v>26 -  Pernambuco</v>
          </cell>
          <cell r="N85">
            <v>1514.87</v>
          </cell>
        </row>
        <row r="86">
          <cell r="C86" t="str">
            <v>UPA BARRA DE JANGADA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IND. DO NE S.A.</v>
          </cell>
          <cell r="H86" t="str">
            <v>B</v>
          </cell>
          <cell r="I86" t="str">
            <v>S</v>
          </cell>
          <cell r="J86" t="str">
            <v>40076</v>
          </cell>
          <cell r="K86" t="str">
            <v>28/02/2020</v>
          </cell>
          <cell r="L86" t="str">
            <v>26200224380578002041550080000400761782887917</v>
          </cell>
          <cell r="M86" t="str">
            <v>26 -  Pernambuco</v>
          </cell>
          <cell r="N86">
            <v>155.63999999999999</v>
          </cell>
        </row>
        <row r="87">
          <cell r="C87" t="str">
            <v>UPA BARRA DE JANGADA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IND. DO NE S.A.</v>
          </cell>
          <cell r="H87" t="str">
            <v>B</v>
          </cell>
          <cell r="I87" t="str">
            <v>S</v>
          </cell>
          <cell r="J87" t="str">
            <v>40106</v>
          </cell>
          <cell r="K87" t="str">
            <v>03/03/2020</v>
          </cell>
          <cell r="L87" t="str">
            <v>26200324380578002041550080000401061783243562</v>
          </cell>
          <cell r="M87" t="str">
            <v>26 -  Pernambuco</v>
          </cell>
          <cell r="N87">
            <v>31.13</v>
          </cell>
        </row>
        <row r="88">
          <cell r="C88" t="str">
            <v>UPA BARRA DE JANGADA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IND. DO NE S.A.</v>
          </cell>
          <cell r="H88" t="str">
            <v>B</v>
          </cell>
          <cell r="I88" t="str">
            <v>S</v>
          </cell>
          <cell r="J88" t="str">
            <v>40121</v>
          </cell>
          <cell r="K88" t="str">
            <v>04/03/2020</v>
          </cell>
          <cell r="L88" t="str">
            <v>26200324380578002041550080000401211783369775</v>
          </cell>
          <cell r="M88" t="str">
            <v>26 -  Pernambuco</v>
          </cell>
          <cell r="N88">
            <v>186.77</v>
          </cell>
        </row>
        <row r="89">
          <cell r="C89" t="str">
            <v>UPA BARRA DE JANGADA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IND. DO NE S.A.</v>
          </cell>
          <cell r="H89" t="str">
            <v>B</v>
          </cell>
          <cell r="I89" t="str">
            <v>S</v>
          </cell>
          <cell r="J89" t="str">
            <v>40152</v>
          </cell>
          <cell r="K89" t="str">
            <v>06/03/2020</v>
          </cell>
          <cell r="L89" t="str">
            <v>26200324380578002041550080000401521783633592</v>
          </cell>
          <cell r="M89" t="str">
            <v>26 -  Pernambuco</v>
          </cell>
          <cell r="N89">
            <v>31.13</v>
          </cell>
        </row>
        <row r="90">
          <cell r="C90" t="str">
            <v>UPA BARRA DE JANGADA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IND. DO NE S.A.</v>
          </cell>
          <cell r="H90" t="str">
            <v>B</v>
          </cell>
          <cell r="I90" t="str">
            <v>S</v>
          </cell>
          <cell r="J90" t="str">
            <v>40153</v>
          </cell>
          <cell r="K90" t="str">
            <v>06/03/2020</v>
          </cell>
          <cell r="L90" t="str">
            <v>26200324380578002041550080000401531783633999</v>
          </cell>
          <cell r="M90" t="str">
            <v>26 -  Pernambuco</v>
          </cell>
          <cell r="N90">
            <v>37.69</v>
          </cell>
        </row>
        <row r="91">
          <cell r="C91" t="str">
            <v>UPA BARRA DE JANGADA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IND. DO NE S.A.</v>
          </cell>
          <cell r="H91" t="str">
            <v>B</v>
          </cell>
          <cell r="I91" t="str">
            <v>S</v>
          </cell>
          <cell r="J91" t="str">
            <v>40173</v>
          </cell>
          <cell r="K91" t="str">
            <v>07/03/2020</v>
          </cell>
          <cell r="L91" t="str">
            <v>26200324380578002041550080000401731783952850</v>
          </cell>
          <cell r="M91" t="str">
            <v>26 -  Pernambuco</v>
          </cell>
          <cell r="N91">
            <v>62.26</v>
          </cell>
        </row>
        <row r="92">
          <cell r="C92" t="str">
            <v>UPA BARRA DE JANGADA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IND. DO NE S.A.</v>
          </cell>
          <cell r="H92" t="str">
            <v>B</v>
          </cell>
          <cell r="I92" t="str">
            <v>S</v>
          </cell>
          <cell r="J92" t="str">
            <v>40191</v>
          </cell>
          <cell r="K92" t="str">
            <v>09/03/2020</v>
          </cell>
          <cell r="L92" t="str">
            <v>26200324380578002041550080000401911784000613</v>
          </cell>
          <cell r="M92" t="str">
            <v>26 -  Pernambuco</v>
          </cell>
          <cell r="N92">
            <v>31.13</v>
          </cell>
        </row>
        <row r="93">
          <cell r="C93" t="str">
            <v>UPA BARRA DE JANGADA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IND. DO NE S.A.</v>
          </cell>
          <cell r="H93" t="str">
            <v>B</v>
          </cell>
          <cell r="I93" t="str">
            <v>S</v>
          </cell>
          <cell r="J93" t="str">
            <v>40201</v>
          </cell>
          <cell r="K93" t="str">
            <v>10/03/2020</v>
          </cell>
          <cell r="L93" t="str">
            <v>26200324380578002041550080000402011784157030</v>
          </cell>
          <cell r="M93" t="str">
            <v>26 -  Pernambuco</v>
          </cell>
          <cell r="N93">
            <v>93.39</v>
          </cell>
        </row>
        <row r="94">
          <cell r="C94" t="str">
            <v>UPA BARRA DE JANGADA</v>
          </cell>
          <cell r="E94" t="str">
            <v>3.2 - Gás e Outros Materiais Engarrafados</v>
          </cell>
          <cell r="F94">
            <v>24380578002041</v>
          </cell>
          <cell r="G94" t="str">
            <v>WHITE MARTINS GASES IND. DO NE S.A.</v>
          </cell>
          <cell r="H94" t="str">
            <v>B</v>
          </cell>
          <cell r="I94" t="str">
            <v>S</v>
          </cell>
          <cell r="J94" t="str">
            <v>40270</v>
          </cell>
          <cell r="K94" t="str">
            <v>15/03/2020</v>
          </cell>
          <cell r="L94" t="str">
            <v>26200324380578002041550080000402701784717530</v>
          </cell>
          <cell r="M94" t="str">
            <v>26 -  Pernambuco</v>
          </cell>
          <cell r="N94">
            <v>62.26</v>
          </cell>
        </row>
        <row r="95">
          <cell r="C95" t="str">
            <v>UPA BARRA DE JANGADA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IND. DO NE S.A.</v>
          </cell>
          <cell r="H95" t="str">
            <v>B</v>
          </cell>
          <cell r="I95" t="str">
            <v>S</v>
          </cell>
          <cell r="J95" t="str">
            <v>40273</v>
          </cell>
          <cell r="K95" t="str">
            <v>16/03/2020</v>
          </cell>
          <cell r="L95" t="str">
            <v>26200324380578002041550080000402731784725658</v>
          </cell>
          <cell r="M95" t="str">
            <v>26 -  Pernambuco</v>
          </cell>
          <cell r="N95">
            <v>62.26</v>
          </cell>
        </row>
        <row r="96">
          <cell r="C96" t="str">
            <v>UPA BARRA DE JANGADA</v>
          </cell>
          <cell r="E96" t="str">
            <v>3.2 - Gás e Outros Materiais Engarrafados</v>
          </cell>
          <cell r="F96">
            <v>24380578002041</v>
          </cell>
          <cell r="G96" t="str">
            <v>WHITE MARTINS GASES IND. DO NE S.A.</v>
          </cell>
          <cell r="H96" t="str">
            <v>B</v>
          </cell>
          <cell r="I96" t="str">
            <v>S</v>
          </cell>
          <cell r="J96" t="str">
            <v>40351</v>
          </cell>
          <cell r="K96" t="str">
            <v>23/03/2020</v>
          </cell>
          <cell r="L96" t="str">
            <v>26200324380578002041550080000403511785495530</v>
          </cell>
          <cell r="M96" t="str">
            <v>26 -  Pernambuco</v>
          </cell>
          <cell r="N96">
            <v>68.819999999999993</v>
          </cell>
        </row>
        <row r="97">
          <cell r="C97" t="str">
            <v>UPA BARRA DE JANGADA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IND. DO NE S.A.</v>
          </cell>
          <cell r="H97" t="str">
            <v>B</v>
          </cell>
          <cell r="I97" t="str">
            <v>S</v>
          </cell>
          <cell r="J97" t="str">
            <v>40363</v>
          </cell>
          <cell r="K97" t="str">
            <v>24/03/2020</v>
          </cell>
          <cell r="L97" t="str">
            <v>26200324380578002041550080000403637785655791</v>
          </cell>
          <cell r="M97" t="str">
            <v>26 -  Pernambuco</v>
          </cell>
          <cell r="N97">
            <v>93.39</v>
          </cell>
        </row>
        <row r="98">
          <cell r="C98" t="str">
            <v>UPA BARRA DE JANGADA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IND. DO NE S.A.</v>
          </cell>
          <cell r="H98" t="str">
            <v>B</v>
          </cell>
          <cell r="I98" t="str">
            <v>S</v>
          </cell>
          <cell r="J98" t="str">
            <v>40382</v>
          </cell>
          <cell r="K98" t="str">
            <v>25/03/2020</v>
          </cell>
          <cell r="L98" t="str">
            <v>26200324380578002041550080000403821785780037</v>
          </cell>
          <cell r="M98" t="str">
            <v>26 -  Pernambuco</v>
          </cell>
          <cell r="N98">
            <v>99.95</v>
          </cell>
        </row>
        <row r="99">
          <cell r="C99" t="str">
            <v>UPA BARRA DE JANGADA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IND. DO NE S.A.</v>
          </cell>
          <cell r="H99" t="str">
            <v>B</v>
          </cell>
          <cell r="I99" t="str">
            <v>S</v>
          </cell>
          <cell r="J99" t="str">
            <v>49911</v>
          </cell>
          <cell r="K99" t="str">
            <v>03/03/2020</v>
          </cell>
          <cell r="L99" t="str">
            <v>26200324380578002041550560000499111783317638</v>
          </cell>
          <cell r="M99" t="str">
            <v>26 -  Pernambuco</v>
          </cell>
          <cell r="N99">
            <v>163.4</v>
          </cell>
        </row>
        <row r="100">
          <cell r="C100" t="str">
            <v>UPA BARRA DE JANGADA</v>
          </cell>
          <cell r="E100" t="str">
            <v>3.2 - Gás e Outros Materiais Engarrafados</v>
          </cell>
          <cell r="F100">
            <v>24380578002203</v>
          </cell>
          <cell r="G100" t="str">
            <v>WHITE MARTINS GASES INDUSTRIAIS NE LTDA</v>
          </cell>
          <cell r="H100" t="str">
            <v>B</v>
          </cell>
          <cell r="I100" t="str">
            <v>S</v>
          </cell>
          <cell r="J100" t="str">
            <v>894</v>
          </cell>
          <cell r="K100" t="str">
            <v>22/03/2020</v>
          </cell>
          <cell r="L100" t="str">
            <v>26200324380578002203550750000008941785478428</v>
          </cell>
          <cell r="M100" t="str">
            <v>26 -  Pernambuco</v>
          </cell>
          <cell r="N100">
            <v>1333.99</v>
          </cell>
        </row>
        <row r="101">
          <cell r="C101" t="str">
            <v>UPA BARRA DE JANGADA</v>
          </cell>
          <cell r="E101" t="str">
            <v>3.4 - Material Farmacológico</v>
          </cell>
          <cell r="F101">
            <v>44734671000151</v>
          </cell>
          <cell r="G101" t="str">
            <v>CRISTALIA PROD QUIM FARMACEUTICOS LTDA</v>
          </cell>
          <cell r="H101" t="str">
            <v>B</v>
          </cell>
          <cell r="I101" t="str">
            <v>S</v>
          </cell>
          <cell r="J101" t="str">
            <v>2546818</v>
          </cell>
          <cell r="K101" t="str">
            <v>27/02/2020</v>
          </cell>
          <cell r="L101" t="str">
            <v>35200244734671000151550100025468181288168318</v>
          </cell>
          <cell r="M101">
            <v>35</v>
          </cell>
          <cell r="N101">
            <v>812.8</v>
          </cell>
        </row>
        <row r="102">
          <cell r="C102" t="str">
            <v>UPA BARRA DE JANGADA</v>
          </cell>
          <cell r="E102" t="str">
            <v>3.12 - Material Hospitalar</v>
          </cell>
          <cell r="F102">
            <v>61418042000131</v>
          </cell>
          <cell r="G102" t="str">
            <v>CIRURGICA FERNANDES LTDA</v>
          </cell>
          <cell r="H102" t="str">
            <v>B</v>
          </cell>
          <cell r="I102" t="str">
            <v>S</v>
          </cell>
          <cell r="J102" t="str">
            <v>1187321</v>
          </cell>
          <cell r="K102" t="str">
            <v>21/02/2020</v>
          </cell>
          <cell r="L102" t="str">
            <v>35200261418042000131550040011873211438338315</v>
          </cell>
          <cell r="M102">
            <v>35</v>
          </cell>
          <cell r="N102">
            <v>2457</v>
          </cell>
        </row>
        <row r="103">
          <cell r="C103" t="str">
            <v>UPA BARRA DE JANGADA</v>
          </cell>
          <cell r="E103" t="str">
            <v>5.4 - Reparo e Manutenção de Bens Imóveis</v>
          </cell>
          <cell r="F103">
            <v>23921113000125</v>
          </cell>
          <cell r="G103" t="str">
            <v>DA TERRA PAISAGISMO JARDINAGEM LTDA</v>
          </cell>
          <cell r="H103" t="str">
            <v>S</v>
          </cell>
          <cell r="I103" t="str">
            <v>S</v>
          </cell>
          <cell r="J103">
            <v>2069</v>
          </cell>
          <cell r="K103">
            <v>43909</v>
          </cell>
          <cell r="L103" t="str">
            <v>UC8V-LT4Z</v>
          </cell>
          <cell r="M103">
            <v>261160</v>
          </cell>
          <cell r="N103">
            <v>661</v>
          </cell>
        </row>
        <row r="104">
          <cell r="C104" t="str">
            <v>UPA BARRA DE JANGADA</v>
          </cell>
          <cell r="E104" t="str">
            <v>5.8 - Locação de Veículos Automotores</v>
          </cell>
          <cell r="F104">
            <v>17863255000180</v>
          </cell>
          <cell r="G104" t="str">
            <v>FLAVIA ALVES DE SOUSA ME</v>
          </cell>
          <cell r="H104" t="str">
            <v>S</v>
          </cell>
          <cell r="I104" t="str">
            <v>S</v>
          </cell>
          <cell r="J104">
            <v>2117</v>
          </cell>
          <cell r="K104">
            <v>43929</v>
          </cell>
          <cell r="M104">
            <v>261110</v>
          </cell>
          <cell r="N104">
            <v>6066.66</v>
          </cell>
        </row>
        <row r="105">
          <cell r="E105" t="str">
            <v/>
          </cell>
        </row>
        <row r="106">
          <cell r="C106" t="str">
            <v>UPA BARRA DE JANGADA</v>
          </cell>
          <cell r="E106" t="str">
            <v>5.5 - Reparo e Manutenção de Máquinas e Equipamentos</v>
          </cell>
          <cell r="F106">
            <v>9014387000100</v>
          </cell>
          <cell r="G106" t="str">
            <v>COMPLETA SERV DE AR CONDIC E LOC LTDA.ME</v>
          </cell>
          <cell r="H106" t="str">
            <v>S</v>
          </cell>
          <cell r="I106" t="str">
            <v>S</v>
          </cell>
          <cell r="J106">
            <v>1204</v>
          </cell>
          <cell r="K106">
            <v>43915</v>
          </cell>
          <cell r="L106" t="str">
            <v>GAEP-LRMU</v>
          </cell>
          <cell r="M106">
            <v>261160</v>
          </cell>
          <cell r="N106">
            <v>3980.13</v>
          </cell>
        </row>
        <row r="107">
          <cell r="E107" t="str">
            <v/>
          </cell>
        </row>
        <row r="108">
          <cell r="C108" t="str">
            <v>UPA BARRA DE JANGADA</v>
          </cell>
          <cell r="E108" t="str">
            <v>5.3 - Locação de Máquinas e Equipamentos</v>
          </cell>
          <cell r="F108">
            <v>10279299000119</v>
          </cell>
          <cell r="G108" t="str">
            <v>RGRAPH COMERCIO E SERVICOS LTDA</v>
          </cell>
          <cell r="H108" t="str">
            <v>S</v>
          </cell>
          <cell r="I108" t="str">
            <v>S</v>
          </cell>
          <cell r="J108">
            <v>2761</v>
          </cell>
          <cell r="K108">
            <v>43935</v>
          </cell>
          <cell r="M108">
            <v>261160</v>
          </cell>
          <cell r="N108">
            <v>2045.12</v>
          </cell>
        </row>
        <row r="109">
          <cell r="C109" t="str">
            <v>UPA BARRA DE JANGADA</v>
          </cell>
          <cell r="E109" t="str">
            <v>5.2 - Serviços Técnicos Profissionais</v>
          </cell>
          <cell r="F109">
            <v>18835749000114</v>
          </cell>
          <cell r="G109" t="str">
            <v>JMED SERVICOS MEDICOS LTDA</v>
          </cell>
          <cell r="H109" t="str">
            <v>S</v>
          </cell>
          <cell r="I109" t="str">
            <v>S</v>
          </cell>
          <cell r="J109">
            <v>191</v>
          </cell>
          <cell r="K109">
            <v>43934</v>
          </cell>
          <cell r="L109" t="str">
            <v>AXFD62466</v>
          </cell>
          <cell r="M109" t="str">
            <v>2602902 - Cabo de Santo Agostinho - PE</v>
          </cell>
          <cell r="N109">
            <v>3500</v>
          </cell>
        </row>
        <row r="110">
          <cell r="C110" t="str">
            <v>UPA BARRA DE JANGADA</v>
          </cell>
          <cell r="E110" t="str">
            <v>5.16 - Serviços Médico-Hospitalares, Odotonlógia e Laboratoriais</v>
          </cell>
          <cell r="F110">
            <v>4539279016300</v>
          </cell>
          <cell r="G110" t="str">
            <v>CIENTIFICALAB PROD LABORAT E SIST LTDA</v>
          </cell>
          <cell r="H110" t="str">
            <v>S</v>
          </cell>
          <cell r="I110" t="str">
            <v>S</v>
          </cell>
          <cell r="J110">
            <v>58</v>
          </cell>
          <cell r="K110">
            <v>43921</v>
          </cell>
          <cell r="M110">
            <v>260290</v>
          </cell>
          <cell r="N110">
            <v>16381.73</v>
          </cell>
        </row>
        <row r="111">
          <cell r="C111" t="str">
            <v>UPA BARRA DE JANGADA</v>
          </cell>
          <cell r="E111" t="str">
            <v>5.17 - Manutenção de Software, Certificação Digital e Microfilmagem</v>
          </cell>
          <cell r="F111">
            <v>92306257000607</v>
          </cell>
          <cell r="G111" t="str">
            <v>MV INFORMATICA NORDESTE LTDA</v>
          </cell>
          <cell r="H111" t="str">
            <v>S</v>
          </cell>
          <cell r="I111" t="str">
            <v>S</v>
          </cell>
          <cell r="J111">
            <v>9231</v>
          </cell>
          <cell r="K111">
            <v>43903</v>
          </cell>
          <cell r="M111">
            <v>260230</v>
          </cell>
          <cell r="N111">
            <v>11400.55</v>
          </cell>
        </row>
        <row r="112">
          <cell r="C112" t="str">
            <v>UPA BARRA DE JANGADA</v>
          </cell>
          <cell r="E112" t="str">
            <v>5.1 - Locação de Equipamentos Médicos-Hospitalares</v>
          </cell>
          <cell r="F112">
            <v>10859287000163</v>
          </cell>
          <cell r="G112" t="str">
            <v>NEWMED COMERCIO E CONS EQUIP MED HOSP</v>
          </cell>
          <cell r="H112" t="str">
            <v>S</v>
          </cell>
          <cell r="I112" t="str">
            <v>S</v>
          </cell>
          <cell r="J112">
            <v>31</v>
          </cell>
          <cell r="K112">
            <v>43906</v>
          </cell>
          <cell r="M112">
            <v>261160</v>
          </cell>
          <cell r="N112">
            <v>880</v>
          </cell>
        </row>
        <row r="113">
          <cell r="C113" t="str">
            <v>UPA BARRA DE JANGADA</v>
          </cell>
          <cell r="E113" t="str">
            <v>5.99 - Outros Serviços de Terceiros Pessoa Jurídica</v>
          </cell>
          <cell r="F113">
            <v>5467959000155</v>
          </cell>
          <cell r="G113" t="str">
            <v>WILTON C GUEDES ME</v>
          </cell>
          <cell r="H113" t="str">
            <v>S</v>
          </cell>
          <cell r="I113" t="str">
            <v>S</v>
          </cell>
          <cell r="J113">
            <v>1375</v>
          </cell>
          <cell r="K113">
            <v>43906</v>
          </cell>
          <cell r="L113" t="str">
            <v>ZFZA72784</v>
          </cell>
          <cell r="M113">
            <v>260790</v>
          </cell>
          <cell r="N113">
            <v>3548.51</v>
          </cell>
        </row>
        <row r="114">
          <cell r="C114" t="str">
            <v>UPA BARRA DE JANGADA</v>
          </cell>
          <cell r="E114" t="str">
            <v>5.5 - Reparo e Manutenção de Máquinas e Equipamentos</v>
          </cell>
          <cell r="F114">
            <v>10442376000100</v>
          </cell>
          <cell r="G114" t="str">
            <v>FLAVIO L. MENDES DA SILVA</v>
          </cell>
          <cell r="H114" t="str">
            <v>S</v>
          </cell>
          <cell r="I114" t="str">
            <v>S</v>
          </cell>
          <cell r="J114">
            <v>216</v>
          </cell>
          <cell r="K114">
            <v>43910</v>
          </cell>
          <cell r="L114" t="str">
            <v>EPOZ18472</v>
          </cell>
          <cell r="M114">
            <v>260790</v>
          </cell>
          <cell r="N114">
            <v>200</v>
          </cell>
        </row>
        <row r="115">
          <cell r="C115" t="str">
            <v>UPA BARRA DE JANGADA</v>
          </cell>
          <cell r="E115" t="str">
            <v>1.99 - Outras Despesas com Pessoal</v>
          </cell>
          <cell r="F115">
            <v>11973134000105</v>
          </cell>
          <cell r="G115" t="str">
            <v>SUL AMERICA ODONTOLOGICO S.A</v>
          </cell>
          <cell r="H115" t="str">
            <v>S</v>
          </cell>
          <cell r="I115" t="str">
            <v>S</v>
          </cell>
          <cell r="J115">
            <v>1103649</v>
          </cell>
          <cell r="K115">
            <v>43910</v>
          </cell>
          <cell r="M115">
            <v>355030</v>
          </cell>
          <cell r="N115">
            <v>2016.96</v>
          </cell>
        </row>
        <row r="116">
          <cell r="C116" t="str">
            <v>UPA BARRA DE JANGADA</v>
          </cell>
          <cell r="E116" t="str">
            <v>5.2 - Serviços Técnicos Profissionais</v>
          </cell>
          <cell r="F116">
            <v>2512303000119</v>
          </cell>
          <cell r="G116" t="str">
            <v>NOROES AZEVEDO &amp; ADVOGADOS ASSOCIADOS</v>
          </cell>
          <cell r="H116" t="str">
            <v>S</v>
          </cell>
          <cell r="I116" t="str">
            <v>S</v>
          </cell>
          <cell r="J116">
            <v>3896</v>
          </cell>
          <cell r="K116">
            <v>43899</v>
          </cell>
          <cell r="L116" t="str">
            <v>KQ4M-JMVJ</v>
          </cell>
          <cell r="M116">
            <v>261160</v>
          </cell>
          <cell r="N116">
            <v>2185</v>
          </cell>
        </row>
        <row r="117">
          <cell r="C117" t="str">
            <v>UPA BARRA DE JANGADA</v>
          </cell>
          <cell r="E117" t="str">
            <v>5.2 - Serviços Técnicos Profissionais</v>
          </cell>
          <cell r="F117">
            <v>2512303000119</v>
          </cell>
          <cell r="G117" t="str">
            <v>NOROES AZEVEDO &amp; ADVOGADOS ASSOCIADOS</v>
          </cell>
          <cell r="H117" t="str">
            <v>S</v>
          </cell>
          <cell r="I117" t="str">
            <v>S</v>
          </cell>
          <cell r="J117">
            <v>3895</v>
          </cell>
          <cell r="K117">
            <v>43899</v>
          </cell>
          <cell r="L117" t="str">
            <v>F2IT-JUG7</v>
          </cell>
          <cell r="M117">
            <v>261160</v>
          </cell>
          <cell r="N117">
            <v>1425</v>
          </cell>
        </row>
        <row r="118">
          <cell r="C118" t="str">
            <v>UPA BARRA DE JANGADA</v>
          </cell>
          <cell r="E118" t="str">
            <v>1.99 - Outras Despesas com Pessoal</v>
          </cell>
          <cell r="F118">
            <v>11973134000105</v>
          </cell>
          <cell r="G118" t="str">
            <v>SUL AMERICA ODONTOLOGICO S.A</v>
          </cell>
          <cell r="H118" t="str">
            <v>S</v>
          </cell>
          <cell r="I118" t="str">
            <v>S</v>
          </cell>
          <cell r="J118">
            <v>1102160</v>
          </cell>
          <cell r="K118">
            <v>43908</v>
          </cell>
          <cell r="M118">
            <v>355030</v>
          </cell>
          <cell r="N118">
            <v>65</v>
          </cell>
        </row>
        <row r="119">
          <cell r="C119" t="str">
            <v>UPA BARRA DE JANGADA</v>
          </cell>
          <cell r="E119" t="str">
            <v>5.99 - Outros Serviços de Terceiros Pessoa Jurídica</v>
          </cell>
          <cell r="F119">
            <v>10816775000274</v>
          </cell>
          <cell r="G119" t="str">
            <v>INSPETORIA SALESIANA DO NE DO BRASIL</v>
          </cell>
          <cell r="H119" t="str">
            <v>S</v>
          </cell>
          <cell r="I119" t="str">
            <v>S</v>
          </cell>
          <cell r="J119">
            <v>10772</v>
          </cell>
          <cell r="K119">
            <v>43909</v>
          </cell>
          <cell r="L119" t="str">
            <v>TGJP-8A4Y</v>
          </cell>
          <cell r="M119">
            <v>261160</v>
          </cell>
          <cell r="N119">
            <v>360</v>
          </cell>
        </row>
        <row r="120">
          <cell r="C120" t="str">
            <v>UPA BARRA DE JANGADA</v>
          </cell>
          <cell r="E120" t="str">
            <v>5.5 - Reparo e Manutenção de Máquinas e Equipamentos</v>
          </cell>
          <cell r="F120">
            <v>12486871000146</v>
          </cell>
          <cell r="G120" t="str">
            <v>ROBSON MATOS DE ALBUQUERQUE ME</v>
          </cell>
          <cell r="H120" t="str">
            <v>S</v>
          </cell>
          <cell r="I120" t="str">
            <v>S</v>
          </cell>
          <cell r="J120">
            <v>705</v>
          </cell>
          <cell r="K120">
            <v>43910</v>
          </cell>
          <cell r="L120" t="str">
            <v>EBAV44422</v>
          </cell>
          <cell r="M120">
            <v>261070</v>
          </cell>
          <cell r="N120">
            <v>2500</v>
          </cell>
        </row>
        <row r="121">
          <cell r="C121" t="str">
            <v>UPA BARRA DE JANGADA</v>
          </cell>
          <cell r="E121" t="str">
            <v>5.18 - Teledonia Fixa</v>
          </cell>
          <cell r="F121">
            <v>3423730000193</v>
          </cell>
          <cell r="G121" t="str">
            <v>SMART TELECOMUNICACOES E SERVICOS LTDA</v>
          </cell>
          <cell r="H121" t="str">
            <v>S</v>
          </cell>
          <cell r="I121" t="str">
            <v>S</v>
          </cell>
          <cell r="J121">
            <v>312764988</v>
          </cell>
          <cell r="K121">
            <v>43941</v>
          </cell>
          <cell r="M121">
            <v>261160</v>
          </cell>
          <cell r="N121">
            <v>950</v>
          </cell>
        </row>
        <row r="122">
          <cell r="C122" t="str">
            <v>UPA BARRA DE JANGADA</v>
          </cell>
          <cell r="E122" t="str">
            <v>5.10 - Detetização/Tratamento de Resíduos e Afins</v>
          </cell>
          <cell r="F122">
            <v>10333266000100</v>
          </cell>
          <cell r="G122" t="str">
            <v>CARLOS ANTONIO DE O MILET JUNIOR-ME</v>
          </cell>
          <cell r="H122" t="str">
            <v>S</v>
          </cell>
          <cell r="I122" t="str">
            <v>S</v>
          </cell>
          <cell r="J122">
            <v>7515</v>
          </cell>
          <cell r="K122">
            <v>43917</v>
          </cell>
          <cell r="M122">
            <v>261160</v>
          </cell>
          <cell r="N122">
            <v>130</v>
          </cell>
        </row>
        <row r="123">
          <cell r="C123" t="str">
            <v>UPA BARRA DE JANGADA</v>
          </cell>
          <cell r="E123" t="str">
            <v>5.1 - Locação de Equipamentos Médicos-Hospitalares</v>
          </cell>
          <cell r="F123">
            <v>24380578002041</v>
          </cell>
          <cell r="G123" t="str">
            <v>WHITE MARTINS GASES IND. DO NE S.A.</v>
          </cell>
          <cell r="H123" t="str">
            <v>S</v>
          </cell>
          <cell r="I123" t="str">
            <v>S</v>
          </cell>
          <cell r="J123">
            <v>125565</v>
          </cell>
          <cell r="K123">
            <v>43897</v>
          </cell>
          <cell r="M123">
            <v>260790</v>
          </cell>
          <cell r="N123">
            <v>550.25</v>
          </cell>
        </row>
        <row r="124">
          <cell r="C124" t="str">
            <v>UPA BARRA DE JANGADA</v>
          </cell>
          <cell r="E124" t="str">
            <v>5.5 - Reparo e Manutenção de Máquinas e Equipamentos</v>
          </cell>
          <cell r="F124">
            <v>7146768000117</v>
          </cell>
          <cell r="G124" t="str">
            <v>SERV IMAGEM NORDESTE ASSISTENCIA TECNICA</v>
          </cell>
          <cell r="H124" t="str">
            <v>S</v>
          </cell>
          <cell r="I124" t="str">
            <v>S</v>
          </cell>
          <cell r="J124">
            <v>3324</v>
          </cell>
          <cell r="K124">
            <v>43921</v>
          </cell>
          <cell r="L124" t="str">
            <v>GDZW49586</v>
          </cell>
          <cell r="M124">
            <v>260790</v>
          </cell>
          <cell r="N124">
            <v>2059</v>
          </cell>
        </row>
        <row r="125">
          <cell r="C125" t="str">
            <v>UPA BARRA DE JANGADA</v>
          </cell>
          <cell r="E125" t="str">
            <v>5.6 - Reparo e Manutanção de Veículos</v>
          </cell>
          <cell r="F125">
            <v>22162897000192</v>
          </cell>
          <cell r="G125" t="str">
            <v>FABRI AUTO PARTS COM DE PEÇAS P AR CONDI</v>
          </cell>
          <cell r="H125" t="str">
            <v>S</v>
          </cell>
          <cell r="I125" t="str">
            <v>S</v>
          </cell>
          <cell r="J125">
            <v>1509</v>
          </cell>
          <cell r="K125">
            <v>43894</v>
          </cell>
          <cell r="L125" t="str">
            <v>FVIT-U9ZW</v>
          </cell>
          <cell r="M125">
            <v>261160</v>
          </cell>
          <cell r="N125">
            <v>900</v>
          </cell>
        </row>
        <row r="126">
          <cell r="C126" t="str">
            <v>UPA BARRA DE JANGADA</v>
          </cell>
          <cell r="E126" t="str">
            <v>5.5 - Reparo e Manutenção de Máquinas e Equipamentos</v>
          </cell>
          <cell r="F126">
            <v>24380578002041</v>
          </cell>
          <cell r="G126" t="str">
            <v>WHITE MARTINS GASES IND. DO NE S.A.</v>
          </cell>
          <cell r="H126" t="str">
            <v>S</v>
          </cell>
          <cell r="I126" t="str">
            <v>S</v>
          </cell>
          <cell r="J126">
            <v>1947</v>
          </cell>
          <cell r="K126">
            <v>43896</v>
          </cell>
          <cell r="M126">
            <v>260790</v>
          </cell>
          <cell r="N126">
            <v>441.63</v>
          </cell>
        </row>
        <row r="127">
          <cell r="C127" t="str">
            <v>UPA BARRA DE JANGADA</v>
          </cell>
          <cell r="E127" t="str">
            <v>5.5 - Reparo e Manutenção de Máquinas e Equipamentos</v>
          </cell>
          <cell r="F127">
            <v>11343756000150</v>
          </cell>
          <cell r="G127" t="str">
            <v>JL GRUPOS GERADORES LTDA</v>
          </cell>
          <cell r="H127" t="str">
            <v>S</v>
          </cell>
          <cell r="I127" t="str">
            <v>S</v>
          </cell>
          <cell r="J127">
            <v>2401</v>
          </cell>
          <cell r="K127">
            <v>43927</v>
          </cell>
          <cell r="L127" t="str">
            <v>MWKS90401</v>
          </cell>
          <cell r="M127">
            <v>260345</v>
          </cell>
          <cell r="N127">
            <v>250</v>
          </cell>
        </row>
        <row r="128">
          <cell r="C128" t="str">
            <v>UPA BARRA DE JANGADA</v>
          </cell>
          <cell r="E128" t="str">
            <v>5.2 - Serviços Técnicos Profissionais</v>
          </cell>
          <cell r="F128">
            <v>27814653000160</v>
          </cell>
          <cell r="G128" t="str">
            <v>LUMI CONSULTORIA E SERVIÇOS LTDA EPP</v>
          </cell>
          <cell r="H128" t="str">
            <v>S</v>
          </cell>
          <cell r="I128" t="str">
            <v>S</v>
          </cell>
          <cell r="J128">
            <v>402</v>
          </cell>
          <cell r="K128">
            <v>43899</v>
          </cell>
          <cell r="L128" t="str">
            <v>SEQM-6N57</v>
          </cell>
          <cell r="M128">
            <v>261160</v>
          </cell>
          <cell r="N128">
            <v>960.25</v>
          </cell>
        </row>
        <row r="129">
          <cell r="C129" t="str">
            <v>UPA BARRA DE JANGADA</v>
          </cell>
          <cell r="E129" t="str">
            <v>4.99 - Outros Serviços de Terceiros Pessoa Física</v>
          </cell>
          <cell r="F129">
            <v>5467959000155</v>
          </cell>
          <cell r="G129" t="str">
            <v>WILTON C GUEDES ME</v>
          </cell>
          <cell r="H129" t="str">
            <v>S</v>
          </cell>
          <cell r="I129" t="str">
            <v>S</v>
          </cell>
          <cell r="J129">
            <v>1386</v>
          </cell>
          <cell r="K129">
            <v>43895</v>
          </cell>
          <cell r="M129">
            <v>260790</v>
          </cell>
          <cell r="N129">
            <v>379.76</v>
          </cell>
        </row>
        <row r="130">
          <cell r="C130" t="str">
            <v>UPA BARRA DE JANGADA</v>
          </cell>
          <cell r="E130" t="str">
            <v>5.99 - Outros Serviços de Terceiros Pessoa Jurídica</v>
          </cell>
          <cell r="F130">
            <v>13409775000329</v>
          </cell>
          <cell r="G130" t="str">
            <v>LINUS LOG LTDA</v>
          </cell>
          <cell r="H130" t="str">
            <v>S</v>
          </cell>
          <cell r="I130" t="str">
            <v>S</v>
          </cell>
          <cell r="J130">
            <v>610</v>
          </cell>
          <cell r="K130">
            <v>43924</v>
          </cell>
          <cell r="L130" t="str">
            <v>BEWZ60144</v>
          </cell>
          <cell r="M130">
            <v>260790</v>
          </cell>
          <cell r="N130">
            <v>68.92</v>
          </cell>
        </row>
        <row r="131">
          <cell r="C131" t="str">
            <v>UPA BARRA DE JANGADA</v>
          </cell>
          <cell r="E131" t="str">
            <v>5.99 - Outros Serviços de Terceiros Pessoa Jurídica</v>
          </cell>
          <cell r="F131">
            <v>13409775000329</v>
          </cell>
          <cell r="G131" t="str">
            <v>LINUS LOG LTDA</v>
          </cell>
          <cell r="H131" t="str">
            <v>S</v>
          </cell>
          <cell r="I131" t="str">
            <v>S</v>
          </cell>
          <cell r="J131">
            <v>609</v>
          </cell>
          <cell r="K131">
            <v>43924</v>
          </cell>
          <cell r="L131" t="str">
            <v>1XVH19279</v>
          </cell>
          <cell r="M131">
            <v>260790</v>
          </cell>
          <cell r="N131">
            <v>1682.1</v>
          </cell>
        </row>
        <row r="132">
          <cell r="C132" t="str">
            <v>UPA BARRA DE JANGADA</v>
          </cell>
          <cell r="E132" t="str">
            <v>5.15 - Serviços Domésticos</v>
          </cell>
          <cell r="F132">
            <v>6272575004803</v>
          </cell>
          <cell r="G132" t="str">
            <v>LAVEBRAS GESTAO DE TEXTEIS S A</v>
          </cell>
          <cell r="H132" t="str">
            <v>S</v>
          </cell>
          <cell r="I132" t="str">
            <v>S</v>
          </cell>
          <cell r="J132">
            <v>3244</v>
          </cell>
          <cell r="K132">
            <v>43921</v>
          </cell>
          <cell r="M132">
            <v>261070</v>
          </cell>
          <cell r="N132">
            <v>7305.99</v>
          </cell>
        </row>
        <row r="133">
          <cell r="C133" t="str">
            <v>UPA BARRA DE JANGADA</v>
          </cell>
          <cell r="E133" t="str">
            <v>5.12 - Energia Elétrica</v>
          </cell>
          <cell r="F133">
            <v>10835932000108</v>
          </cell>
          <cell r="G133" t="str">
            <v>CELPE - CIA ENERGETICA DE PERNAMBUCO</v>
          </cell>
          <cell r="H133" t="str">
            <v>S</v>
          </cell>
          <cell r="I133" t="str">
            <v>S</v>
          </cell>
          <cell r="J133">
            <v>102614176</v>
          </cell>
          <cell r="K133">
            <v>43921</v>
          </cell>
          <cell r="M133">
            <v>261160</v>
          </cell>
          <cell r="N133">
            <v>19188.849999999999</v>
          </cell>
        </row>
        <row r="134">
          <cell r="C134" t="str">
            <v>UPA BARRA DE JANGADA</v>
          </cell>
          <cell r="E134" t="str">
            <v>5.1 - Locação de Equipamentos Médicos-Hospitalares</v>
          </cell>
          <cell r="F134">
            <v>331788002405</v>
          </cell>
          <cell r="G134" t="str">
            <v>AIR LIQUIDE BRASIL LTDA</v>
          </cell>
          <cell r="H134" t="str">
            <v>S</v>
          </cell>
          <cell r="I134" t="str">
            <v>S</v>
          </cell>
          <cell r="J134">
            <v>38516</v>
          </cell>
          <cell r="K134">
            <v>43917</v>
          </cell>
          <cell r="N134">
            <v>2715.57</v>
          </cell>
        </row>
        <row r="135">
          <cell r="C135" t="str">
            <v>UPA BARRA DE JANGADA</v>
          </cell>
          <cell r="E135" t="str">
            <v>5.10 - Detetização/Tratamento de Resíduos e Afins</v>
          </cell>
          <cell r="F135">
            <v>11863530000180</v>
          </cell>
          <cell r="G135" t="str">
            <v>BRASCON GESTAO AMBIENTAL LTDA</v>
          </cell>
          <cell r="H135" t="str">
            <v>S</v>
          </cell>
          <cell r="I135" t="str">
            <v>S</v>
          </cell>
          <cell r="J135">
            <v>37824</v>
          </cell>
          <cell r="K135">
            <v>43893</v>
          </cell>
          <cell r="M135">
            <v>261130</v>
          </cell>
          <cell r="N135">
            <v>1595</v>
          </cell>
        </row>
        <row r="136">
          <cell r="C136" t="str">
            <v>UPA BARRA DE JANGADA</v>
          </cell>
          <cell r="E136" t="str">
            <v>5.5 - Reparo e Manutenção de Máquinas e Equipamentos</v>
          </cell>
          <cell r="F136">
            <v>8845988000100</v>
          </cell>
          <cell r="G136" t="str">
            <v>ACESSPLUS MANUTENCAO LTDA ME</v>
          </cell>
          <cell r="H136" t="str">
            <v>S</v>
          </cell>
          <cell r="I136" t="str">
            <v>S</v>
          </cell>
          <cell r="J136">
            <v>4165</v>
          </cell>
          <cell r="K136">
            <v>43892</v>
          </cell>
          <cell r="L136" t="str">
            <v>TUHR-7XAG</v>
          </cell>
          <cell r="M136">
            <v>261160</v>
          </cell>
          <cell r="N136">
            <v>352.12</v>
          </cell>
        </row>
        <row r="137">
          <cell r="C137" t="str">
            <v>UPA BARRA DE JANGADA</v>
          </cell>
          <cell r="E137" t="str">
            <v>5.23 - Limpeza e Conservação</v>
          </cell>
          <cell r="F137">
            <v>10229013000190</v>
          </cell>
          <cell r="G137" t="str">
            <v>INTERCLEAN ADMINISTRACAO LTDA-ME</v>
          </cell>
          <cell r="H137" t="str">
            <v>S</v>
          </cell>
          <cell r="I137" t="str">
            <v>S</v>
          </cell>
          <cell r="J137">
            <v>157</v>
          </cell>
          <cell r="K137">
            <v>43922</v>
          </cell>
          <cell r="L137" t="str">
            <v>BFPG-UEDI</v>
          </cell>
          <cell r="M137">
            <v>260960</v>
          </cell>
          <cell r="N137">
            <v>42952.07</v>
          </cell>
        </row>
        <row r="138">
          <cell r="C138" t="str">
            <v>UPA BARRA DE JANGADA</v>
          </cell>
          <cell r="E138" t="str">
            <v>5.5 - Reparo e Manutenção de Máquinas e Equipamentos</v>
          </cell>
          <cell r="F138">
            <v>17398584000106</v>
          </cell>
          <cell r="G138" t="str">
            <v>MTG MONTAGEM TECNICA DE GAS LTDAME</v>
          </cell>
          <cell r="H138" t="str">
            <v>S</v>
          </cell>
          <cell r="I138" t="str">
            <v>S</v>
          </cell>
          <cell r="J138">
            <v>1132</v>
          </cell>
          <cell r="K138">
            <v>43922</v>
          </cell>
          <cell r="L138" t="str">
            <v>7ZTS-7W4F</v>
          </cell>
          <cell r="M138">
            <v>261160</v>
          </cell>
          <cell r="N138">
            <v>600</v>
          </cell>
        </row>
        <row r="139">
          <cell r="C139" t="str">
            <v>UPA BARRA DE JANGADA</v>
          </cell>
          <cell r="E139" t="str">
            <v>5.99 - Outros Serviços de Terceiros Pessoa Jurídica</v>
          </cell>
          <cell r="F139">
            <v>1699696000159</v>
          </cell>
          <cell r="G139" t="str">
            <v>QUALIAGUA LABORATORIO E CONSULTORIA LTDA</v>
          </cell>
          <cell r="H139" t="str">
            <v>S</v>
          </cell>
          <cell r="I139" t="str">
            <v>S</v>
          </cell>
          <cell r="J139">
            <v>49047</v>
          </cell>
          <cell r="K139">
            <v>43922</v>
          </cell>
          <cell r="L139" t="str">
            <v>GBYM-ASVR</v>
          </cell>
          <cell r="M139">
            <v>261160</v>
          </cell>
          <cell r="N139">
            <v>188</v>
          </cell>
        </row>
        <row r="140">
          <cell r="C140" t="str">
            <v>UPA BARRA DE JANGADA</v>
          </cell>
          <cell r="E140" t="str">
            <v>5.5 - Reparo e Manutenção de Máquinas e Equipamentos</v>
          </cell>
          <cell r="F140">
            <v>1141468000169</v>
          </cell>
          <cell r="G140" t="str">
            <v>MEDCALL COM SERV E REP DE MAT RAD MED HO</v>
          </cell>
          <cell r="H140" t="str">
            <v>S</v>
          </cell>
          <cell r="I140" t="str">
            <v>S</v>
          </cell>
          <cell r="J140">
            <v>1906</v>
          </cell>
          <cell r="K140">
            <v>43923</v>
          </cell>
          <cell r="L140" t="str">
            <v>P7BD-VWYW</v>
          </cell>
          <cell r="M140">
            <v>261160</v>
          </cell>
          <cell r="N140">
            <v>356.33</v>
          </cell>
        </row>
        <row r="141">
          <cell r="C141" t="str">
            <v>UPA BARRA DE JANGADA</v>
          </cell>
          <cell r="E141" t="str">
            <v>5.3 - Locação de Máquinas e Equipamentos</v>
          </cell>
          <cell r="F141">
            <v>14543772000184</v>
          </cell>
          <cell r="G141" t="str">
            <v>BRAVO LOCACAO DE MAQ E EQUIPAMENTOS LTDA</v>
          </cell>
          <cell r="H141" t="str">
            <v>S</v>
          </cell>
          <cell r="I141" t="str">
            <v>S</v>
          </cell>
          <cell r="J141">
            <v>4848</v>
          </cell>
          <cell r="K141">
            <v>43892</v>
          </cell>
          <cell r="M141">
            <v>260790</v>
          </cell>
          <cell r="N141">
            <v>800</v>
          </cell>
        </row>
        <row r="142">
          <cell r="C142" t="str">
            <v>UPA BARRA DE JANGADA</v>
          </cell>
          <cell r="E142" t="str">
            <v>5.9 - Telefonia Móvel</v>
          </cell>
          <cell r="F142">
            <v>4206050008246</v>
          </cell>
          <cell r="G142" t="str">
            <v>TIM CELULAR SA</v>
          </cell>
          <cell r="H142" t="str">
            <v>S</v>
          </cell>
          <cell r="I142" t="str">
            <v>S</v>
          </cell>
          <cell r="J142">
            <v>4209674612</v>
          </cell>
          <cell r="K142">
            <v>43921</v>
          </cell>
          <cell r="M142">
            <v>261160</v>
          </cell>
          <cell r="N142">
            <v>117.47</v>
          </cell>
        </row>
        <row r="143">
          <cell r="C143" t="str">
            <v>UPA BARRA DE JANGADA</v>
          </cell>
          <cell r="E143" t="str">
            <v xml:space="preserve">4.6 - Serviços Médicos, Odontológico e Farmacêutocos </v>
          </cell>
          <cell r="F143">
            <v>1296756106</v>
          </cell>
          <cell r="G143" t="str">
            <v>RAYSSA BATISTA DA SILVA</v>
          </cell>
          <cell r="H143" t="str">
            <v>S</v>
          </cell>
          <cell r="I143" t="str">
            <v>N</v>
          </cell>
          <cell r="K143">
            <v>43922</v>
          </cell>
          <cell r="M143">
            <v>261160</v>
          </cell>
          <cell r="N143">
            <v>13370</v>
          </cell>
        </row>
        <row r="144">
          <cell r="C144" t="str">
            <v>UPA BARRA DE JANGADA</v>
          </cell>
          <cell r="E144" t="str">
            <v xml:space="preserve">4.6 - Serviços Médicos, Odontológico e Farmacêutocos </v>
          </cell>
          <cell r="F144">
            <v>10248741411</v>
          </cell>
          <cell r="G144" t="str">
            <v>LAIS GLODER PERRELLI DE OLIVEIRA</v>
          </cell>
          <cell r="H144" t="str">
            <v>S</v>
          </cell>
          <cell r="I144" t="str">
            <v>N</v>
          </cell>
          <cell r="K144">
            <v>43922</v>
          </cell>
          <cell r="M144">
            <v>261160</v>
          </cell>
          <cell r="N144">
            <v>5700</v>
          </cell>
        </row>
        <row r="145">
          <cell r="C145" t="str">
            <v>UPA BARRA DE JANGADA</v>
          </cell>
          <cell r="E145" t="str">
            <v xml:space="preserve">5.21 - Seguros em geral </v>
          </cell>
          <cell r="F145">
            <v>33054826000192</v>
          </cell>
          <cell r="G145" t="str">
            <v>COMPANHIA EXCELSIOR DE SEGUROS</v>
          </cell>
          <cell r="H145" t="str">
            <v>S</v>
          </cell>
          <cell r="I145" t="str">
            <v>N</v>
          </cell>
          <cell r="J145" t="str">
            <v>81180017043</v>
          </cell>
          <cell r="K145">
            <v>43795</v>
          </cell>
          <cell r="M145">
            <v>261160</v>
          </cell>
          <cell r="N145">
            <v>194.02</v>
          </cell>
        </row>
        <row r="146">
          <cell r="C146" t="str">
            <v>UPA BARRA DE JANGADA</v>
          </cell>
          <cell r="E146" t="str">
            <v xml:space="preserve">5.21 - Seguros em geral </v>
          </cell>
          <cell r="F146">
            <v>28087620000129</v>
          </cell>
          <cell r="G146" t="str">
            <v>BBR CORRETORA DE SEGUROS EIRELLI EPP</v>
          </cell>
          <cell r="H146" t="str">
            <v>S</v>
          </cell>
          <cell r="I146" t="str">
            <v>N</v>
          </cell>
          <cell r="J146" t="str">
            <v>053137688953</v>
          </cell>
          <cell r="K146">
            <v>43803</v>
          </cell>
          <cell r="M146">
            <v>261160</v>
          </cell>
          <cell r="N146">
            <v>537.63</v>
          </cell>
        </row>
        <row r="147">
          <cell r="C147" t="str">
            <v>UPA BARRA DE JANGADA</v>
          </cell>
          <cell r="E147" t="str">
            <v xml:space="preserve">5.25 - Serviços Bancários </v>
          </cell>
          <cell r="G147" t="str">
            <v>CAIXA ECONOMICA FEDERAL</v>
          </cell>
          <cell r="H147" t="str">
            <v>S</v>
          </cell>
          <cell r="I147" t="str">
            <v>N</v>
          </cell>
          <cell r="M147">
            <v>261160</v>
          </cell>
          <cell r="N147">
            <v>501</v>
          </cell>
        </row>
        <row r="148">
          <cell r="C148" t="str">
            <v>UPA BARRA DE JANGADA</v>
          </cell>
          <cell r="E148" t="str">
            <v xml:space="preserve">5.25 - Serviços Bancários </v>
          </cell>
          <cell r="G148" t="str">
            <v>CAIXA ECONOMICA FEDERAL</v>
          </cell>
          <cell r="H148" t="str">
            <v>S</v>
          </cell>
          <cell r="I148" t="str">
            <v>N</v>
          </cell>
          <cell r="M148">
            <v>261160</v>
          </cell>
          <cell r="N148">
            <v>260.2</v>
          </cell>
        </row>
        <row r="149">
          <cell r="C149" t="str">
            <v>UPA BARRA DE JANGADA</v>
          </cell>
          <cell r="E149" t="str">
            <v>5.13 - Água e Esgoto</v>
          </cell>
          <cell r="F149">
            <v>97690350000164</v>
          </cell>
          <cell r="G149" t="str">
            <v>COMPESA</v>
          </cell>
          <cell r="H149" t="str">
            <v>B</v>
          </cell>
          <cell r="I149" t="str">
            <v>S</v>
          </cell>
          <cell r="J149">
            <v>20200378012481</v>
          </cell>
          <cell r="K149">
            <v>43934</v>
          </cell>
          <cell r="M149" t="str">
            <v>26 -  Pernambuco</v>
          </cell>
          <cell r="N149">
            <v>9261.31</v>
          </cell>
        </row>
        <row r="150">
          <cell r="C150" t="str">
            <v>UPA BARRA DE JANGADA</v>
          </cell>
          <cell r="E150" t="str">
            <v>5.3 - Locação de Máquinas e Equipamentos</v>
          </cell>
          <cell r="F150">
            <v>9014387000100</v>
          </cell>
          <cell r="G150" t="str">
            <v>COMPLETA SERV DE AR CONDIC E LOC LTDA.ME</v>
          </cell>
          <cell r="H150" t="str">
            <v>S</v>
          </cell>
          <cell r="I150" t="str">
            <v>N</v>
          </cell>
          <cell r="J150" t="str">
            <v>03</v>
          </cell>
          <cell r="K150">
            <v>43910</v>
          </cell>
          <cell r="M150">
            <v>261160</v>
          </cell>
          <cell r="N150">
            <v>260</v>
          </cell>
        </row>
        <row r="151">
          <cell r="C151" t="str">
            <v>UPA BARRA DE JANGADA</v>
          </cell>
          <cell r="E151" t="str">
            <v>5.20 - Serviços Judicíarios e Cartoriais</v>
          </cell>
          <cell r="F151">
            <v>11690427000185</v>
          </cell>
          <cell r="G151" t="str">
            <v>8 CARTORIO DE NOTAS DO RECIFE CNJ 07378-3</v>
          </cell>
          <cell r="H151" t="str">
            <v>S</v>
          </cell>
          <cell r="I151" t="str">
            <v>N</v>
          </cell>
          <cell r="J151" t="str">
            <v>00523</v>
          </cell>
          <cell r="K151">
            <v>43902</v>
          </cell>
          <cell r="M151">
            <v>261160</v>
          </cell>
          <cell r="N151">
            <v>21.08</v>
          </cell>
        </row>
        <row r="152">
          <cell r="C152" t="str">
            <v>UPA BARRA DE JANGADA</v>
          </cell>
          <cell r="E152" t="str">
            <v>5.20 - Serviços Judicíarios e Cartoriais</v>
          </cell>
          <cell r="F152">
            <v>2566224000190</v>
          </cell>
          <cell r="G152" t="str">
            <v>TRIBUNAL REGIONAL DO TRABALHO 6A REGIÃO</v>
          </cell>
          <cell r="H152" t="str">
            <v>S</v>
          </cell>
          <cell r="I152" t="str">
            <v>N</v>
          </cell>
          <cell r="J152" t="str">
            <v>081430000000110090</v>
          </cell>
          <cell r="K152">
            <v>43929</v>
          </cell>
          <cell r="M152" t="str">
            <v>26 -  Pernambuco</v>
          </cell>
          <cell r="N152">
            <v>1850</v>
          </cell>
        </row>
        <row r="153">
          <cell r="C153" t="str">
            <v>UPA BARRA DE JANGADA</v>
          </cell>
          <cell r="E153" t="str">
            <v>5.20 - Serviços Judicíarios e Cartoriais</v>
          </cell>
          <cell r="F153">
            <v>2566224000190</v>
          </cell>
          <cell r="G153" t="str">
            <v>TRIBUNAL REGIONAL DO TRABALHO 6A REGIÃO</v>
          </cell>
          <cell r="H153" t="str">
            <v>S</v>
          </cell>
          <cell r="I153" t="str">
            <v>N</v>
          </cell>
          <cell r="J153" t="str">
            <v>081430000001103470</v>
          </cell>
          <cell r="K153">
            <v>43929</v>
          </cell>
          <cell r="M153" t="str">
            <v>26 -  Pernambuco</v>
          </cell>
          <cell r="N153">
            <v>1745</v>
          </cell>
        </row>
        <row r="154">
          <cell r="C154" t="str">
            <v>UPA BARRA DE JANGADA</v>
          </cell>
          <cell r="E154" t="str">
            <v>5.20 - Serviços Judicíarios e Cartoriais</v>
          </cell>
          <cell r="F154">
            <v>2566224000190</v>
          </cell>
          <cell r="G154" t="str">
            <v>TRIBUNAL REGIONAL DO TRABALHO 6A REGIÃO</v>
          </cell>
          <cell r="H154" t="str">
            <v>S</v>
          </cell>
          <cell r="I154" t="str">
            <v>N</v>
          </cell>
          <cell r="J154" t="str">
            <v>081430000001111626</v>
          </cell>
          <cell r="K154">
            <v>43943</v>
          </cell>
          <cell r="M154" t="str">
            <v>26 -  Pernambuco</v>
          </cell>
          <cell r="N154">
            <v>2500</v>
          </cell>
        </row>
        <row r="155">
          <cell r="C155" t="str">
            <v>UPA BARRA DE JANGADA</v>
          </cell>
          <cell r="E155" t="str">
            <v>5.99 - Outros Serviços de Terceiros Pessoa Jurídica</v>
          </cell>
          <cell r="F155">
            <v>34502831600294</v>
          </cell>
          <cell r="G155" t="str">
            <v>CORREIOS</v>
          </cell>
          <cell r="H155" t="str">
            <v>S</v>
          </cell>
          <cell r="I155" t="str">
            <v>N</v>
          </cell>
          <cell r="J155" t="str">
            <v>5087200</v>
          </cell>
          <cell r="K155">
            <v>43899</v>
          </cell>
          <cell r="M155" t="str">
            <v>26 -  Pernambuco</v>
          </cell>
          <cell r="N155">
            <v>82.5</v>
          </cell>
        </row>
        <row r="156">
          <cell r="C156" t="str">
            <v>UPA BARRA DE JANGADA</v>
          </cell>
          <cell r="E156" t="str">
            <v>5.99 - Outros Serviços de Terceiros Pessoa Jurídica</v>
          </cell>
          <cell r="G156" t="str">
            <v>UBER</v>
          </cell>
          <cell r="H156" t="str">
            <v>S</v>
          </cell>
          <cell r="I156" t="str">
            <v>N</v>
          </cell>
          <cell r="J156" t="str">
            <v>PDP2553</v>
          </cell>
          <cell r="K156">
            <v>43902</v>
          </cell>
          <cell r="M156" t="str">
            <v>26 -  Pernambuco</v>
          </cell>
          <cell r="N156">
            <v>19.36</v>
          </cell>
        </row>
        <row r="157">
          <cell r="C157" t="str">
            <v>UPA BARRA DE JANGADA</v>
          </cell>
          <cell r="E157" t="str">
            <v>5.99 - Outros Serviços de Terceiros Pessoa Jurídica</v>
          </cell>
          <cell r="G157" t="str">
            <v>UBER</v>
          </cell>
          <cell r="H157" t="str">
            <v>S</v>
          </cell>
          <cell r="I157" t="str">
            <v>N</v>
          </cell>
          <cell r="J157" t="str">
            <v>PCE3415</v>
          </cell>
          <cell r="K157">
            <v>43902</v>
          </cell>
          <cell r="M157" t="str">
            <v>26 -  Pernambuco</v>
          </cell>
          <cell r="N157">
            <v>31.76</v>
          </cell>
        </row>
        <row r="158">
          <cell r="C158" t="str">
            <v>UPA BARRA DE JANGADA</v>
          </cell>
          <cell r="E158" t="str">
            <v>5.99 - Outros Serviços de Terceiros Pessoa Jurídica</v>
          </cell>
          <cell r="G158" t="str">
            <v>UBER</v>
          </cell>
          <cell r="H158" t="str">
            <v>S</v>
          </cell>
          <cell r="I158" t="str">
            <v>N</v>
          </cell>
          <cell r="J158" t="str">
            <v>QYC6251</v>
          </cell>
          <cell r="K158">
            <v>43902</v>
          </cell>
          <cell r="M158" t="str">
            <v>26 -  Pernambuco</v>
          </cell>
          <cell r="N158">
            <v>33.5</v>
          </cell>
        </row>
        <row r="159">
          <cell r="C159" t="str">
            <v>UPA BARRA DE JANGADA</v>
          </cell>
          <cell r="E159" t="str">
            <v>5.99 - Outros Serviços de Terceiros Pessoa Jurídica</v>
          </cell>
          <cell r="G159" t="str">
            <v>UBER</v>
          </cell>
          <cell r="H159" t="str">
            <v>S</v>
          </cell>
          <cell r="I159" t="str">
            <v>N</v>
          </cell>
          <cell r="J159" t="str">
            <v>PDW6656</v>
          </cell>
          <cell r="K159">
            <v>43913</v>
          </cell>
          <cell r="M159" t="str">
            <v>26 -  Pernambuco</v>
          </cell>
          <cell r="N159">
            <v>36.26</v>
          </cell>
        </row>
        <row r="160">
          <cell r="C160" t="str">
            <v>UPA BARRA DE JANGADA</v>
          </cell>
          <cell r="E160" t="str">
            <v>5.99 - Outros Serviços de Terceiros Pessoa Jurídica</v>
          </cell>
          <cell r="G160" t="str">
            <v>UBER</v>
          </cell>
          <cell r="H160" t="str">
            <v>S</v>
          </cell>
          <cell r="I160" t="str">
            <v>N</v>
          </cell>
          <cell r="J160" t="str">
            <v>PVV4468</v>
          </cell>
          <cell r="K160">
            <v>43913</v>
          </cell>
          <cell r="M160" t="str">
            <v>26 -  Pernambuco</v>
          </cell>
          <cell r="N160">
            <v>39.700000000000003</v>
          </cell>
        </row>
        <row r="161">
          <cell r="C161" t="str">
            <v>UPA BARRA DE JANGADA</v>
          </cell>
          <cell r="E161" t="str">
            <v>5.99 - Outros Serviços de Terceiros Pessoa Jurídica</v>
          </cell>
          <cell r="G161" t="str">
            <v>UBER</v>
          </cell>
          <cell r="H161" t="str">
            <v>S</v>
          </cell>
          <cell r="I161" t="str">
            <v>N</v>
          </cell>
          <cell r="J161" t="str">
            <v>PEK3268</v>
          </cell>
          <cell r="K161">
            <v>43902</v>
          </cell>
          <cell r="M161" t="str">
            <v>26 -  Pernambuco</v>
          </cell>
          <cell r="N161">
            <v>19.07</v>
          </cell>
        </row>
        <row r="162">
          <cell r="C162" t="str">
            <v>UPA BARRA DE JANGADA</v>
          </cell>
          <cell r="E162" t="str">
            <v>1.99 - Outras Despesas com Pessoal</v>
          </cell>
          <cell r="F162">
            <v>15242921000138</v>
          </cell>
          <cell r="G162" t="str">
            <v>M A MENEZES EIRELLI ME</v>
          </cell>
          <cell r="H162" t="str">
            <v>S</v>
          </cell>
          <cell r="I162" t="str">
            <v>S</v>
          </cell>
          <cell r="J162" t="str">
            <v>00001581</v>
          </cell>
          <cell r="K162">
            <v>43921</v>
          </cell>
          <cell r="L162" t="str">
            <v>26200315242921000138550010001015811000004814</v>
          </cell>
          <cell r="M162" t="str">
            <v>26 -  Pernambuco</v>
          </cell>
          <cell r="N162">
            <v>24715.25</v>
          </cell>
        </row>
        <row r="163">
          <cell r="E163" t="str">
            <v/>
          </cell>
        </row>
        <row r="164">
          <cell r="C164" t="str">
            <v>UPA BARRA DE JANGADA</v>
          </cell>
          <cell r="E164" t="str">
            <v>5.99 - Outros Serviços de Terceiros Pessoa Jurídica</v>
          </cell>
          <cell r="F164">
            <v>11735586000159</v>
          </cell>
          <cell r="G164" t="str">
            <v>FUNDAÇÃO DE APOIO AO DESENVOLVIMENTO DA UFPE- FADE</v>
          </cell>
          <cell r="H164" t="str">
            <v>S</v>
          </cell>
          <cell r="I164" t="str">
            <v>S</v>
          </cell>
          <cell r="J164" t="str">
            <v>00057748</v>
          </cell>
          <cell r="K164">
            <v>43997</v>
          </cell>
          <cell r="L164" t="str">
            <v>Y6VA-ITHH</v>
          </cell>
          <cell r="M164">
            <v>261160</v>
          </cell>
          <cell r="N164">
            <v>858</v>
          </cell>
        </row>
        <row r="165">
          <cell r="C165" t="str">
            <v>UPA BARRA DE JANGADA</v>
          </cell>
          <cell r="E165" t="str">
            <v>5.17 - Manutenção de Software, Certificação Digital e Microfilmagem</v>
          </cell>
          <cell r="F165">
            <v>16783034000130</v>
          </cell>
          <cell r="G165" t="str">
            <v>SINTESE LICENCIAMENTO</v>
          </cell>
          <cell r="H165" t="str">
            <v>S</v>
          </cell>
          <cell r="I165" t="str">
            <v>S</v>
          </cell>
          <cell r="J165" t="str">
            <v>00009789</v>
          </cell>
          <cell r="K165">
            <v>43922</v>
          </cell>
          <cell r="L165" t="str">
            <v>NTZA-AAAB</v>
          </cell>
          <cell r="M165">
            <v>261160</v>
          </cell>
          <cell r="N165">
            <v>1733.91</v>
          </cell>
        </row>
        <row r="166">
          <cell r="C166" t="str">
            <v>UPA BARRA DE JANGADA</v>
          </cell>
          <cell r="E166" t="str">
            <v>5.17 - Manutenção de Software, Certificação Digital e Microfilmagem</v>
          </cell>
          <cell r="F166">
            <v>53113791001285</v>
          </cell>
          <cell r="G166" t="str">
            <v>TOTVS S.A.</v>
          </cell>
          <cell r="H166" t="str">
            <v>S</v>
          </cell>
          <cell r="I166" t="str">
            <v>S</v>
          </cell>
          <cell r="J166" t="str">
            <v>15832</v>
          </cell>
          <cell r="K166">
            <v>43892</v>
          </cell>
          <cell r="L166" t="str">
            <v>2F4DE0A</v>
          </cell>
          <cell r="M166" t="str">
            <v>3106200 - Belo Horizonte - MG</v>
          </cell>
          <cell r="N166">
            <v>89.91</v>
          </cell>
        </row>
        <row r="167">
          <cell r="C167" t="str">
            <v>UPA BARRA DE JANGADA</v>
          </cell>
          <cell r="E167" t="str">
            <v>5.17 - Manutenção de Software, Certificação Digital e Microfilmagem</v>
          </cell>
          <cell r="F167">
            <v>53113791001285</v>
          </cell>
          <cell r="G167" t="str">
            <v>TOTVS S.A.</v>
          </cell>
          <cell r="H167" t="str">
            <v>S</v>
          </cell>
          <cell r="I167" t="str">
            <v>S</v>
          </cell>
          <cell r="J167" t="str">
            <v>15834</v>
          </cell>
          <cell r="K167">
            <v>43892</v>
          </cell>
          <cell r="L167" t="str">
            <v>9919C48C</v>
          </cell>
          <cell r="M167" t="str">
            <v>3106200 - Belo Horizonte - MG</v>
          </cell>
          <cell r="N167">
            <v>657.71</v>
          </cell>
        </row>
        <row r="168">
          <cell r="C168" t="str">
            <v>UPA BARRA DE JANGADA</v>
          </cell>
          <cell r="E168" t="str">
            <v>5.99 - Outros Serviços de Terceiros Pessoa Jurídica</v>
          </cell>
          <cell r="F168">
            <v>9039744000941</v>
          </cell>
          <cell r="G168" t="str">
            <v>JUROS E MULTA</v>
          </cell>
          <cell r="H168" t="str">
            <v>S</v>
          </cell>
          <cell r="I168" t="str">
            <v>N</v>
          </cell>
          <cell r="N168">
            <v>2910.29</v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7A03-48EE-4F05-8689-95AEE95E91A0}">
  <sheetPr>
    <tabColor indexed="13"/>
  </sheetPr>
  <dimension ref="A1:L1992"/>
  <sheetViews>
    <sheetView showGridLines="0" tabSelected="1" topLeftCell="D24" zoomScale="90" zoomScaleNormal="90" workbookViewId="0">
      <selection activeCell="G29" sqref="G2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9039744000941</v>
      </c>
      <c r="B2" s="4" t="str">
        <f>'[1]TCE - ANEXO IV - Preencher'!C11</f>
        <v>UPA BARRA DE JANGADA</v>
      </c>
      <c r="C2" s="4" t="str">
        <f>'[1]TCE - ANEXO IV - Preencher'!E11</f>
        <v>3.12 - Material Hospitalar</v>
      </c>
      <c r="D2" s="3">
        <f>'[1]TCE - ANEXO IV - Preencher'!F11</f>
        <v>165933000139</v>
      </c>
      <c r="E2" s="5" t="str">
        <f>'[1]TCE - ANEXO IV - Preencher'!G11</f>
        <v>DESCARTEX COFECCOES E COM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000002421</v>
      </c>
      <c r="I2" s="6" t="str">
        <f>IF('[1]TCE - ANEXO IV - Preencher'!K11="","",'[1]TCE - ANEXO IV - Preencher'!K11)</f>
        <v>04/03/2020</v>
      </c>
      <c r="J2" s="5" t="str">
        <f>'[1]TCE - ANEXO IV - Preencher'!L11</f>
        <v>26200300165933000139550010000024211773299748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3000</v>
      </c>
    </row>
    <row r="3" spans="1:12" s="8" customFormat="1" ht="19.5" customHeight="1" x14ac:dyDescent="0.2">
      <c r="A3" s="3">
        <f>IFERROR(VLOOKUP(B3,'[1]DADOS (OCULTAR)'!$P$3:$R$53,3,0),"")</f>
        <v>9039744000941</v>
      </c>
      <c r="B3" s="4" t="str">
        <f>'[1]TCE - ANEXO IV - Preencher'!C12</f>
        <v>UPA BARRA DE JANGADA</v>
      </c>
      <c r="C3" s="4" t="str">
        <f>'[1]TCE - ANEXO IV - Preencher'!E12</f>
        <v xml:space="preserve">3.8 - Uniformes, Tecidos e Aviamentos </v>
      </c>
      <c r="D3" s="3">
        <f>'[1]TCE - ANEXO IV - Preencher'!F12</f>
        <v>165933000139</v>
      </c>
      <c r="E3" s="5" t="str">
        <f>'[1]TCE - ANEXO IV - Preencher'!G12</f>
        <v>DESCARTEX COFECCOES E COM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000020800</v>
      </c>
      <c r="I3" s="6" t="str">
        <f>IF('[1]TCE - ANEXO IV - Preencher'!K12="","",'[1]TCE - ANEXO IV - Preencher'!K12)</f>
        <v>10/03/2020</v>
      </c>
      <c r="J3" s="5" t="str">
        <f>'[1]TCE - ANEXO IV - Preencher'!L12</f>
        <v>26200300165933000139550020000208001863315668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1000</v>
      </c>
    </row>
    <row r="4" spans="1:12" s="8" customFormat="1" ht="19.5" customHeight="1" x14ac:dyDescent="0.2">
      <c r="A4" s="3">
        <f>IFERROR(VLOOKUP(B4,'[1]DADOS (OCULTAR)'!$P$3:$R$53,3,0),"")</f>
        <v>9039744000941</v>
      </c>
      <c r="B4" s="4" t="str">
        <f>'[1]TCE - ANEXO IV - Preencher'!C13</f>
        <v>UPA BARRA DE JANGADA</v>
      </c>
      <c r="C4" s="4" t="str">
        <f>'[1]TCE - ANEXO IV - Preencher'!E13</f>
        <v>3.12 - Material Hospitalar</v>
      </c>
      <c r="D4" s="3">
        <f>'[1]TCE - ANEXO IV - Preencher'!F13</f>
        <v>165933000139</v>
      </c>
      <c r="E4" s="5" t="str">
        <f>'[1]TCE - ANEXO IV - Preencher'!G13</f>
        <v>DESCARTEX COFECCOES E COM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000020959</v>
      </c>
      <c r="I4" s="6" t="str">
        <f>IF('[1]TCE - ANEXO IV - Preencher'!K13="","",'[1]TCE - ANEXO IV - Preencher'!K13)</f>
        <v>19/03/2020</v>
      </c>
      <c r="J4" s="5" t="str">
        <f>'[1]TCE - ANEXO IV - Preencher'!L13</f>
        <v>26200300165933000139550020000209591260842405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1920</v>
      </c>
    </row>
    <row r="5" spans="1:12" s="8" customFormat="1" ht="19.5" customHeight="1" x14ac:dyDescent="0.2">
      <c r="A5" s="3">
        <f>IFERROR(VLOOKUP(B5,'[1]DADOS (OCULTAR)'!$P$3:$R$53,3,0),"")</f>
        <v>9039744000941</v>
      </c>
      <c r="B5" s="4" t="str">
        <f>'[1]TCE - ANEXO IV - Preencher'!C14</f>
        <v>UPA BARRA DE JANGADA</v>
      </c>
      <c r="C5" s="4" t="str">
        <f>'[1]TCE - ANEXO IV - Preencher'!E14</f>
        <v>3.12 - Material Hospitalar</v>
      </c>
      <c r="D5" s="3">
        <f>'[1]TCE - ANEXO IV - Preencher'!F14</f>
        <v>165933000139</v>
      </c>
      <c r="E5" s="5" t="str">
        <f>'[1]TCE - ANEXO IV - Preencher'!G14</f>
        <v>DESCARTEX COFECCOES E COM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000021039</v>
      </c>
      <c r="I5" s="6" t="str">
        <f>IF('[1]TCE - ANEXO IV - Preencher'!K14="","",'[1]TCE - ANEXO IV - Preencher'!K14)</f>
        <v>26/03/2020</v>
      </c>
      <c r="J5" s="5" t="str">
        <f>'[1]TCE - ANEXO IV - Preencher'!L14</f>
        <v>26200300165933000139550020000210391057860642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626.4</v>
      </c>
    </row>
    <row r="6" spans="1:12" s="8" customFormat="1" ht="19.5" customHeight="1" x14ac:dyDescent="0.2">
      <c r="A6" s="3">
        <f>IFERROR(VLOOKUP(B6,'[1]DADOS (OCULTAR)'!$P$3:$R$53,3,0),"")</f>
        <v>9039744000941</v>
      </c>
      <c r="B6" s="4" t="str">
        <f>'[1]TCE - ANEXO IV - Preencher'!C15</f>
        <v>UPA BARRA DE JANGADA</v>
      </c>
      <c r="C6" s="4" t="str">
        <f>'[1]TCE - ANEXO IV - Preencher'!E15</f>
        <v>3.12 - Material Hospitalar</v>
      </c>
      <c r="D6" s="3">
        <f>'[1]TCE - ANEXO IV - Preencher'!F15</f>
        <v>165933000139</v>
      </c>
      <c r="E6" s="5" t="str">
        <f>'[1]TCE - ANEXO IV - Preencher'!G15</f>
        <v>DESCARTEX COFECCOES E COM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000021104</v>
      </c>
      <c r="I6" s="6" t="str">
        <f>IF('[1]TCE - ANEXO IV - Preencher'!K15="","",'[1]TCE - ANEXO IV - Preencher'!K15)</f>
        <v>31/03/2020</v>
      </c>
      <c r="J6" s="5" t="str">
        <f>'[1]TCE - ANEXO IV - Preencher'!L15</f>
        <v>26200300165933000139550020000211041898055102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4800</v>
      </c>
    </row>
    <row r="7" spans="1:12" s="8" customFormat="1" ht="19.5" customHeight="1" x14ac:dyDescent="0.2">
      <c r="A7" s="3">
        <f>IFERROR(VLOOKUP(B7,'[1]DADOS (OCULTAR)'!$P$3:$R$53,3,0),"")</f>
        <v>9039744000941</v>
      </c>
      <c r="B7" s="4" t="str">
        <f>'[1]TCE - ANEXO IV - Preencher'!C16</f>
        <v>UPA BARRA DE JANGADA</v>
      </c>
      <c r="C7" s="4" t="str">
        <f>'[1]TCE - ANEXO IV - Preencher'!E16</f>
        <v xml:space="preserve">3.9 - Material para Manutenção de Bens Imóveis </v>
      </c>
      <c r="D7" s="3">
        <f>'[1]TCE - ANEXO IV - Preencher'!F16</f>
        <v>1024914000155</v>
      </c>
      <c r="E7" s="5" t="str">
        <f>'[1]TCE - ANEXO IV - Preencher'!G16</f>
        <v>RODOBENS VEICULOS COM PERNAMBUCO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000187903</v>
      </c>
      <c r="I7" s="6" t="str">
        <f>IF('[1]TCE - ANEXO IV - Preencher'!K16="","",'[1]TCE - ANEXO IV - Preencher'!K16)</f>
        <v>09/03/2020</v>
      </c>
      <c r="J7" s="5" t="str">
        <f>'[1]TCE - ANEXO IV - Preencher'!L16</f>
        <v>26200301024914000155550010001879031565130771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270</v>
      </c>
    </row>
    <row r="8" spans="1:12" s="8" customFormat="1" ht="19.5" customHeight="1" x14ac:dyDescent="0.2">
      <c r="A8" s="3">
        <f>IFERROR(VLOOKUP(B8,'[1]DADOS (OCULTAR)'!$P$3:$R$53,3,0),"")</f>
        <v>9039744000941</v>
      </c>
      <c r="B8" s="4" t="str">
        <f>'[1]TCE - ANEXO IV - Preencher'!C17</f>
        <v>UPA BARRA DE JANGADA</v>
      </c>
      <c r="C8" s="4" t="str">
        <f>'[1]TCE - ANEXO IV - Preencher'!E17</f>
        <v>3.3 - Gêneros Alimentação</v>
      </c>
      <c r="D8" s="3">
        <f>'[1]TCE - ANEXO IV - Preencher'!F17</f>
        <v>1087587000180</v>
      </c>
      <c r="E8" s="5" t="str">
        <f>'[1]TCE - ANEXO IV - Preencher'!G17</f>
        <v>PAULO ROBERTO INACIO RIBEIRO GLP-ME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190</v>
      </c>
      <c r="I8" s="6" t="str">
        <f>IF('[1]TCE - ANEXO IV - Preencher'!K17="","",'[1]TCE - ANEXO IV - Preencher'!K17)</f>
        <v>02/03/2020</v>
      </c>
      <c r="J8" s="5" t="str">
        <f>'[1]TCE - ANEXO IV - Preencher'!L17</f>
        <v>26200301087587000180550010000001901289696960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540</v>
      </c>
    </row>
    <row r="9" spans="1:12" s="8" customFormat="1" ht="19.5" customHeight="1" x14ac:dyDescent="0.2">
      <c r="A9" s="3">
        <f>IFERROR(VLOOKUP(B9,'[1]DADOS (OCULTAR)'!$P$3:$R$53,3,0),"")</f>
        <v>9039744000941</v>
      </c>
      <c r="B9" s="4" t="str">
        <f>'[1]TCE - ANEXO IV - Preencher'!C18</f>
        <v>UPA BARRA DE JANGADA</v>
      </c>
      <c r="C9" s="4" t="str">
        <f>'[1]TCE - ANEXO IV - Preencher'!E18</f>
        <v>3.2 - Gás e Outros Materiais Engarrafados</v>
      </c>
      <c r="D9" s="3">
        <f>'[1]TCE - ANEXO IV - Preencher'!F18</f>
        <v>1087587000180</v>
      </c>
      <c r="E9" s="5" t="str">
        <f>'[1]TCE - ANEXO IV - Preencher'!G18</f>
        <v>PAULO ROBERTO INACIO RIBEIRO GLP-ME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191</v>
      </c>
      <c r="I9" s="6" t="str">
        <f>IF('[1]TCE - ANEXO IV - Preencher'!K18="","",'[1]TCE - ANEXO IV - Preencher'!K18)</f>
        <v>02/03/2020</v>
      </c>
      <c r="J9" s="5" t="str">
        <f>'[1]TCE - ANEXO IV - Preencher'!L18</f>
        <v>26200301087587000180550010000001911643766138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70</v>
      </c>
    </row>
    <row r="10" spans="1:12" s="8" customFormat="1" ht="19.5" customHeight="1" x14ac:dyDescent="0.2">
      <c r="A10" s="3">
        <f>IFERROR(VLOOKUP(B10,'[1]DADOS (OCULTAR)'!$P$3:$R$53,3,0),"")</f>
        <v>9039744000941</v>
      </c>
      <c r="B10" s="4" t="str">
        <f>'[1]TCE - ANEXO IV - Preencher'!C19</f>
        <v>UPA BARRA DE JANGADA</v>
      </c>
      <c r="C10" s="4" t="str">
        <f>'[1]TCE - ANEXO IV - Preencher'!E19</f>
        <v>3.3 - Gêneros Alimentação</v>
      </c>
      <c r="D10" s="3">
        <f>'[1]TCE - ANEXO IV - Preencher'!F19</f>
        <v>1087587000180</v>
      </c>
      <c r="E10" s="5" t="str">
        <f>'[1]TCE - ANEXO IV - Preencher'!G19</f>
        <v>PAULO ROBERTO INACIO RIBEIRO GLP-ME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191</v>
      </c>
      <c r="I10" s="6" t="str">
        <f>IF('[1]TCE - ANEXO IV - Preencher'!K19="","",'[1]TCE - ANEXO IV - Preencher'!K19)</f>
        <v>02/03/2020</v>
      </c>
      <c r="J10" s="5" t="str">
        <f>'[1]TCE - ANEXO IV - Preencher'!L19</f>
        <v>26200301087587000180550010000001911643766138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</v>
      </c>
    </row>
    <row r="11" spans="1:12" s="8" customFormat="1" ht="19.5" customHeight="1" x14ac:dyDescent="0.2">
      <c r="A11" s="3">
        <f>IFERROR(VLOOKUP(B11,'[1]DADOS (OCULTAR)'!$P$3:$R$53,3,0),"")</f>
        <v>9039744000941</v>
      </c>
      <c r="B11" s="4" t="str">
        <f>'[1]TCE - ANEXO IV - Preencher'!C20</f>
        <v>UPA BARRA DE JANGADA</v>
      </c>
      <c r="C11" s="4" t="str">
        <f>'[1]TCE - ANEXO IV - Preencher'!E20</f>
        <v xml:space="preserve">3.9 - Material para Manutenção de Bens Imóveis </v>
      </c>
      <c r="D11" s="3">
        <f>'[1]TCE - ANEXO IV - Preencher'!F20</f>
        <v>1754239000462</v>
      </c>
      <c r="E11" s="5" t="str">
        <f>'[1]TCE - ANEXO IV - Preencher'!G20</f>
        <v>REFRIGERAÇAO DUFRIO COM E IMPOR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000427659</v>
      </c>
      <c r="I11" s="6" t="str">
        <f>IF('[1]TCE - ANEXO IV - Preencher'!K20="","",'[1]TCE - ANEXO IV - Preencher'!K20)</f>
        <v>02/03/2020</v>
      </c>
      <c r="J11" s="5" t="str">
        <f>'[1]TCE - ANEXO IV - Preencher'!L20</f>
        <v>26200301754239000462550010004276591000100540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1540.56</v>
      </c>
    </row>
    <row r="12" spans="1:12" s="8" customFormat="1" ht="19.5" customHeight="1" x14ac:dyDescent="0.2">
      <c r="A12" s="3">
        <f>IFERROR(VLOOKUP(B12,'[1]DADOS (OCULTAR)'!$P$3:$R$53,3,0),"")</f>
        <v>9039744000941</v>
      </c>
      <c r="B12" s="4" t="str">
        <f>'[1]TCE - ANEXO IV - Preencher'!C21</f>
        <v>UPA BARRA DE JANGADA</v>
      </c>
      <c r="C12" s="4" t="str">
        <f>'[1]TCE - ANEXO IV - Preencher'!E21</f>
        <v xml:space="preserve">3.9 - Material para Manutenção de Bens Imóveis </v>
      </c>
      <c r="D12" s="3">
        <f>'[1]TCE - ANEXO IV - Preencher'!F21</f>
        <v>1754239000462</v>
      </c>
      <c r="E12" s="5" t="str">
        <f>'[1]TCE - ANEXO IV - Preencher'!G21</f>
        <v>REFRIGERAÇAO DUFRIO COM E IMPOR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000429349</v>
      </c>
      <c r="I12" s="6" t="str">
        <f>IF('[1]TCE - ANEXO IV - Preencher'!K21="","",'[1]TCE - ANEXO IV - Preencher'!K21)</f>
        <v>12/03/2020</v>
      </c>
      <c r="J12" s="5" t="str">
        <f>'[1]TCE - ANEXO IV - Preencher'!L21</f>
        <v>26200301754239000462550010004293491000028764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523.87</v>
      </c>
    </row>
    <row r="13" spans="1:12" s="8" customFormat="1" ht="19.5" customHeight="1" x14ac:dyDescent="0.2">
      <c r="A13" s="3">
        <f>IFERROR(VLOOKUP(B13,'[1]DADOS (OCULTAR)'!$P$3:$R$53,3,0),"")</f>
        <v>9039744000941</v>
      </c>
      <c r="B13" s="4" t="str">
        <f>'[1]TCE - ANEXO IV - Preencher'!C22</f>
        <v>UPA BARRA DE JANGADA</v>
      </c>
      <c r="C13" s="4" t="str">
        <f>'[1]TCE - ANEXO IV - Preencher'!E22</f>
        <v>3.1 - Combustíveis e Lubrificantes Automotivos</v>
      </c>
      <c r="D13" s="3">
        <f>'[1]TCE - ANEXO IV - Preencher'!F22</f>
        <v>1912250000160</v>
      </c>
      <c r="E13" s="5" t="str">
        <f>'[1]TCE - ANEXO IV - Preencher'!G22</f>
        <v>POSTO CANCUN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135</v>
      </c>
      <c r="I13" s="6" t="str">
        <f>IF('[1]TCE - ANEXO IV - Preencher'!K22="","",'[1]TCE - ANEXO IV - Preencher'!K22)</f>
        <v>03/03/2020</v>
      </c>
      <c r="J13" s="5" t="str">
        <f>'[1]TCE - ANEXO IV - Preencher'!L22</f>
        <v>26200301912250000160550120000001351000144595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152.02000000000001</v>
      </c>
    </row>
    <row r="14" spans="1:12" s="8" customFormat="1" ht="19.5" customHeight="1" x14ac:dyDescent="0.2">
      <c r="A14" s="3">
        <f>IFERROR(VLOOKUP(B14,'[1]DADOS (OCULTAR)'!$P$3:$R$53,3,0),"")</f>
        <v>9039744000941</v>
      </c>
      <c r="B14" s="4" t="str">
        <f>'[1]TCE - ANEXO IV - Preencher'!C23</f>
        <v>UPA BARRA DE JANGADA</v>
      </c>
      <c r="C14" s="4" t="str">
        <f>'[1]TCE - ANEXO IV - Preencher'!E23</f>
        <v xml:space="preserve">3.9 - Material para Manutenção de Bens Imóveis </v>
      </c>
      <c r="D14" s="3">
        <f>'[1]TCE - ANEXO IV - Preencher'!F23</f>
        <v>1977759000191</v>
      </c>
      <c r="E14" s="5" t="str">
        <f>'[1]TCE - ANEXO IV - Preencher'!G23</f>
        <v>JOSE CARLOS FERREIRA VAREJISTA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000003500</v>
      </c>
      <c r="I14" s="6" t="str">
        <f>IF('[1]TCE - ANEXO IV - Preencher'!K23="","",'[1]TCE - ANEXO IV - Preencher'!K23)</f>
        <v>19/02/2020</v>
      </c>
      <c r="J14" s="5" t="str">
        <f>'[1]TCE - ANEXO IV - Preencher'!L23</f>
        <v>26200201977759000191650010000035001000676953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</v>
      </c>
    </row>
    <row r="15" spans="1:12" s="8" customFormat="1" ht="19.5" customHeight="1" x14ac:dyDescent="0.2">
      <c r="A15" s="3">
        <f>IFERROR(VLOOKUP(B15,'[1]DADOS (OCULTAR)'!$P$3:$R$53,3,0),"")</f>
        <v>9039744000941</v>
      </c>
      <c r="B15" s="4" t="str">
        <f>'[1]TCE - ANEXO IV - Preencher'!C24</f>
        <v>UPA BARRA DE JANGADA</v>
      </c>
      <c r="C15" s="4" t="str">
        <f>'[1]TCE - ANEXO IV - Preencher'!E24</f>
        <v xml:space="preserve">3.9 - Material para Manutenção de Bens Imóveis </v>
      </c>
      <c r="D15" s="3">
        <f>'[1]TCE - ANEXO IV - Preencher'!F24</f>
        <v>1977759000191</v>
      </c>
      <c r="E15" s="5" t="str">
        <f>'[1]TCE - ANEXO IV - Preencher'!G24</f>
        <v>JOSE CARLOS FERREIRA VAREJISTA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000003577</v>
      </c>
      <c r="I15" s="6" t="str">
        <f>IF('[1]TCE - ANEXO IV - Preencher'!K24="","",'[1]TCE - ANEXO IV - Preencher'!K24)</f>
        <v>03/03/2020</v>
      </c>
      <c r="J15" s="5" t="str">
        <f>'[1]TCE - ANEXO IV - Preencher'!L24</f>
        <v>26200301977759000191650010000035771000677860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</v>
      </c>
    </row>
    <row r="16" spans="1:12" s="8" customFormat="1" ht="19.5" customHeight="1" x14ac:dyDescent="0.2">
      <c r="A16" s="3">
        <f>IFERROR(VLOOKUP(B16,'[1]DADOS (OCULTAR)'!$P$3:$R$53,3,0),"")</f>
        <v>9039744000941</v>
      </c>
      <c r="B16" s="4" t="str">
        <f>'[1]TCE - ANEXO IV - Preencher'!C25</f>
        <v>UPA BARRA DE JANGADA</v>
      </c>
      <c r="C16" s="4" t="str">
        <f>'[1]TCE - ANEXO IV - Preencher'!E25</f>
        <v>3.4 - Material Farmacológico</v>
      </c>
      <c r="D16" s="3">
        <f>'[1]TCE - ANEXO IV - Preencher'!F25</f>
        <v>2223342000104</v>
      </c>
      <c r="E16" s="5" t="str">
        <f>'[1]TCE - ANEXO IV - Preencher'!G25</f>
        <v>STAR MED ARTIGOS MEDICOS E HOSP.LTDA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000001718</v>
      </c>
      <c r="I16" s="6" t="str">
        <f>IF('[1]TCE - ANEXO IV - Preencher'!K25="","",'[1]TCE - ANEXO IV - Preencher'!K25)</f>
        <v>03/03/2020</v>
      </c>
      <c r="J16" s="5" t="str">
        <f>'[1]TCE - ANEXO IV - Preencher'!L25</f>
        <v>43200326659793000149550010000017181000034366</v>
      </c>
      <c r="K16" s="5" t="str">
        <f>IF(F16="B",LEFT('[1]TCE - ANEXO IV - Preencher'!M25,2),IF(F16="S",LEFT('[1]TCE - ANEXO IV - Preencher'!M25,7),IF('[1]TCE - ANEXO IV - Preencher'!H25="","")))</f>
        <v>41</v>
      </c>
      <c r="L16" s="7">
        <f>'[1]TCE - ANEXO IV - Preencher'!N25</f>
        <v>3600</v>
      </c>
    </row>
    <row r="17" spans="1:12" s="8" customFormat="1" ht="19.5" customHeight="1" x14ac:dyDescent="0.2">
      <c r="A17" s="3">
        <f>IFERROR(VLOOKUP(B17,'[1]DADOS (OCULTAR)'!$P$3:$R$53,3,0),"")</f>
        <v>9039744000941</v>
      </c>
      <c r="B17" s="4" t="str">
        <f>'[1]TCE - ANEXO IV - Preencher'!C26</f>
        <v>UPA BARRA DE JANGADA</v>
      </c>
      <c r="C17" s="4" t="str">
        <f>'[1]TCE - ANEXO IV - Preencher'!E26</f>
        <v>3.7 - Material de Limpeza e Produtos de Hgienização</v>
      </c>
      <c r="D17" s="3">
        <f>'[1]TCE - ANEXO IV - Preencher'!F26</f>
        <v>3144097000102</v>
      </c>
      <c r="E17" s="5" t="str">
        <f>'[1]TCE - ANEXO IV - Preencher'!G26</f>
        <v>ADAUTO CABRAL DE SOUZA 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000003560</v>
      </c>
      <c r="I17" s="6" t="str">
        <f>IF('[1]TCE - ANEXO IV - Preencher'!K26="","",'[1]TCE - ANEXO IV - Preencher'!K26)</f>
        <v>16/03/2020</v>
      </c>
      <c r="J17" s="5" t="str">
        <f>'[1]TCE - ANEXO IV - Preencher'!L26</f>
        <v>26200303144097000102550010000035601120519830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296</v>
      </c>
    </row>
    <row r="18" spans="1:12" s="8" customFormat="1" ht="19.5" customHeight="1" x14ac:dyDescent="0.2">
      <c r="A18" s="3">
        <f>IFERROR(VLOOKUP(B18,'[1]DADOS (OCULTAR)'!$P$3:$R$53,3,0),"")</f>
        <v>9039744000941</v>
      </c>
      <c r="B18" s="4" t="str">
        <f>'[1]TCE - ANEXO IV - Preencher'!C27</f>
        <v>UPA BARRA DE JANGADA</v>
      </c>
      <c r="C18" s="4" t="str">
        <f>'[1]TCE - ANEXO IV - Preencher'!E27</f>
        <v>3.6 - Material de Expediente</v>
      </c>
      <c r="D18" s="3">
        <f>'[1]TCE - ANEXO IV - Preencher'!F27</f>
        <v>4917296000594</v>
      </c>
      <c r="E18" s="5" t="str">
        <f>'[1]TCE - ANEXO IV - Preencher'!G27</f>
        <v>AVIL TEXTIL LTDS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000054810</v>
      </c>
      <c r="I18" s="6" t="str">
        <f>IF('[1]TCE - ANEXO IV - Preencher'!K27="","",'[1]TCE - ANEXO IV - Preencher'!K27)</f>
        <v>09/03/2020</v>
      </c>
      <c r="J18" s="5" t="str">
        <f>'[1]TCE - ANEXO IV - Preencher'!L27</f>
        <v>26200304917296000594550030000548101000548111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60</v>
      </c>
    </row>
    <row r="19" spans="1:12" s="8" customFormat="1" ht="19.5" customHeight="1" x14ac:dyDescent="0.2">
      <c r="A19" s="3">
        <f>IFERROR(VLOOKUP(B19,'[1]DADOS (OCULTAR)'!$P$3:$R$53,3,0),"")</f>
        <v>9039744000941</v>
      </c>
      <c r="B19" s="4" t="str">
        <f>'[1]TCE - ANEXO IV - Preencher'!C28</f>
        <v>UPA BARRA DE JANGADA</v>
      </c>
      <c r="C19" s="4" t="str">
        <f>'[1]TCE - ANEXO IV - Preencher'!E28</f>
        <v>3.6 - Material de Expediente</v>
      </c>
      <c r="D19" s="3">
        <f>'[1]TCE - ANEXO IV - Preencher'!F28</f>
        <v>4940640000302</v>
      </c>
      <c r="E19" s="5" t="str">
        <f>'[1]TCE - ANEXO IV - Preencher'!G28</f>
        <v>VIA DA CONSTRUCAO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000008681</v>
      </c>
      <c r="I19" s="6" t="str">
        <f>IF('[1]TCE - ANEXO IV - Preencher'!K28="","",'[1]TCE - ANEXO IV - Preencher'!K28)</f>
        <v>21/02/2020</v>
      </c>
      <c r="J19" s="5" t="str">
        <f>'[1]TCE - ANEXO IV - Preencher'!L28</f>
        <v>26200204940640000302550010000086811001467548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22.9</v>
      </c>
    </row>
    <row r="20" spans="1:12" s="8" customFormat="1" ht="19.5" customHeight="1" x14ac:dyDescent="0.2">
      <c r="A20" s="3">
        <f>IFERROR(VLOOKUP(B20,'[1]DADOS (OCULTAR)'!$P$3:$R$53,3,0),"")</f>
        <v>9039744000941</v>
      </c>
      <c r="B20" s="4" t="str">
        <f>'[1]TCE - ANEXO IV - Preencher'!C29</f>
        <v>UPA BARRA DE JANGADA</v>
      </c>
      <c r="C20" s="4" t="str">
        <f>'[1]TCE - ANEXO IV - Preencher'!E29</f>
        <v xml:space="preserve">3.9 - Material para Manutenção de Bens Imóveis </v>
      </c>
      <c r="D20" s="3">
        <f>'[1]TCE - ANEXO IV - Preencher'!F29</f>
        <v>4940640000302</v>
      </c>
      <c r="E20" s="5" t="str">
        <f>'[1]TCE - ANEXO IV - Preencher'!G29</f>
        <v>VIA DA CONSTRUCAO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000008701</v>
      </c>
      <c r="I20" s="6" t="str">
        <f>IF('[1]TCE - ANEXO IV - Preencher'!K29="","",'[1]TCE - ANEXO IV - Preencher'!K29)</f>
        <v>28/02/2020</v>
      </c>
      <c r="J20" s="5" t="str">
        <f>'[1]TCE - ANEXO IV - Preencher'!L29</f>
        <v>26200204940640000302550010000087011003138260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30.24</v>
      </c>
    </row>
    <row r="21" spans="1:12" s="8" customFormat="1" ht="19.5" customHeight="1" x14ac:dyDescent="0.2">
      <c r="A21" s="3">
        <f>IFERROR(VLOOKUP(B21,'[1]DADOS (OCULTAR)'!$P$3:$R$53,3,0),"")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3.7 - Material de Limpeza e Produtos de Hgienização</v>
      </c>
      <c r="D21" s="3">
        <f>'[1]TCE - ANEXO IV - Preencher'!F30</f>
        <v>4940640000302</v>
      </c>
      <c r="E21" s="5" t="str">
        <f>'[1]TCE - ANEXO IV - Preencher'!G30</f>
        <v>VIA DA CONSTRUCAO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000008701</v>
      </c>
      <c r="I21" s="6" t="str">
        <f>IF('[1]TCE - ANEXO IV - Preencher'!K30="","",'[1]TCE - ANEXO IV - Preencher'!K30)</f>
        <v>28/02/2020</v>
      </c>
      <c r="J21" s="5" t="str">
        <f>'[1]TCE - ANEXO IV - Preencher'!L30</f>
        <v>26200204940640000302550010000087011003138260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53.88</v>
      </c>
    </row>
    <row r="22" spans="1:12" s="8" customFormat="1" ht="19.5" customHeight="1" x14ac:dyDescent="0.2">
      <c r="A22" s="3">
        <f>IFERROR(VLOOKUP(B22,'[1]DADOS (OCULTAR)'!$P$3:$R$53,3,0),"")</f>
        <v>9039744000941</v>
      </c>
      <c r="B22" s="4" t="str">
        <f>'[1]TCE - ANEXO IV - Preencher'!C31</f>
        <v>UPA BARRA DE JANGADA</v>
      </c>
      <c r="C22" s="4" t="str">
        <f>'[1]TCE - ANEXO IV - Preencher'!E31</f>
        <v xml:space="preserve">3.9 - Material para Manutenção de Bens Imóveis </v>
      </c>
      <c r="D22" s="3">
        <f>'[1]TCE - ANEXO IV - Preencher'!F31</f>
        <v>4940640000302</v>
      </c>
      <c r="E22" s="5" t="str">
        <f>'[1]TCE - ANEXO IV - Preencher'!G31</f>
        <v>VIA DA CONSTRUCAO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000008763</v>
      </c>
      <c r="I22" s="6" t="str">
        <f>IF('[1]TCE - ANEXO IV - Preencher'!K31="","",'[1]TCE - ANEXO IV - Preencher'!K31)</f>
        <v>10/03/2020</v>
      </c>
      <c r="J22" s="5" t="str">
        <f>'[1]TCE - ANEXO IV - Preencher'!L31</f>
        <v>26200304940640000302550010000087631000717614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1468.5</v>
      </c>
    </row>
    <row r="23" spans="1:12" s="8" customFormat="1" ht="19.5" customHeight="1" x14ac:dyDescent="0.2">
      <c r="A23" s="3">
        <f>IFERROR(VLOOKUP(B23,'[1]DADOS (OCULTAR)'!$P$3:$R$53,3,0),"")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3.6 - Material de Expediente</v>
      </c>
      <c r="D23" s="3">
        <f>'[1]TCE - ANEXO IV - Preencher'!F32</f>
        <v>4940640000302</v>
      </c>
      <c r="E23" s="5" t="str">
        <f>'[1]TCE - ANEXO IV - Preencher'!G32</f>
        <v>VIA DA CONSTRUCAO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000008763</v>
      </c>
      <c r="I23" s="6" t="str">
        <f>IF('[1]TCE - ANEXO IV - Preencher'!K32="","",'[1]TCE - ANEXO IV - Preencher'!K32)</f>
        <v>10/03/2020</v>
      </c>
      <c r="J23" s="5" t="str">
        <f>'[1]TCE - ANEXO IV - Preencher'!L32</f>
        <v>26200304940640000302550010000087631000717614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116.36</v>
      </c>
    </row>
    <row r="24" spans="1:12" s="8" customFormat="1" ht="19.5" customHeight="1" x14ac:dyDescent="0.2">
      <c r="A24" s="3">
        <f>IFERROR(VLOOKUP(B24,'[1]DADOS (OCULTAR)'!$P$3:$R$53,3,0),"")</f>
        <v>9039744000941</v>
      </c>
      <c r="B24" s="4" t="str">
        <f>'[1]TCE - ANEXO IV - Preencher'!C33</f>
        <v>UPA BARRA DE JANGADA</v>
      </c>
      <c r="C24" s="4" t="str">
        <f>'[1]TCE - ANEXO IV - Preencher'!E33</f>
        <v xml:space="preserve">3.9 - Material para Manutenção de Bens Imóveis </v>
      </c>
      <c r="D24" s="3">
        <f>'[1]TCE - ANEXO IV - Preencher'!F33</f>
        <v>4940640000302</v>
      </c>
      <c r="E24" s="5" t="str">
        <f>'[1]TCE - ANEXO IV - Preencher'!G33</f>
        <v>VIA DA CONSTRUCAO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000008763</v>
      </c>
      <c r="I24" s="6" t="str">
        <f>IF('[1]TCE - ANEXO IV - Preencher'!K33="","",'[1]TCE - ANEXO IV - Preencher'!K33)</f>
        <v>10/03/2020</v>
      </c>
      <c r="J24" s="5" t="str">
        <f>'[1]TCE - ANEXO IV - Preencher'!L33</f>
        <v>26200304940640000302550010000087631000717614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564.6</v>
      </c>
    </row>
    <row r="25" spans="1:12" s="8" customFormat="1" ht="19.5" customHeight="1" x14ac:dyDescent="0.2">
      <c r="A25" s="3">
        <f>IFERROR(VLOOKUP(B25,'[1]DADOS (OCULTAR)'!$P$3:$R$53,3,0),"")</f>
        <v>9039744000941</v>
      </c>
      <c r="B25" s="4" t="str">
        <f>'[1]TCE - ANEXO IV - Preencher'!C34</f>
        <v>UPA BARRA DE JANGADA</v>
      </c>
      <c r="C25" s="4" t="str">
        <f>'[1]TCE - ANEXO IV - Preencher'!E34</f>
        <v xml:space="preserve">3.9 - Material para Manutenção de Bens Imóveis </v>
      </c>
      <c r="D25" s="3">
        <f>'[1]TCE - ANEXO IV - Preencher'!F34</f>
        <v>4940640000302</v>
      </c>
      <c r="E25" s="5" t="str">
        <f>'[1]TCE - ANEXO IV - Preencher'!G34</f>
        <v>VIA DA CONSTRUCAO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000008830</v>
      </c>
      <c r="I25" s="6" t="str">
        <f>IF('[1]TCE - ANEXO IV - Preencher'!K34="","",'[1]TCE - ANEXO IV - Preencher'!K34)</f>
        <v>19/03/2020</v>
      </c>
      <c r="J25" s="5" t="str">
        <f>'[1]TCE - ANEXO IV - Preencher'!L34</f>
        <v>26200304940640000302550010000088301000486420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129.27000000000001</v>
      </c>
    </row>
    <row r="26" spans="1:12" s="8" customFormat="1" ht="19.5" customHeight="1" x14ac:dyDescent="0.2">
      <c r="A26" s="3">
        <f>IFERROR(VLOOKUP(B26,'[1]DADOS (OCULTAR)'!$P$3:$R$53,3,0),"")</f>
        <v>9039744000941</v>
      </c>
      <c r="B26" s="4" t="str">
        <f>'[1]TCE - ANEXO IV - Preencher'!C35</f>
        <v>UPA BARRA DE JANGADA</v>
      </c>
      <c r="C26" s="4" t="str">
        <f>'[1]TCE - ANEXO IV - Preencher'!E35</f>
        <v>3.12 - Material Hospitalar</v>
      </c>
      <c r="D26" s="3">
        <f>'[1]TCE - ANEXO IV - Preencher'!F35</f>
        <v>7199135000177</v>
      </c>
      <c r="E26" s="5" t="str">
        <f>'[1]TCE - ANEXO IV - Preencher'!G35</f>
        <v>HOSPSETE DISTRIB MAT MEDICO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000011910</v>
      </c>
      <c r="I26" s="6" t="str">
        <f>IF('[1]TCE - ANEXO IV - Preencher'!K35="","",'[1]TCE - ANEXO IV - Preencher'!K35)</f>
        <v>23/03/2020</v>
      </c>
      <c r="J26" s="5" t="str">
        <f>'[1]TCE - ANEXO IV - Preencher'!L35</f>
        <v>26200307199135000177550010000119101000056009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10075</v>
      </c>
    </row>
    <row r="27" spans="1:12" s="8" customFormat="1" ht="19.5" customHeight="1" x14ac:dyDescent="0.2">
      <c r="A27" s="3">
        <f>IFERROR(VLOOKUP(B27,'[1]DADOS (OCULTAR)'!$P$3:$R$53,3,0),"")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3.12 - Material Hospitalar</v>
      </c>
      <c r="D27" s="3">
        <f>'[1]TCE - ANEXO IV - Preencher'!F36</f>
        <v>7199135000177</v>
      </c>
      <c r="E27" s="5" t="str">
        <f>'[1]TCE - ANEXO IV - Preencher'!G36</f>
        <v>HOSPSETE DISTRIB MAT MEDICO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000011915</v>
      </c>
      <c r="I27" s="6" t="str">
        <f>IF('[1]TCE - ANEXO IV - Preencher'!K36="","",'[1]TCE - ANEXO IV - Preencher'!K36)</f>
        <v>25/03/2020</v>
      </c>
      <c r="J27" s="5" t="str">
        <f>'[1]TCE - ANEXO IV - Preencher'!L36</f>
        <v>26200307199135000177550010000119151000056315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1750</v>
      </c>
    </row>
    <row r="28" spans="1:12" s="8" customFormat="1" ht="19.5" customHeight="1" x14ac:dyDescent="0.2">
      <c r="A28" s="3">
        <f>IFERROR(VLOOKUP(B28,'[1]DADOS (OCULTAR)'!$P$3:$R$53,3,0),"")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3.4 - Material Farmacológico</v>
      </c>
      <c r="D28" s="3">
        <f>'[1]TCE - ANEXO IV - Preencher'!F37</f>
        <v>7484373000124</v>
      </c>
      <c r="E28" s="5" t="str">
        <f>'[1]TCE - ANEXO IV - Preencher'!G37</f>
        <v>UNI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000096550</v>
      </c>
      <c r="I28" s="6" t="str">
        <f>IF('[1]TCE - ANEXO IV - Preencher'!K37="","",'[1]TCE - ANEXO IV - Preencher'!K37)</f>
        <v>13/03/2020</v>
      </c>
      <c r="J28" s="5" t="str">
        <f>'[1]TCE - ANEXO IV - Preencher'!L37</f>
        <v>26200307484373000124550010000965501877412022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5908.5</v>
      </c>
    </row>
    <row r="29" spans="1:12" s="8" customFormat="1" ht="19.5" customHeight="1" x14ac:dyDescent="0.2">
      <c r="A29" s="3">
        <f>IFERROR(VLOOKUP(B29,'[1]DADOS (OCULTAR)'!$P$3:$R$53,3,0),"")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3.6 - Material de Expediente</v>
      </c>
      <c r="D29" s="3">
        <f>'[1]TCE - ANEXO IV - Preencher'!F38</f>
        <v>8014460000180</v>
      </c>
      <c r="E29" s="5" t="str">
        <f>'[1]TCE - ANEXO IV - Preencher'!G38</f>
        <v>VANPEL MATL DE ESCRIT E INFORMATICA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000025449</v>
      </c>
      <c r="I29" s="6" t="str">
        <f>IF('[1]TCE - ANEXO IV - Preencher'!K38="","",'[1]TCE - ANEXO IV - Preencher'!K38)</f>
        <v>13/03/2020</v>
      </c>
      <c r="J29" s="5" t="str">
        <f>'[1]TCE - ANEXO IV - Preencher'!L38</f>
        <v>26200308014460000180550010000254491001049561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544.79999999999995</v>
      </c>
    </row>
    <row r="30" spans="1:12" s="8" customFormat="1" ht="19.5" customHeight="1" x14ac:dyDescent="0.2">
      <c r="A30" s="3">
        <f>IFERROR(VLOOKUP(B30,'[1]DADOS (OCULTAR)'!$P$3:$R$53,3,0),"")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3.99 - Outras despesas com Material de Consumo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000075966</v>
      </c>
      <c r="I30" s="6" t="str">
        <f>IF('[1]TCE - ANEXO IV - Preencher'!K39="","",'[1]TCE - ANEXO IV - Preencher'!K39)</f>
        <v>05/03/2020</v>
      </c>
      <c r="J30" s="5" t="str">
        <f>'[1]TCE - ANEXO IV - Preencher'!L39</f>
        <v>26200308674752000140550010000759661136099295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3069.56</v>
      </c>
    </row>
    <row r="31" spans="1:12" s="8" customFormat="1" ht="19.5" customHeight="1" x14ac:dyDescent="0.2">
      <c r="A31" s="3">
        <f>IFERROR(VLOOKUP(B31,'[1]DADOS (OCULTAR)'!$P$3:$R$53,3,0),"")</f>
        <v>9039744000941</v>
      </c>
      <c r="B31" s="4" t="str">
        <f>'[1]TCE - ANEXO IV - Preencher'!C40</f>
        <v>UPA BARRA DE JANGADA</v>
      </c>
      <c r="C31" s="4" t="str">
        <f>'[1]TCE - ANEXO IV - Preencher'!E40</f>
        <v>3.99 - Outras despesas com Material de Consumo</v>
      </c>
      <c r="D31" s="3">
        <f>'[1]TCE - ANEXO IV - Preencher'!F40</f>
        <v>8674752000140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000075967</v>
      </c>
      <c r="I31" s="6" t="str">
        <f>IF('[1]TCE - ANEXO IV - Preencher'!K40="","",'[1]TCE - ANEXO IV - Preencher'!K40)</f>
        <v>05/03/2020</v>
      </c>
      <c r="J31" s="5" t="str">
        <f>'[1]TCE - ANEXO IV - Preencher'!L40</f>
        <v>26200308674752000140550010000759671972213827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2814.4</v>
      </c>
    </row>
    <row r="32" spans="1:12" s="8" customFormat="1" ht="19.5" customHeight="1" x14ac:dyDescent="0.2">
      <c r="A32" s="3">
        <f>IFERROR(VLOOKUP(B32,'[1]DADOS (OCULTAR)'!$P$3:$R$53,3,0),"")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3.4 - Material Farmacológico</v>
      </c>
      <c r="D32" s="3">
        <f>'[1]TCE - ANEXO IV - Preencher'!F41</f>
        <v>8674752000140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000076348</v>
      </c>
      <c r="I32" s="6" t="str">
        <f>IF('[1]TCE - ANEXO IV - Preencher'!K41="","",'[1]TCE - ANEXO IV - Preencher'!K41)</f>
        <v>12/03/2020</v>
      </c>
      <c r="J32" s="5" t="str">
        <f>'[1]TCE - ANEXO IV - Preencher'!L41</f>
        <v>26200308674752000140550010000763481211655181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1050.03</v>
      </c>
    </row>
    <row r="33" spans="1:12" s="8" customFormat="1" ht="19.5" customHeight="1" x14ac:dyDescent="0.2">
      <c r="A33" s="3">
        <f>IFERROR(VLOOKUP(B33,'[1]DADOS (OCULTAR)'!$P$3:$R$53,3,0),"")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DROGAFONTE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000303952</v>
      </c>
      <c r="I33" s="6" t="str">
        <f>IF('[1]TCE - ANEXO IV - Preencher'!K42="","",'[1]TCE - ANEXO IV - Preencher'!K42)</f>
        <v>03/03/2020</v>
      </c>
      <c r="J33" s="5" t="str">
        <f>'[1]TCE - ANEXO IV - Preencher'!L42</f>
        <v>26200308778201000126550010003039521545588484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468</v>
      </c>
    </row>
    <row r="34" spans="1:12" s="8" customFormat="1" ht="19.5" customHeight="1" x14ac:dyDescent="0.2">
      <c r="A34" s="3">
        <f>IFERROR(VLOOKUP(B34,'[1]DADOS (OCULTAR)'!$P$3:$R$53,3,0),"")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3.12 - Material Hospitalar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000305929</v>
      </c>
      <c r="I34" s="6" t="str">
        <f>IF('[1]TCE - ANEXO IV - Preencher'!K43="","",'[1]TCE - ANEXO IV - Preencher'!K43)</f>
        <v>26/03/2020</v>
      </c>
      <c r="J34" s="5" t="str">
        <f>'[1]TCE - ANEXO IV - Preencher'!L43</f>
        <v>26200308778201000126550010003059291062101352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2440.52</v>
      </c>
    </row>
    <row r="35" spans="1:12" s="8" customFormat="1" ht="19.5" customHeight="1" x14ac:dyDescent="0.2">
      <c r="A35" s="3">
        <f>IFERROR(VLOOKUP(B35,'[1]DADOS (OCULTAR)'!$P$3:$R$53,3,0),"")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3.4 - Material Farmacológico</v>
      </c>
      <c r="D35" s="3">
        <f>'[1]TCE - ANEXO IV - Preencher'!F44</f>
        <v>8958628000106</v>
      </c>
      <c r="E35" s="5" t="str">
        <f>'[1]TCE - ANEXO IV - Preencher'!G44</f>
        <v>ONCOEXO DISTRIB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17585</v>
      </c>
      <c r="I35" s="6" t="str">
        <f>IF('[1]TCE - ANEXO IV - Preencher'!K44="","",'[1]TCE - ANEXO IV - Preencher'!K44)</f>
        <v>09/03/2020</v>
      </c>
      <c r="J35" s="5" t="str">
        <f>'[1]TCE - ANEXO IV - Preencher'!L44</f>
        <v>26200308958628000106550010000175851113092020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2327.81</v>
      </c>
    </row>
    <row r="36" spans="1:12" s="8" customFormat="1" ht="19.5" customHeight="1" x14ac:dyDescent="0.2">
      <c r="A36" s="3">
        <f>IFERROR(VLOOKUP(B36,'[1]DADOS (OCULTAR)'!$P$3:$R$53,3,0),"")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3.4 - Material Farmacológico</v>
      </c>
      <c r="D36" s="3">
        <f>'[1]TCE - ANEXO IV - Preencher'!F45</f>
        <v>9007162000126</v>
      </c>
      <c r="E36" s="5" t="str">
        <f>'[1]TCE - ANEXO IV - Preencher'!G45</f>
        <v>MAUES LOBATO COM E REP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000075170</v>
      </c>
      <c r="I36" s="6" t="str">
        <f>IF('[1]TCE - ANEXO IV - Preencher'!K45="","",'[1]TCE - ANEXO IV - Preencher'!K45)</f>
        <v>02/03/2020</v>
      </c>
      <c r="J36" s="5" t="str">
        <f>'[1]TCE - ANEXO IV - Preencher'!L45</f>
        <v>26200309007162000126550010000751701301208160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2635</v>
      </c>
    </row>
    <row r="37" spans="1:12" s="8" customFormat="1" ht="19.5" customHeight="1" x14ac:dyDescent="0.2">
      <c r="A37" s="3">
        <f>IFERROR(VLOOKUP(B37,'[1]DADOS (OCULTAR)'!$P$3:$R$53,3,0),"")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3.12 - Material Hospitalar</v>
      </c>
      <c r="D37" s="3">
        <f>'[1]TCE - ANEXO IV - Preencher'!F46</f>
        <v>9137934000225</v>
      </c>
      <c r="E37" s="5" t="str">
        <f>'[1]TCE - ANEXO IV - Preencher'!G46</f>
        <v>NORDICA DISTRIBUIDORA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000000764</v>
      </c>
      <c r="I37" s="6" t="str">
        <f>IF('[1]TCE - ANEXO IV - Preencher'!K46="","",'[1]TCE - ANEXO IV - Preencher'!K46)</f>
        <v>04/03/2020</v>
      </c>
      <c r="J37" s="5" t="str">
        <f>'[1]TCE - ANEXO IV - Preencher'!L46</f>
        <v>26200309137934000225558880000007641658353857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2175.5</v>
      </c>
    </row>
    <row r="38" spans="1:12" s="8" customFormat="1" ht="19.5" customHeight="1" x14ac:dyDescent="0.2">
      <c r="A38" s="3">
        <f>IFERROR(VLOOKUP(B38,'[1]DADOS (OCULTAR)'!$P$3:$R$53,3,0),"")</f>
        <v>9039744000941</v>
      </c>
      <c r="B38" s="4" t="str">
        <f>'[1]TCE - ANEXO IV - Preencher'!C47</f>
        <v>UPA BARRA DE JANGADA</v>
      </c>
      <c r="C38" s="4" t="str">
        <f>'[1]TCE - ANEXO IV - Preencher'!E47</f>
        <v xml:space="preserve">3.10 - Material para Manutenção de Bens Móveis </v>
      </c>
      <c r="D38" s="3">
        <f>'[1]TCE - ANEXO IV - Preencher'!F47</f>
        <v>9274208000173</v>
      </c>
      <c r="E38" s="5" t="str">
        <f>'[1]TCE - ANEXO IV - Preencher'!G47</f>
        <v>ID INFORMATICA COMERCIO E SERVICOS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000010909</v>
      </c>
      <c r="I38" s="6" t="str">
        <f>IF('[1]TCE - ANEXO IV - Preencher'!K47="","",'[1]TCE - ANEXO IV - Preencher'!K47)</f>
        <v>17/02/2020</v>
      </c>
      <c r="J38" s="5" t="str">
        <f>'[1]TCE - ANEXO IV - Preencher'!L47</f>
        <v>26200209274208000173550010000109091651851079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1047</v>
      </c>
    </row>
    <row r="39" spans="1:12" s="8" customFormat="1" ht="19.5" customHeight="1" x14ac:dyDescent="0.2">
      <c r="A39" s="3">
        <f>IFERROR(VLOOKUP(B39,'[1]DADOS (OCULTAR)'!$P$3:$R$53,3,0),"")</f>
        <v>9039744000941</v>
      </c>
      <c r="B39" s="4" t="str">
        <f>'[1]TCE - ANEXO IV - Preencher'!C48</f>
        <v>UPA BARRA DE JANGADA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9316105000986</v>
      </c>
      <c r="E39" s="5" t="str">
        <f>'[1]TCE - ANEXO IV - Preencher'!G48</f>
        <v>FRIOVIX COMERCIO DE REFRIGERACAO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17513</v>
      </c>
      <c r="I39" s="6" t="str">
        <f>IF('[1]TCE - ANEXO IV - Preencher'!K48="","",'[1]TCE - ANEXO IV - Preencher'!K48)</f>
        <v>03/03/2020</v>
      </c>
      <c r="J39" s="5" t="str">
        <f>'[1]TCE - ANEXO IV - Preencher'!L48</f>
        <v>26200309316105000986550010000175131114098457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820.74</v>
      </c>
    </row>
    <row r="40" spans="1:12" s="8" customFormat="1" ht="19.5" customHeight="1" x14ac:dyDescent="0.2">
      <c r="A40" s="3">
        <f>IFERROR(VLOOKUP(B40,'[1]DADOS (OCULTAR)'!$P$3:$R$53,3,0),"")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3.6 - Material de Expediente</v>
      </c>
      <c r="D40" s="3">
        <f>'[1]TCE - ANEXO IV - Preencher'!F49</f>
        <v>9515628000609</v>
      </c>
      <c r="E40" s="5" t="str">
        <f>'[1]TCE - ANEXO IV - Preencher'!G49</f>
        <v>ATACADO DOS PRESENTES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000108759</v>
      </c>
      <c r="I40" s="6" t="str">
        <f>IF('[1]TCE - ANEXO IV - Preencher'!K49="","",'[1]TCE - ANEXO IV - Preencher'!K49)</f>
        <v>16/03/2020</v>
      </c>
      <c r="J40" s="5" t="str">
        <f>'[1]TCE - ANEXO IV - Preencher'!L49</f>
        <v>26200309515628000609550100001087591418649110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19.18</v>
      </c>
    </row>
    <row r="41" spans="1:12" s="8" customFormat="1" ht="19.5" customHeight="1" x14ac:dyDescent="0.2">
      <c r="A41" s="3">
        <f>IFERROR(VLOOKUP(B41,'[1]DADOS (OCULTAR)'!$P$3:$R$53,3,0),"")</f>
        <v>9039744000941</v>
      </c>
      <c r="B41" s="4" t="str">
        <f>'[1]TCE - ANEXO IV - Preencher'!C50</f>
        <v>UPA BARRA DE JANGADA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10687184000163</v>
      </c>
      <c r="E41" s="5" t="str">
        <f>'[1]TCE - ANEXO IV - Preencher'!G50</f>
        <v>COM MAT CONSTRUCAO BRASIL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000008442</v>
      </c>
      <c r="I41" s="6" t="str">
        <f>IF('[1]TCE - ANEXO IV - Preencher'!K50="","",'[1]TCE - ANEXO IV - Preencher'!K50)</f>
        <v>10/03/2020</v>
      </c>
      <c r="J41" s="5" t="str">
        <f>'[1]TCE - ANEXO IV - Preencher'!L50</f>
        <v>26200310687184000163550010000084421006908949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153.88</v>
      </c>
    </row>
    <row r="42" spans="1:12" s="8" customFormat="1" ht="19.5" customHeight="1" x14ac:dyDescent="0.2">
      <c r="A42" s="3">
        <f>IFERROR(VLOOKUP(B42,'[1]DADOS (OCULTAR)'!$P$3:$R$53,3,0),"")</f>
        <v>9039744000941</v>
      </c>
      <c r="B42" s="4" t="str">
        <f>'[1]TCE - ANEXO IV - Preencher'!C51</f>
        <v>UPA BARRA DE JANGADA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10687184000163</v>
      </c>
      <c r="E42" s="5" t="str">
        <f>'[1]TCE - ANEXO IV - Preencher'!G51</f>
        <v>COM MAT CONSTRUCAO BRASIL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000008442</v>
      </c>
      <c r="I42" s="6" t="str">
        <f>IF('[1]TCE - ANEXO IV - Preencher'!K51="","",'[1]TCE - ANEXO IV - Preencher'!K51)</f>
        <v>10/03/2020</v>
      </c>
      <c r="J42" s="5" t="str">
        <f>'[1]TCE - ANEXO IV - Preencher'!L51</f>
        <v>26200310687184000163550010000084421006908949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1396</v>
      </c>
    </row>
    <row r="43" spans="1:12" s="8" customFormat="1" ht="19.5" customHeight="1" x14ac:dyDescent="0.2">
      <c r="A43" s="3">
        <f>IFERROR(VLOOKUP(B43,'[1]DADOS (OCULTAR)'!$P$3:$R$53,3,0),"")</f>
        <v>9039744000941</v>
      </c>
      <c r="B43" s="4" t="str">
        <f>'[1]TCE - ANEXO IV - Preencher'!C52</f>
        <v>UPA BARRA DE JANGADA</v>
      </c>
      <c r="C43" s="4" t="str">
        <f>'[1]TCE - ANEXO IV - Preencher'!E52</f>
        <v xml:space="preserve">3.8 - Uniformes, Tecidos e Aviamentos </v>
      </c>
      <c r="D43" s="3">
        <f>'[1]TCE - ANEXO IV - Preencher'!F52</f>
        <v>10687184000163</v>
      </c>
      <c r="E43" s="5" t="str">
        <f>'[1]TCE - ANEXO IV - Preencher'!G52</f>
        <v>COM MAT CONSTRUCAO BRASIL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000008464</v>
      </c>
      <c r="I43" s="6" t="str">
        <f>IF('[1]TCE - ANEXO IV - Preencher'!K52="","",'[1]TCE - ANEXO IV - Preencher'!K52)</f>
        <v>20/03/2020</v>
      </c>
      <c r="J43" s="5" t="str">
        <f>'[1]TCE - ANEXO IV - Preencher'!L52</f>
        <v>26200310687184000163550010000084641008300562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75</v>
      </c>
    </row>
    <row r="44" spans="1:12" s="8" customFormat="1" ht="19.5" customHeight="1" x14ac:dyDescent="0.2">
      <c r="A44" s="3">
        <f>IFERROR(VLOOKUP(B44,'[1]DADOS (OCULTAR)'!$P$3:$R$53,3,0),"")</f>
        <v>9039744000941</v>
      </c>
      <c r="B44" s="4" t="str">
        <f>'[1]TCE - ANEXO IV - Preencher'!C53</f>
        <v>UPA BARRA DE JANGADA</v>
      </c>
      <c r="C44" s="4" t="str">
        <f>'[1]TCE - ANEXO IV - Preencher'!E53</f>
        <v>3.12 - Material Hospitalar</v>
      </c>
      <c r="D44" s="3">
        <f>'[1]TCE - ANEXO IV - Preencher'!F53</f>
        <v>10779833000156</v>
      </c>
      <c r="E44" s="5" t="str">
        <f>'[1]TCE - ANEXO IV - Preencher'!G53</f>
        <v>MEDICAL MERCANTIL DE APAR MED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499067</v>
      </c>
      <c r="I44" s="6" t="str">
        <f>IF('[1]TCE - ANEXO IV - Preencher'!K53="","",'[1]TCE - ANEXO IV - Preencher'!K53)</f>
        <v>27/02/2020</v>
      </c>
      <c r="J44" s="5" t="str">
        <f>'[1]TCE - ANEXO IV - Preencher'!L53</f>
        <v>26200210779833000156550010004990671164658315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400</v>
      </c>
    </row>
    <row r="45" spans="1:12" s="8" customFormat="1" ht="19.5" customHeight="1" x14ac:dyDescent="0.2">
      <c r="A45" s="3">
        <f>IFERROR(VLOOKUP(B45,'[1]DADOS (OCULTAR)'!$P$3:$R$53,3,0),"")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3.12 - Material Hospitalar</v>
      </c>
      <c r="D45" s="3">
        <f>'[1]TCE - ANEXO IV - Preencher'!F54</f>
        <v>10779833000156</v>
      </c>
      <c r="E45" s="5" t="str">
        <f>'[1]TCE - ANEXO IV - Preencher'!G54</f>
        <v>MEDICAL MERCANTIL DE APAR MED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499502</v>
      </c>
      <c r="I45" s="6" t="str">
        <f>IF('[1]TCE - ANEXO IV - Preencher'!K54="","",'[1]TCE - ANEXO IV - Preencher'!K54)</f>
        <v>05/03/2020</v>
      </c>
      <c r="J45" s="5" t="str">
        <f>'[1]TCE - ANEXO IV - Preencher'!L54</f>
        <v>26200310779833000156550010004995021102621899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1968</v>
      </c>
    </row>
    <row r="46" spans="1:12" s="8" customFormat="1" ht="19.5" customHeight="1" x14ac:dyDescent="0.2">
      <c r="A46" s="3">
        <f>IFERROR(VLOOKUP(B46,'[1]DADOS (OCULTAR)'!$P$3:$R$53,3,0),"")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3.12 - Material Hospitalar</v>
      </c>
      <c r="D46" s="3">
        <f>'[1]TCE - ANEXO IV - Preencher'!F55</f>
        <v>10779833000156</v>
      </c>
      <c r="E46" s="5" t="str">
        <f>'[1]TCE - ANEXO IV - Preencher'!G55</f>
        <v>MEDICAL MERCANTIL DE APAR MED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499510</v>
      </c>
      <c r="I46" s="6" t="str">
        <f>IF('[1]TCE - ANEXO IV - Preencher'!K55="","",'[1]TCE - ANEXO IV - Preencher'!K55)</f>
        <v>05/03/2020</v>
      </c>
      <c r="J46" s="5" t="str">
        <f>'[1]TCE - ANEXO IV - Preencher'!L55</f>
        <v>26200310779833000156550010004995101111035982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13084.9</v>
      </c>
    </row>
    <row r="47" spans="1:12" s="8" customFormat="1" ht="19.5" customHeight="1" x14ac:dyDescent="0.2">
      <c r="A47" s="3">
        <f>IFERROR(VLOOKUP(B47,'[1]DADOS (OCULTAR)'!$P$3:$R$53,3,0),"")</f>
        <v>9039744000941</v>
      </c>
      <c r="B47" s="4" t="str">
        <f>'[1]TCE - ANEXO IV - Preencher'!C56</f>
        <v>UPA BARRA DE JANGADA</v>
      </c>
      <c r="C47" s="4" t="str">
        <f>'[1]TCE - ANEXO IV - Preencher'!E56</f>
        <v>3.12 - Material Hospitalar</v>
      </c>
      <c r="D47" s="3">
        <f>'[1]TCE - ANEXO IV - Preencher'!F56</f>
        <v>10779833000156</v>
      </c>
      <c r="E47" s="5" t="str">
        <f>'[1]TCE - ANEXO IV - Preencher'!G56</f>
        <v>MEDICAL MERCANTIL DE APAR MED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499586</v>
      </c>
      <c r="I47" s="6" t="str">
        <f>IF('[1]TCE - ANEXO IV - Preencher'!K56="","",'[1]TCE - ANEXO IV - Preencher'!K56)</f>
        <v>05/03/2020</v>
      </c>
      <c r="J47" s="5" t="str">
        <f>'[1]TCE - ANEXO IV - Preencher'!L56</f>
        <v>26200310779833000156550010004995861180644206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541.79</v>
      </c>
    </row>
    <row r="48" spans="1:12" s="8" customFormat="1" ht="19.5" customHeight="1" x14ac:dyDescent="0.2">
      <c r="A48" s="3">
        <f>IFERROR(VLOOKUP(B48,'[1]DADOS (OCULTAR)'!$P$3:$R$53,3,0),"")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3.12 - Material Hospitalar</v>
      </c>
      <c r="D48" s="3">
        <f>'[1]TCE - ANEXO IV - Preencher'!F57</f>
        <v>10779833000156</v>
      </c>
      <c r="E48" s="5" t="str">
        <f>'[1]TCE - ANEXO IV - Preencher'!G57</f>
        <v>MEDICAL MERCANTIL DE APAR MED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499958</v>
      </c>
      <c r="I48" s="6" t="str">
        <f>IF('[1]TCE - ANEXO IV - Preencher'!K57="","",'[1]TCE - ANEXO IV - Preencher'!K57)</f>
        <v>11/03/2020</v>
      </c>
      <c r="J48" s="5" t="str">
        <f>'[1]TCE - ANEXO IV - Preencher'!L57</f>
        <v>26200310779833000156550010004999581155218158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3490.5</v>
      </c>
    </row>
    <row r="49" spans="1:12" s="8" customFormat="1" ht="19.5" customHeight="1" x14ac:dyDescent="0.2">
      <c r="A49" s="3">
        <f>IFERROR(VLOOKUP(B49,'[1]DADOS (OCULTAR)'!$P$3:$R$53,3,0),"")</f>
        <v>9039744000941</v>
      </c>
      <c r="B49" s="4" t="str">
        <f>'[1]TCE - ANEXO IV - Preencher'!C58</f>
        <v>UPA BARRA DE JANGADA</v>
      </c>
      <c r="C49" s="4" t="str">
        <f>'[1]TCE - ANEXO IV - Preencher'!E58</f>
        <v>3.4 - Material Farmacológico</v>
      </c>
      <c r="D49" s="3">
        <f>'[1]TCE - ANEXO IV - Preencher'!F58</f>
        <v>10779833000156</v>
      </c>
      <c r="E49" s="5" t="str">
        <f>'[1]TCE - ANEXO IV - Preencher'!G58</f>
        <v>MEDICAL MERCANTIL DE APAR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500061</v>
      </c>
      <c r="I49" s="6" t="str">
        <f>IF('[1]TCE - ANEXO IV - Preencher'!K58="","",'[1]TCE - ANEXO IV - Preencher'!K58)</f>
        <v>12/03/2020</v>
      </c>
      <c r="J49" s="5" t="str">
        <f>'[1]TCE - ANEXO IV - Preencher'!L58</f>
        <v>26200310779833000156550010005000611154230460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109.44</v>
      </c>
    </row>
    <row r="50" spans="1:12" s="8" customFormat="1" ht="19.5" customHeight="1" x14ac:dyDescent="0.2">
      <c r="A50" s="3">
        <f>IFERROR(VLOOKUP(B50,'[1]DADOS (OCULTAR)'!$P$3:$R$53,3,0),"")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3.11 - Material Laboratorial</v>
      </c>
      <c r="D50" s="3">
        <f>'[1]TCE - ANEXO IV - Preencher'!F59</f>
        <v>10779833000156</v>
      </c>
      <c r="E50" s="5" t="str">
        <f>'[1]TCE - ANEXO IV - Preencher'!G59</f>
        <v>MEDICAL MERCANTIL DE APAR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500061</v>
      </c>
      <c r="I50" s="6" t="str">
        <f>IF('[1]TCE - ANEXO IV - Preencher'!K59="","",'[1]TCE - ANEXO IV - Preencher'!K59)</f>
        <v>12/03/2020</v>
      </c>
      <c r="J50" s="5" t="str">
        <f>'[1]TCE - ANEXO IV - Preencher'!L59</f>
        <v>26200310779833000156550010005000611154230460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3000</v>
      </c>
    </row>
    <row r="51" spans="1:12" s="8" customFormat="1" ht="19.5" customHeight="1" x14ac:dyDescent="0.2">
      <c r="A51" s="3">
        <f>IFERROR(VLOOKUP(B51,'[1]DADOS (OCULTAR)'!$P$3:$R$53,3,0),"")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3.12 - Material Hospitalar</v>
      </c>
      <c r="D51" s="3">
        <f>'[1]TCE - ANEXO IV - Preencher'!F60</f>
        <v>10779833000156</v>
      </c>
      <c r="E51" s="5" t="str">
        <f>'[1]TCE - ANEXO IV - Preencher'!G60</f>
        <v>MEDICAL MERCANTIL DE APAR MED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500341</v>
      </c>
      <c r="I51" s="6" t="str">
        <f>IF('[1]TCE - ANEXO IV - Preencher'!K60="","",'[1]TCE - ANEXO IV - Preencher'!K60)</f>
        <v>17/03/2020</v>
      </c>
      <c r="J51" s="5" t="str">
        <f>'[1]TCE - ANEXO IV - Preencher'!L60</f>
        <v>26200310779833000156550010005003411085354243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154.31</v>
      </c>
    </row>
    <row r="52" spans="1:12" s="8" customFormat="1" ht="19.5" customHeight="1" x14ac:dyDescent="0.2">
      <c r="A52" s="3">
        <f>IFERROR(VLOOKUP(B52,'[1]DADOS (OCULTAR)'!$P$3:$R$53,3,0),"")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3.3 - Gêneros Alimentação</v>
      </c>
      <c r="D52" s="3">
        <f>'[1]TCE - ANEXO IV - Preencher'!F61</f>
        <v>11024546000107</v>
      </c>
      <c r="E52" s="5" t="str">
        <f>'[1]TCE - ANEXO IV - Preencher'!G61</f>
        <v>IRMAO COSTA SUPERMECADO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24636</v>
      </c>
      <c r="I52" s="6" t="str">
        <f>IF('[1]TCE - ANEXO IV - Preencher'!K61="","",'[1]TCE - ANEXO IV - Preencher'!K61)</f>
        <v>28/02/2020</v>
      </c>
      <c r="J52" s="5" t="str">
        <f>'[1]TCE - ANEXO IV - Preencher'!L61</f>
        <v>26200211024546000107550010000246361080755743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54</v>
      </c>
    </row>
    <row r="53" spans="1:12" s="8" customFormat="1" ht="19.5" customHeight="1" x14ac:dyDescent="0.2">
      <c r="A53" s="3">
        <f>IFERROR(VLOOKUP(B53,'[1]DADOS (OCULTAR)'!$P$3:$R$53,3,0),"")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3.7 - Material de Limpeza e Produtos de Hgienização</v>
      </c>
      <c r="D53" s="3">
        <f>'[1]TCE - ANEXO IV - Preencher'!F62</f>
        <v>11024546000107</v>
      </c>
      <c r="E53" s="5" t="str">
        <f>'[1]TCE - ANEXO IV - Preencher'!G62</f>
        <v>IRMAO COSTA SUPERMECADO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24636</v>
      </c>
      <c r="I53" s="6" t="str">
        <f>IF('[1]TCE - ANEXO IV - Preencher'!K62="","",'[1]TCE - ANEXO IV - Preencher'!K62)</f>
        <v>28/02/2020</v>
      </c>
      <c r="J53" s="5" t="str">
        <f>'[1]TCE - ANEXO IV - Preencher'!L62</f>
        <v>26200211024546000107550010000246361080755743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147.22999999999999</v>
      </c>
    </row>
    <row r="54" spans="1:12" s="8" customFormat="1" ht="19.5" customHeight="1" x14ac:dyDescent="0.2">
      <c r="A54" s="3">
        <f>IFERROR(VLOOKUP(B54,'[1]DADOS (OCULTAR)'!$P$3:$R$53,3,0),"")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3.3 - Gêneros Alimentação</v>
      </c>
      <c r="D54" s="3">
        <f>'[1]TCE - ANEXO IV - Preencher'!F63</f>
        <v>11024546000107</v>
      </c>
      <c r="E54" s="5" t="str">
        <f>'[1]TCE - ANEXO IV - Preencher'!G63</f>
        <v>IRMAO COSTA SUPERMECADO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24636</v>
      </c>
      <c r="I54" s="6" t="str">
        <f>IF('[1]TCE - ANEXO IV - Preencher'!K63="","",'[1]TCE - ANEXO IV - Preencher'!K63)</f>
        <v>28/02/2020</v>
      </c>
      <c r="J54" s="5" t="str">
        <f>'[1]TCE - ANEXO IV - Preencher'!L63</f>
        <v>26200211024546000107550010000246361080755743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802.72</v>
      </c>
    </row>
    <row r="55" spans="1:12" s="8" customFormat="1" ht="19.5" customHeight="1" x14ac:dyDescent="0.2">
      <c r="A55" s="3">
        <f>IFERROR(VLOOKUP(B55,'[1]DADOS (OCULTAR)'!$P$3:$R$53,3,0),"")</f>
        <v>9039744000941</v>
      </c>
      <c r="B55" s="4" t="str">
        <f>'[1]TCE - ANEXO IV - Preencher'!C64</f>
        <v>UPA BARRA DE JANGADA</v>
      </c>
      <c r="C55" s="4" t="str">
        <f>'[1]TCE - ANEXO IV - Preencher'!E64</f>
        <v>3.3 - Gêneros Alimentação</v>
      </c>
      <c r="D55" s="3">
        <f>'[1]TCE - ANEXO IV - Preencher'!F64</f>
        <v>11024546000107</v>
      </c>
      <c r="E55" s="5" t="str">
        <f>'[1]TCE - ANEXO IV - Preencher'!G64</f>
        <v>IRMAO COSTA SUPERMECADO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24942</v>
      </c>
      <c r="I55" s="6" t="str">
        <f>IF('[1]TCE - ANEXO IV - Preencher'!K64="","",'[1]TCE - ANEXO IV - Preencher'!K64)</f>
        <v>18/03/2020</v>
      </c>
      <c r="J55" s="5" t="str">
        <f>'[1]TCE - ANEXO IV - Preencher'!L64</f>
        <v>26200311024546000107550010000249421082735739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1558.17</v>
      </c>
    </row>
    <row r="56" spans="1:12" s="8" customFormat="1" ht="19.5" customHeight="1" x14ac:dyDescent="0.2">
      <c r="A56" s="3">
        <f>IFERROR(VLOOKUP(B56,'[1]DADOS (OCULTAR)'!$P$3:$R$53,3,0),"")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3.7 - Material de Limpeza e Produtos de Hgienização</v>
      </c>
      <c r="D56" s="3">
        <f>'[1]TCE - ANEXO IV - Preencher'!F65</f>
        <v>11024546000107</v>
      </c>
      <c r="E56" s="5" t="str">
        <f>'[1]TCE - ANEXO IV - Preencher'!G65</f>
        <v>IRMAO COSTA SUPERMECADO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24942</v>
      </c>
      <c r="I56" s="6" t="str">
        <f>IF('[1]TCE - ANEXO IV - Preencher'!K65="","",'[1]TCE - ANEXO IV - Preencher'!K65)</f>
        <v>18/03/2020</v>
      </c>
      <c r="J56" s="5" t="str">
        <f>'[1]TCE - ANEXO IV - Preencher'!L65</f>
        <v>26200311024546000107550010000249421082735739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82.28</v>
      </c>
    </row>
    <row r="57" spans="1:12" s="8" customFormat="1" ht="19.5" customHeight="1" x14ac:dyDescent="0.2">
      <c r="A57" s="3">
        <f>IFERROR(VLOOKUP(B57,'[1]DADOS (OCULTAR)'!$P$3:$R$53,3,0),"")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3.3 - Gêneros Alimentação</v>
      </c>
      <c r="D57" s="3">
        <f>'[1]TCE - ANEXO IV - Preencher'!F66</f>
        <v>11024546000107</v>
      </c>
      <c r="E57" s="5" t="str">
        <f>'[1]TCE - ANEXO IV - Preencher'!G66</f>
        <v>IRMAO COSTA SUPERMECADO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24942</v>
      </c>
      <c r="I57" s="6" t="str">
        <f>IF('[1]TCE - ANEXO IV - Preencher'!K66="","",'[1]TCE - ANEXO IV - Preencher'!K66)</f>
        <v>18/03/2020</v>
      </c>
      <c r="J57" s="5" t="str">
        <f>'[1]TCE - ANEXO IV - Preencher'!L66</f>
        <v>26200311024546000107550010000249421082735739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20.03</v>
      </c>
    </row>
    <row r="58" spans="1:12" s="8" customFormat="1" ht="19.5" customHeight="1" x14ac:dyDescent="0.2">
      <c r="A58" s="3">
        <f>IFERROR(VLOOKUP(B58,'[1]DADOS (OCULTAR)'!$P$3:$R$53,3,0),"")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3.3 - Gêneros Alimentação</v>
      </c>
      <c r="D58" s="3">
        <f>'[1]TCE - ANEXO IV - Preencher'!F67</f>
        <v>11101202000146</v>
      </c>
      <c r="E58" s="5" t="str">
        <f>'[1]TCE - ANEXO IV - Preencher'!G67</f>
        <v>VGC ALVES COMERCIO E SERVICOS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000009021</v>
      </c>
      <c r="I58" s="6" t="str">
        <f>IF('[1]TCE - ANEXO IV - Preencher'!K67="","",'[1]TCE - ANEXO IV - Preencher'!K67)</f>
        <v>12/03/2020</v>
      </c>
      <c r="J58" s="5" t="str">
        <f>'[1]TCE - ANEXO IV - Preencher'!L67</f>
        <v>26200311101202000146550010000090211921414304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149.5</v>
      </c>
    </row>
    <row r="59" spans="1:12" s="8" customFormat="1" ht="19.5" customHeight="1" x14ac:dyDescent="0.2">
      <c r="A59" s="3">
        <f>IFERROR(VLOOKUP(B59,'[1]DADOS (OCULTAR)'!$P$3:$R$53,3,0),"")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3.6 - Material de Expediente</v>
      </c>
      <c r="D59" s="3">
        <f>'[1]TCE - ANEXO IV - Preencher'!F68</f>
        <v>11101202000146</v>
      </c>
      <c r="E59" s="5" t="str">
        <f>'[1]TCE - ANEXO IV - Preencher'!G68</f>
        <v>VGC ALVES COMERCIO E SERVICOS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000009021</v>
      </c>
      <c r="I59" s="6" t="str">
        <f>IF('[1]TCE - ANEXO IV - Preencher'!K68="","",'[1]TCE - ANEXO IV - Preencher'!K68)</f>
        <v>12/03/2020</v>
      </c>
      <c r="J59" s="5" t="str">
        <f>'[1]TCE - ANEXO IV - Preencher'!L68</f>
        <v>26200311101202000146550010000090211921414304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22.5</v>
      </c>
    </row>
    <row r="60" spans="1:12" s="8" customFormat="1" ht="19.5" customHeight="1" x14ac:dyDescent="0.2">
      <c r="A60" s="3">
        <f>IFERROR(VLOOKUP(B60,'[1]DADOS (OCULTAR)'!$P$3:$R$53,3,0),"")</f>
        <v>9039744000941</v>
      </c>
      <c r="B60" s="4" t="str">
        <f>'[1]TCE - ANEXO IV - Preencher'!C69</f>
        <v>UPA BARRA DE JANGADA</v>
      </c>
      <c r="C60" s="4" t="str">
        <f>'[1]TCE - ANEXO IV - Preencher'!E69</f>
        <v>3.7 - Material de Limpeza e Produtos de Hgienização</v>
      </c>
      <c r="D60" s="3">
        <f>'[1]TCE - ANEXO IV - Preencher'!F69</f>
        <v>11101202000146</v>
      </c>
      <c r="E60" s="5" t="str">
        <f>'[1]TCE - ANEXO IV - Preencher'!G69</f>
        <v>VGC ALVES COMERCIO E SERVICOS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000009021</v>
      </c>
      <c r="I60" s="6" t="str">
        <f>IF('[1]TCE - ANEXO IV - Preencher'!K69="","",'[1]TCE - ANEXO IV - Preencher'!K69)</f>
        <v>12/03/2020</v>
      </c>
      <c r="J60" s="5" t="str">
        <f>'[1]TCE - ANEXO IV - Preencher'!L69</f>
        <v>26200311101202000146550010000090211921414304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84</v>
      </c>
    </row>
    <row r="61" spans="1:12" s="8" customFormat="1" ht="19.5" customHeight="1" x14ac:dyDescent="0.2">
      <c r="A61" s="3">
        <f>IFERROR(VLOOKUP(B61,'[1]DADOS (OCULTAR)'!$P$3:$R$53,3,0),"")</f>
        <v>9039744000941</v>
      </c>
      <c r="B61" s="4" t="str">
        <f>'[1]TCE - ANEXO IV - Preencher'!C70</f>
        <v>UPA BARRA DE JANGADA</v>
      </c>
      <c r="C61" s="4" t="str">
        <f>'[1]TCE - ANEXO IV - Preencher'!E70</f>
        <v>3.12 - Material Hospitalar</v>
      </c>
      <c r="D61" s="3">
        <f>'[1]TCE - ANEXO IV - Preencher'!F70</f>
        <v>11449180000100</v>
      </c>
      <c r="E61" s="5" t="str">
        <f>'[1]TCE - ANEXO IV - Preencher'!G70</f>
        <v>DPROSMED DIST.PROD.MED.HOSPITALARES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000033104</v>
      </c>
      <c r="I61" s="6" t="str">
        <f>IF('[1]TCE - ANEXO IV - Preencher'!K70="","",'[1]TCE - ANEXO IV - Preencher'!K70)</f>
        <v>02/03/2020</v>
      </c>
      <c r="J61" s="5" t="str">
        <f>'[1]TCE - ANEXO IV - Preencher'!L70</f>
        <v>26200311449180000100550010000331041368060100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632.1</v>
      </c>
    </row>
    <row r="62" spans="1:12" s="8" customFormat="1" ht="19.5" customHeight="1" x14ac:dyDescent="0.2">
      <c r="A62" s="3">
        <f>IFERROR(VLOOKUP(B62,'[1]DADOS (OCULTAR)'!$P$3:$R$53,3,0),"")</f>
        <v>9039744000941</v>
      </c>
      <c r="B62" s="4" t="str">
        <f>'[1]TCE - ANEXO IV - Preencher'!C71</f>
        <v>UPA BARRA DE JANGADA</v>
      </c>
      <c r="C62" s="4" t="str">
        <f>'[1]TCE - ANEXO IV - Preencher'!E71</f>
        <v>3.12 - Material Hospitalar</v>
      </c>
      <c r="D62" s="3">
        <f>'[1]TCE - ANEXO IV - Preencher'!F71</f>
        <v>11449180000100</v>
      </c>
      <c r="E62" s="5" t="str">
        <f>'[1]TCE - ANEXO IV - Preencher'!G71</f>
        <v>DPROSMED DIST.PROD.MED.HOSPITALARES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000033388</v>
      </c>
      <c r="I62" s="6" t="str">
        <f>IF('[1]TCE - ANEXO IV - Preencher'!K71="","",'[1]TCE - ANEXO IV - Preencher'!K71)</f>
        <v>12/03/2020</v>
      </c>
      <c r="J62" s="5" t="str">
        <f>'[1]TCE - ANEXO IV - Preencher'!L71</f>
        <v>26200311449180000100550010000333881498835358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1208</v>
      </c>
    </row>
    <row r="63" spans="1:12" s="8" customFormat="1" ht="19.5" customHeight="1" x14ac:dyDescent="0.2">
      <c r="A63" s="3">
        <f>IFERROR(VLOOKUP(B63,'[1]DADOS (OCULTAR)'!$P$3:$R$53,3,0),"")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3.6 - Material de Expediente</v>
      </c>
      <c r="D63" s="3">
        <f>'[1]TCE - ANEXO IV - Preencher'!F72</f>
        <v>11449180000100</v>
      </c>
      <c r="E63" s="5" t="str">
        <f>'[1]TCE - ANEXO IV - Preencher'!G72</f>
        <v>DPROSMED DIST.PROD.MED.HOSPITALARES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000033701</v>
      </c>
      <c r="I63" s="6" t="str">
        <f>IF('[1]TCE - ANEXO IV - Preencher'!K72="","",'[1]TCE - ANEXO IV - Preencher'!K72)</f>
        <v>26/03/2020</v>
      </c>
      <c r="J63" s="5" t="str">
        <f>'[1]TCE - ANEXO IV - Preencher'!L72</f>
        <v>26200311449180000100550010000337011888925831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1400</v>
      </c>
    </row>
    <row r="64" spans="1:12" s="8" customFormat="1" ht="19.5" customHeight="1" x14ac:dyDescent="0.2">
      <c r="A64" s="3">
        <f>IFERROR(VLOOKUP(B64,'[1]DADOS (OCULTAR)'!$P$3:$R$53,3,0),"")</f>
        <v>9039744000941</v>
      </c>
      <c r="B64" s="4" t="str">
        <f>'[1]TCE - ANEXO IV - Preencher'!C73</f>
        <v>UPA BARRA DE JANGADA</v>
      </c>
      <c r="C64" s="4" t="str">
        <f>'[1]TCE - ANEXO IV - Preencher'!E73</f>
        <v>3.1 - Combustíveis e Lubrificantes Automotivos</v>
      </c>
      <c r="D64" s="3">
        <f>'[1]TCE - ANEXO IV - Preencher'!F73</f>
        <v>11681483000153</v>
      </c>
      <c r="E64" s="5" t="str">
        <f>'[1]TCE - ANEXO IV - Preencher'!G73</f>
        <v>POSTO SAO CRISTOVAO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132</v>
      </c>
      <c r="I64" s="6" t="str">
        <f>IF('[1]TCE - ANEXO IV - Preencher'!K73="","",'[1]TCE - ANEXO IV - Preencher'!K73)</f>
        <v>05/03/2020</v>
      </c>
      <c r="J64" s="5" t="str">
        <f>'[1]TCE - ANEXO IV - Preencher'!L73</f>
        <v>26200311681483000153550120000001321000147329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4347.8</v>
      </c>
    </row>
    <row r="65" spans="1:12" s="8" customFormat="1" ht="19.5" customHeight="1" x14ac:dyDescent="0.2">
      <c r="A65" s="3">
        <f>IFERROR(VLOOKUP(B65,'[1]DADOS (OCULTAR)'!$P$3:$R$53,3,0),"")</f>
        <v>9039744000941</v>
      </c>
      <c r="B65" s="4" t="str">
        <f>'[1]TCE - ANEXO IV - Preencher'!C74</f>
        <v>UPA BARRA DE JANGADA</v>
      </c>
      <c r="C65" s="4" t="str">
        <f>'[1]TCE - ANEXO IV - Preencher'!E74</f>
        <v xml:space="preserve">3.8 - Uniformes, Tecidos e Aviamentos </v>
      </c>
      <c r="D65" s="3">
        <f>'[1]TCE - ANEXO IV - Preencher'!F74</f>
        <v>11730399000182</v>
      </c>
      <c r="E65" s="5" t="str">
        <f>'[1]TCE - ANEXO IV - Preencher'!G74</f>
        <v>ROSANGELA RODRIGUES DA CRUZ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004524</v>
      </c>
      <c r="I65" s="6" t="str">
        <f>IF('[1]TCE - ANEXO IV - Preencher'!K74="","",'[1]TCE - ANEXO IV - Preencher'!K74)</f>
        <v>27/03/2020</v>
      </c>
      <c r="J65" s="5" t="str">
        <f>'[1]TCE - ANEXO IV - Preencher'!L74</f>
        <v>26200311730399000182550010000045241146151707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510</v>
      </c>
    </row>
    <row r="66" spans="1:12" s="8" customFormat="1" ht="19.5" customHeight="1" x14ac:dyDescent="0.2">
      <c r="A66" s="3">
        <f>IFERROR(VLOOKUP(B66,'[1]DADOS (OCULTAR)'!$P$3:$R$53,3,0),"")</f>
        <v>9039744000941</v>
      </c>
      <c r="B66" s="4" t="str">
        <f>'[1]TCE - ANEXO IV - Preencher'!C75</f>
        <v>UPA BARRA DE JANGADA</v>
      </c>
      <c r="C66" s="4" t="str">
        <f>'[1]TCE - ANEXO IV - Preencher'!E75</f>
        <v>3.99 - Outras despesas com Material de Consumo</v>
      </c>
      <c r="D66" s="3">
        <f>'[1]TCE - ANEXO IV - Preencher'!F75</f>
        <v>12853727000109</v>
      </c>
      <c r="E66" s="5" t="str">
        <f>'[1]TCE - ANEXO IV - Preencher'!G75</f>
        <v>KESA COMERCIO E SERVICOS TECNICOS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4613</v>
      </c>
      <c r="I66" s="6" t="str">
        <f>IF('[1]TCE - ANEXO IV - Preencher'!K75="","",'[1]TCE - ANEXO IV - Preencher'!K75)</f>
        <v>02/03/2020</v>
      </c>
      <c r="J66" s="5" t="str">
        <f>'[1]TCE - ANEXO IV - Preencher'!L75</f>
        <v>26200312853727000109550010000046131227270383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1350</v>
      </c>
    </row>
    <row r="67" spans="1:12" s="8" customFormat="1" ht="19.5" customHeight="1" x14ac:dyDescent="0.2">
      <c r="A67" s="3">
        <f>IFERROR(VLOOKUP(B67,'[1]DADOS (OCULTAR)'!$P$3:$R$53,3,0),"")</f>
        <v>9039744000941</v>
      </c>
      <c r="B67" s="4" t="str">
        <f>'[1]TCE - ANEXO IV - Preencher'!C76</f>
        <v>UPA BARRA DE JANGADA</v>
      </c>
      <c r="C67" s="4" t="str">
        <f>'[1]TCE - ANEXO IV - Preencher'!E76</f>
        <v>3.6 - Material de Expediente</v>
      </c>
      <c r="D67" s="3">
        <f>'[1]TCE - ANEXO IV - Preencher'!F76</f>
        <v>15610582000103</v>
      </c>
      <c r="E67" s="5" t="str">
        <f>'[1]TCE - ANEXO IV - Preencher'!G76</f>
        <v>M DE F M FRAGOSO  ETIQUETAS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464</v>
      </c>
      <c r="I67" s="6" t="str">
        <f>IF('[1]TCE - ANEXO IV - Preencher'!K76="","",'[1]TCE - ANEXO IV - Preencher'!K76)</f>
        <v>21/02/2020</v>
      </c>
      <c r="J67" s="5" t="str">
        <f>'[1]TCE - ANEXO IV - Preencher'!L76</f>
        <v>26200215610582000103550010000004641975090333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3060</v>
      </c>
    </row>
    <row r="68" spans="1:12" s="8" customFormat="1" ht="19.5" customHeight="1" x14ac:dyDescent="0.2">
      <c r="A68" s="3">
        <f>IFERROR(VLOOKUP(B68,'[1]DADOS (OCULTAR)'!$P$3:$R$53,3,0),"")</f>
        <v>9039744000941</v>
      </c>
      <c r="B68" s="4" t="str">
        <f>'[1]TCE - ANEXO IV - Preencher'!C77</f>
        <v>UPA BARRA DE JANGADA</v>
      </c>
      <c r="C68" s="4" t="str">
        <f>'[1]TCE - ANEXO IV - Preencher'!E77</f>
        <v>3.12 - Material Hospitalar</v>
      </c>
      <c r="D68" s="3">
        <f>'[1]TCE - ANEXO IV - Preencher'!F77</f>
        <v>19246837000143</v>
      </c>
      <c r="E68" s="5" t="str">
        <f>'[1]TCE - ANEXO IV - Preencher'!G77</f>
        <v>CIRUCLEAN COMERCIO DE MATERIAL MEDICO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368</v>
      </c>
      <c r="I68" s="6" t="str">
        <f>IF('[1]TCE - ANEXO IV - Preencher'!K77="","",'[1]TCE - ANEXO IV - Preencher'!K77)</f>
        <v>31/03/2020</v>
      </c>
      <c r="J68" s="5" t="str">
        <f>'[1]TCE - ANEXO IV - Preencher'!L77</f>
        <v>26200319246837000143550010000003681932016406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1300</v>
      </c>
    </row>
    <row r="69" spans="1:12" s="8" customFormat="1" ht="19.5" customHeight="1" x14ac:dyDescent="0.2">
      <c r="A69" s="3">
        <f>IFERROR(VLOOKUP(B69,'[1]DADOS (OCULTAR)'!$P$3:$R$53,3,0),"")</f>
        <v>9039744000941</v>
      </c>
      <c r="B69" s="4" t="str">
        <f>'[1]TCE - ANEXO IV - Preencher'!C78</f>
        <v>UPA BARRA DE JANGADA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21039895000148</v>
      </c>
      <c r="E69" s="5" t="str">
        <f>'[1]TCE - ANEXO IV - Preencher'!G78</f>
        <v>JORGE LUIZ DA SILVA JUNIOR OFICINA ME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000000446</v>
      </c>
      <c r="I69" s="6" t="str">
        <f>IF('[1]TCE - ANEXO IV - Preencher'!K78="","",'[1]TCE - ANEXO IV - Preencher'!K78)</f>
        <v>27/02/2020</v>
      </c>
      <c r="J69" s="5" t="str">
        <f>'[1]TCE - ANEXO IV - Preencher'!L78</f>
        <v>26200221039895000148550010000004461271445202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2347</v>
      </c>
    </row>
    <row r="70" spans="1:12" s="8" customFormat="1" ht="19.5" customHeight="1" x14ac:dyDescent="0.2">
      <c r="A70" s="3">
        <f>IFERROR(VLOOKUP(B70,'[1]DADOS (OCULTAR)'!$P$3:$R$53,3,0),"")</f>
        <v>9039744000941</v>
      </c>
      <c r="B70" s="4" t="str">
        <f>'[1]TCE - ANEXO IV - Preencher'!C79</f>
        <v>UPA BARRA DE JANGADA</v>
      </c>
      <c r="C70" s="4" t="str">
        <f>'[1]TCE - ANEXO IV - Preencher'!E79</f>
        <v>3.4 - Material Farmacológico</v>
      </c>
      <c r="D70" s="3">
        <f>'[1]TCE - ANEXO IV - Preencher'!F79</f>
        <v>21381761000100</v>
      </c>
      <c r="E70" s="5" t="str">
        <f>'[1]TCE - ANEXO IV - Preencher'!G79</f>
        <v>SIX DISTRIBUIDORA HOSPITALAR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000028899</v>
      </c>
      <c r="I70" s="6" t="str">
        <f>IF('[1]TCE - ANEXO IV - Preencher'!K79="","",'[1]TCE - ANEXO IV - Preencher'!K79)</f>
        <v>05/03/2020</v>
      </c>
      <c r="J70" s="5" t="str">
        <f>'[1]TCE - ANEXO IV - Preencher'!L79</f>
        <v>26200321381761000100550010000288991505548003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366</v>
      </c>
    </row>
    <row r="71" spans="1:12" s="8" customFormat="1" ht="19.5" customHeight="1" x14ac:dyDescent="0.2">
      <c r="A71" s="3">
        <f>IFERROR(VLOOKUP(B71,'[1]DADOS (OCULTAR)'!$P$3:$R$53,3,0),"")</f>
        <v>9039744000941</v>
      </c>
      <c r="B71" s="4" t="str">
        <f>'[1]TCE - ANEXO IV - Preencher'!C80</f>
        <v>UPA BARRA DE JANGADA</v>
      </c>
      <c r="C71" s="4" t="str">
        <f>'[1]TCE - ANEXO IV - Preencher'!E80</f>
        <v>3.4 - Material Farmacológico</v>
      </c>
      <c r="D71" s="3">
        <f>'[1]TCE - ANEXO IV - Preencher'!F80</f>
        <v>21381761000100</v>
      </c>
      <c r="E71" s="5" t="str">
        <f>'[1]TCE - ANEXO IV - Preencher'!G80</f>
        <v>SIX DISTRIBUIDORA HOSPITALAR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000029093</v>
      </c>
      <c r="I71" s="6" t="str">
        <f>IF('[1]TCE - ANEXO IV - Preencher'!K80="","",'[1]TCE - ANEXO IV - Preencher'!K80)</f>
        <v>13/02/2020</v>
      </c>
      <c r="J71" s="5" t="str">
        <f>'[1]TCE - ANEXO IV - Preencher'!L80</f>
        <v>26200321381761000100550010000290931513192520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1462.4</v>
      </c>
    </row>
    <row r="72" spans="1:12" s="8" customFormat="1" ht="19.5" customHeight="1" x14ac:dyDescent="0.2">
      <c r="A72" s="3">
        <f>IFERROR(VLOOKUP(B72,'[1]DADOS (OCULTAR)'!$P$3:$R$53,3,0),"")</f>
        <v>9039744000941</v>
      </c>
      <c r="B72" s="4" t="str">
        <f>'[1]TCE - ANEXO IV - Preencher'!C81</f>
        <v>UPA BARRA DE JANGADA</v>
      </c>
      <c r="C72" s="4" t="str">
        <f>'[1]TCE - ANEXO IV - Preencher'!E81</f>
        <v>3.12 - Material Hospitalar</v>
      </c>
      <c r="D72" s="3">
        <f>'[1]TCE - ANEXO IV - Preencher'!F81</f>
        <v>21381761000100</v>
      </c>
      <c r="E72" s="5" t="str">
        <f>'[1]TCE - ANEXO IV - Preencher'!G81</f>
        <v>SIX DISTRIBUIDORA HOSPITALAR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000029442</v>
      </c>
      <c r="I72" s="6" t="str">
        <f>IF('[1]TCE - ANEXO IV - Preencher'!K81="","",'[1]TCE - ANEXO IV - Preencher'!K81)</f>
        <v>20/03/2020</v>
      </c>
      <c r="J72" s="5" t="str">
        <f>'[1]TCE - ANEXO IV - Preencher'!L81</f>
        <v>26200321381761000100550010000294421727257536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750</v>
      </c>
    </row>
    <row r="73" spans="1:12" s="8" customFormat="1" ht="19.5" customHeight="1" x14ac:dyDescent="0.2">
      <c r="A73" s="3">
        <f>IFERROR(VLOOKUP(B73,'[1]DADOS (OCULTAR)'!$P$3:$R$53,3,0),"")</f>
        <v>9039744000941</v>
      </c>
      <c r="B73" s="4" t="str">
        <f>'[1]TCE - ANEXO IV - Preencher'!C82</f>
        <v>UPA BARRA DE JANGADA</v>
      </c>
      <c r="C73" s="4" t="str">
        <f>'[1]TCE - ANEXO IV - Preencher'!E82</f>
        <v>3.6 - Material de Expediente</v>
      </c>
      <c r="D73" s="3">
        <f>'[1]TCE - ANEXO IV - Preencher'!F82</f>
        <v>23755654000120</v>
      </c>
      <c r="E73" s="5" t="str">
        <f>'[1]TCE - ANEXO IV - Preencher'!G82</f>
        <v>MARIA LETICIA F. G. DE AZEVEDO GRAFICA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302</v>
      </c>
      <c r="I73" s="6" t="str">
        <f>IF('[1]TCE - ANEXO IV - Preencher'!K82="","",'[1]TCE - ANEXO IV - Preencher'!K82)</f>
        <v>09/03/2020</v>
      </c>
      <c r="J73" s="5" t="str">
        <f>'[1]TCE - ANEXO IV - Preencher'!L82</f>
        <v>26200323755654000120550010000003021345046820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130</v>
      </c>
    </row>
    <row r="74" spans="1:12" s="8" customFormat="1" ht="19.5" customHeight="1" x14ac:dyDescent="0.2">
      <c r="A74" s="3">
        <f>IFERROR(VLOOKUP(B74,'[1]DADOS (OCULTAR)'!$P$3:$R$53,3,0),"")</f>
        <v>9039744000941</v>
      </c>
      <c r="B74" s="4" t="str">
        <f>'[1]TCE - ANEXO IV - Preencher'!C83</f>
        <v>UPA BARRA DE JANGADA</v>
      </c>
      <c r="C74" s="4" t="str">
        <f>'[1]TCE - ANEXO IV - Preencher'!E83</f>
        <v>3.6 - Material de Expediente</v>
      </c>
      <c r="D74" s="3">
        <f>'[1]TCE - ANEXO IV - Preencher'!F83</f>
        <v>23755654000120</v>
      </c>
      <c r="E74" s="5" t="str">
        <f>'[1]TCE - ANEXO IV - Preencher'!G83</f>
        <v>MARIA LETICIA F. G. DE AZEVEDO GRAFICA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304</v>
      </c>
      <c r="I74" s="6" t="str">
        <f>IF('[1]TCE - ANEXO IV - Preencher'!K83="","",'[1]TCE - ANEXO IV - Preencher'!K83)</f>
        <v>09/03/2020</v>
      </c>
      <c r="J74" s="5" t="str">
        <f>'[1]TCE - ANEXO IV - Preencher'!L83</f>
        <v>26200323755654000120550010000003041690792862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1025</v>
      </c>
    </row>
    <row r="75" spans="1:12" s="8" customFormat="1" ht="19.5" customHeight="1" x14ac:dyDescent="0.2">
      <c r="A75" s="3">
        <f>IFERROR(VLOOKUP(B75,'[1]DADOS (OCULTAR)'!$P$3:$R$53,3,0),"")</f>
        <v>9039744000941</v>
      </c>
      <c r="B75" s="4" t="str">
        <f>'[1]TCE - ANEXO IV - Preencher'!C84</f>
        <v>UPA BARRA DE JANGADA</v>
      </c>
      <c r="C75" s="4" t="str">
        <f>'[1]TCE - ANEXO IV - Preencher'!E84</f>
        <v xml:space="preserve">3.10 - Material para Manutenção de Bens Móveis </v>
      </c>
      <c r="D75" s="3">
        <f>'[1]TCE - ANEXO IV - Preencher'!F84</f>
        <v>23755654000120</v>
      </c>
      <c r="E75" s="5" t="str">
        <f>'[1]TCE - ANEXO IV - Preencher'!G84</f>
        <v>MARIA LETICIA F. G. DE AZEVEDO GRAFICA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304</v>
      </c>
      <c r="I75" s="6" t="str">
        <f>IF('[1]TCE - ANEXO IV - Preencher'!K84="","",'[1]TCE - ANEXO IV - Preencher'!K84)</f>
        <v>09/03/2020</v>
      </c>
      <c r="J75" s="5" t="str">
        <f>'[1]TCE - ANEXO IV - Preencher'!L84</f>
        <v>26200323755654000120550010000003041690792862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280</v>
      </c>
    </row>
    <row r="76" spans="1:12" s="8" customFormat="1" ht="19.5" customHeight="1" x14ac:dyDescent="0.2">
      <c r="A76" s="3">
        <f>IFERROR(VLOOKUP(B76,'[1]DADOS (OCULTAR)'!$P$3:$R$53,3,0),"")</f>
        <v>9039744000941</v>
      </c>
      <c r="B76" s="4" t="str">
        <f>'[1]TCE - ANEXO IV - Preencher'!C85</f>
        <v>UPA BARRA DE JANGADA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IND. DO NE S.A.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1109</v>
      </c>
      <c r="I76" s="6" t="str">
        <f>IF('[1]TCE - ANEXO IV - Preencher'!K85="","",'[1]TCE - ANEXO IV - Preencher'!K85)</f>
        <v>05/03/2020</v>
      </c>
      <c r="J76" s="5" t="str">
        <f>'[1]TCE - ANEXO IV - Preencher'!L85</f>
        <v>26200324380578002203550870000011091783618455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1514.87</v>
      </c>
    </row>
    <row r="77" spans="1:12" s="8" customFormat="1" ht="19.5" customHeight="1" x14ac:dyDescent="0.2">
      <c r="A77" s="3">
        <f>IFERROR(VLOOKUP(B77,'[1]DADOS (OCULTAR)'!$P$3:$R$53,3,0),"")</f>
        <v>9039744000941</v>
      </c>
      <c r="B77" s="4" t="str">
        <f>'[1]TCE - ANEXO IV - Preencher'!C86</f>
        <v>UPA BARRA DE JANGADA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IND. DO NE S.A.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40076</v>
      </c>
      <c r="I77" s="6" t="str">
        <f>IF('[1]TCE - ANEXO IV - Preencher'!K86="","",'[1]TCE - ANEXO IV - Preencher'!K86)</f>
        <v>28/02/2020</v>
      </c>
      <c r="J77" s="5" t="str">
        <f>'[1]TCE - ANEXO IV - Preencher'!L86</f>
        <v>26200224380578002041550080000400761782887917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155.63999999999999</v>
      </c>
    </row>
    <row r="78" spans="1:12" s="8" customFormat="1" ht="19.5" customHeight="1" x14ac:dyDescent="0.2">
      <c r="A78" s="3">
        <f>IFERROR(VLOOKUP(B78,'[1]DADOS (OCULTAR)'!$P$3:$R$53,3,0),"")</f>
        <v>9039744000941</v>
      </c>
      <c r="B78" s="4" t="str">
        <f>'[1]TCE - ANEXO IV - Preencher'!C87</f>
        <v>UPA BARRA DE JANGADA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IND. DO NE S.A.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40106</v>
      </c>
      <c r="I78" s="6" t="str">
        <f>IF('[1]TCE - ANEXO IV - Preencher'!K87="","",'[1]TCE - ANEXO IV - Preencher'!K87)</f>
        <v>03/03/2020</v>
      </c>
      <c r="J78" s="5" t="str">
        <f>'[1]TCE - ANEXO IV - Preencher'!L87</f>
        <v>26200324380578002041550080000401061783243562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31.13</v>
      </c>
    </row>
    <row r="79" spans="1:12" s="8" customFormat="1" ht="19.5" customHeight="1" x14ac:dyDescent="0.2">
      <c r="A79" s="3">
        <f>IFERROR(VLOOKUP(B79,'[1]DADOS (OCULTAR)'!$P$3:$R$53,3,0),"")</f>
        <v>9039744000941</v>
      </c>
      <c r="B79" s="4" t="str">
        <f>'[1]TCE - ANEXO IV - Preencher'!C88</f>
        <v>UPA BARRA DE JANGADA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IND. DO NE S.A.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40121</v>
      </c>
      <c r="I79" s="6" t="str">
        <f>IF('[1]TCE - ANEXO IV - Preencher'!K88="","",'[1]TCE - ANEXO IV - Preencher'!K88)</f>
        <v>04/03/2020</v>
      </c>
      <c r="J79" s="5" t="str">
        <f>'[1]TCE - ANEXO IV - Preencher'!L88</f>
        <v>26200324380578002041550080000401211783369775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186.77</v>
      </c>
    </row>
    <row r="80" spans="1:12" s="8" customFormat="1" ht="19.5" customHeight="1" x14ac:dyDescent="0.2">
      <c r="A80" s="3">
        <f>IFERROR(VLOOKUP(B80,'[1]DADOS (OCULTAR)'!$P$3:$R$53,3,0),"")</f>
        <v>9039744000941</v>
      </c>
      <c r="B80" s="4" t="str">
        <f>'[1]TCE - ANEXO IV - Preencher'!C89</f>
        <v>UPA BARRA DE JANGADA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IND. DO NE S.A.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40152</v>
      </c>
      <c r="I80" s="6" t="str">
        <f>IF('[1]TCE - ANEXO IV - Preencher'!K89="","",'[1]TCE - ANEXO IV - Preencher'!K89)</f>
        <v>06/03/2020</v>
      </c>
      <c r="J80" s="5" t="str">
        <f>'[1]TCE - ANEXO IV - Preencher'!L89</f>
        <v>26200324380578002041550080000401521783633592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31.13</v>
      </c>
    </row>
    <row r="81" spans="1:12" s="8" customFormat="1" ht="19.5" customHeight="1" x14ac:dyDescent="0.2">
      <c r="A81" s="3">
        <f>IFERROR(VLOOKUP(B81,'[1]DADOS (OCULTAR)'!$P$3:$R$53,3,0),"")</f>
        <v>9039744000941</v>
      </c>
      <c r="B81" s="4" t="str">
        <f>'[1]TCE - ANEXO IV - Preencher'!C90</f>
        <v>UPA BARRA DE JANGADA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IND. DO NE S.A.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40153</v>
      </c>
      <c r="I81" s="6" t="str">
        <f>IF('[1]TCE - ANEXO IV - Preencher'!K90="","",'[1]TCE - ANEXO IV - Preencher'!K90)</f>
        <v>06/03/2020</v>
      </c>
      <c r="J81" s="5" t="str">
        <f>'[1]TCE - ANEXO IV - Preencher'!L90</f>
        <v>26200324380578002041550080000401531783633999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37.69</v>
      </c>
    </row>
    <row r="82" spans="1:12" s="8" customFormat="1" ht="19.5" customHeight="1" x14ac:dyDescent="0.2">
      <c r="A82" s="3">
        <f>IFERROR(VLOOKUP(B82,'[1]DADOS (OCULTAR)'!$P$3:$R$53,3,0),"")</f>
        <v>9039744000941</v>
      </c>
      <c r="B82" s="4" t="str">
        <f>'[1]TCE - ANEXO IV - Preencher'!C91</f>
        <v>UPA BARRA DE JANGADA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IND. DO NE S.A.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40173</v>
      </c>
      <c r="I82" s="6" t="str">
        <f>IF('[1]TCE - ANEXO IV - Preencher'!K91="","",'[1]TCE - ANEXO IV - Preencher'!K91)</f>
        <v>07/03/2020</v>
      </c>
      <c r="J82" s="5" t="str">
        <f>'[1]TCE - ANEXO IV - Preencher'!L91</f>
        <v>26200324380578002041550080000401731783952850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62.26</v>
      </c>
    </row>
    <row r="83" spans="1:12" s="8" customFormat="1" ht="19.5" customHeight="1" x14ac:dyDescent="0.2">
      <c r="A83" s="3">
        <f>IFERROR(VLOOKUP(B83,'[1]DADOS (OCULTAR)'!$P$3:$R$53,3,0),"")</f>
        <v>9039744000941</v>
      </c>
      <c r="B83" s="4" t="str">
        <f>'[1]TCE - ANEXO IV - Preencher'!C92</f>
        <v>UPA BARRA DE JANGADA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IND. DO NE S.A.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40191</v>
      </c>
      <c r="I83" s="6" t="str">
        <f>IF('[1]TCE - ANEXO IV - Preencher'!K92="","",'[1]TCE - ANEXO IV - Preencher'!K92)</f>
        <v>09/03/2020</v>
      </c>
      <c r="J83" s="5" t="str">
        <f>'[1]TCE - ANEXO IV - Preencher'!L92</f>
        <v>26200324380578002041550080000401911784000613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31.13</v>
      </c>
    </row>
    <row r="84" spans="1:12" s="8" customFormat="1" ht="19.5" customHeight="1" x14ac:dyDescent="0.2">
      <c r="A84" s="3">
        <f>IFERROR(VLOOKUP(B84,'[1]DADOS (OCULTAR)'!$P$3:$R$53,3,0),"")</f>
        <v>9039744000941</v>
      </c>
      <c r="B84" s="4" t="str">
        <f>'[1]TCE - ANEXO IV - Preencher'!C93</f>
        <v>UPA BARRA DE JANGADA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IND. DO NE S.A.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40201</v>
      </c>
      <c r="I84" s="6" t="str">
        <f>IF('[1]TCE - ANEXO IV - Preencher'!K93="","",'[1]TCE - ANEXO IV - Preencher'!K93)</f>
        <v>10/03/2020</v>
      </c>
      <c r="J84" s="5" t="str">
        <f>'[1]TCE - ANEXO IV - Preencher'!L93</f>
        <v>26200324380578002041550080000402011784157030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93.39</v>
      </c>
    </row>
    <row r="85" spans="1:12" s="8" customFormat="1" ht="19.5" customHeight="1" x14ac:dyDescent="0.2">
      <c r="A85" s="3">
        <f>IFERROR(VLOOKUP(B85,'[1]DADOS (OCULTAR)'!$P$3:$R$53,3,0),"")</f>
        <v>9039744000941</v>
      </c>
      <c r="B85" s="4" t="str">
        <f>'[1]TCE - ANEXO IV - Preencher'!C94</f>
        <v>UPA BARRA DE JANGADA</v>
      </c>
      <c r="C85" s="4" t="str">
        <f>'[1]TCE - ANEXO IV - Preencher'!E94</f>
        <v>3.2 - Gás e Outros Materiais Engarrafados</v>
      </c>
      <c r="D85" s="3">
        <f>'[1]TCE - ANEXO IV - Preencher'!F94</f>
        <v>24380578002041</v>
      </c>
      <c r="E85" s="5" t="str">
        <f>'[1]TCE - ANEXO IV - Preencher'!G94</f>
        <v>WHITE MARTINS GASES IND. DO NE S.A.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40270</v>
      </c>
      <c r="I85" s="6" t="str">
        <f>IF('[1]TCE - ANEXO IV - Preencher'!K94="","",'[1]TCE - ANEXO IV - Preencher'!K94)</f>
        <v>15/03/2020</v>
      </c>
      <c r="J85" s="5" t="str">
        <f>'[1]TCE - ANEXO IV - Preencher'!L94</f>
        <v>26200324380578002041550080000402701784717530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62.26</v>
      </c>
    </row>
    <row r="86" spans="1:12" s="8" customFormat="1" ht="19.5" customHeight="1" x14ac:dyDescent="0.2">
      <c r="A86" s="3">
        <f>IFERROR(VLOOKUP(B86,'[1]DADOS (OCULTAR)'!$P$3:$R$53,3,0),"")</f>
        <v>9039744000941</v>
      </c>
      <c r="B86" s="4" t="str">
        <f>'[1]TCE - ANEXO IV - Preencher'!C95</f>
        <v>UPA BARRA DE JANGADA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IND. DO NE S.A.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40273</v>
      </c>
      <c r="I86" s="6" t="str">
        <f>IF('[1]TCE - ANEXO IV - Preencher'!K95="","",'[1]TCE - ANEXO IV - Preencher'!K95)</f>
        <v>16/03/2020</v>
      </c>
      <c r="J86" s="5" t="str">
        <f>'[1]TCE - ANEXO IV - Preencher'!L95</f>
        <v>26200324380578002041550080000402731784725658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62.26</v>
      </c>
    </row>
    <row r="87" spans="1:12" s="8" customFormat="1" ht="19.5" customHeight="1" x14ac:dyDescent="0.2">
      <c r="A87" s="3">
        <f>IFERROR(VLOOKUP(B87,'[1]DADOS (OCULTAR)'!$P$3:$R$53,3,0),"")</f>
        <v>9039744000941</v>
      </c>
      <c r="B87" s="4" t="str">
        <f>'[1]TCE - ANEXO IV - Preencher'!C96</f>
        <v>UPA BARRA DE JANGADA</v>
      </c>
      <c r="C87" s="4" t="str">
        <f>'[1]TCE - ANEXO IV - Preencher'!E96</f>
        <v>3.2 - Gás e Outros Materiais Engarrafados</v>
      </c>
      <c r="D87" s="3">
        <f>'[1]TCE - ANEXO IV - Preencher'!F96</f>
        <v>24380578002041</v>
      </c>
      <c r="E87" s="5" t="str">
        <f>'[1]TCE - ANEXO IV - Preencher'!G96</f>
        <v>WHITE MARTINS GASES IND. DO NE S.A.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40351</v>
      </c>
      <c r="I87" s="6" t="str">
        <f>IF('[1]TCE - ANEXO IV - Preencher'!K96="","",'[1]TCE - ANEXO IV - Preencher'!K96)</f>
        <v>23/03/2020</v>
      </c>
      <c r="J87" s="5" t="str">
        <f>'[1]TCE - ANEXO IV - Preencher'!L96</f>
        <v>26200324380578002041550080000403511785495530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68.819999999999993</v>
      </c>
    </row>
    <row r="88" spans="1:12" s="8" customFormat="1" ht="19.5" customHeight="1" x14ac:dyDescent="0.2">
      <c r="A88" s="3">
        <f>IFERROR(VLOOKUP(B88,'[1]DADOS (OCULTAR)'!$P$3:$R$53,3,0),"")</f>
        <v>9039744000941</v>
      </c>
      <c r="B88" s="4" t="str">
        <f>'[1]TCE - ANEXO IV - Preencher'!C97</f>
        <v>UPA BARRA DE JANGADA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IND. DO NE S.A.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40363</v>
      </c>
      <c r="I88" s="6" t="str">
        <f>IF('[1]TCE - ANEXO IV - Preencher'!K97="","",'[1]TCE - ANEXO IV - Preencher'!K97)</f>
        <v>24/03/2020</v>
      </c>
      <c r="J88" s="5" t="str">
        <f>'[1]TCE - ANEXO IV - Preencher'!L97</f>
        <v>26200324380578002041550080000403637785655791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93.39</v>
      </c>
    </row>
    <row r="89" spans="1:12" s="8" customFormat="1" ht="19.5" customHeight="1" x14ac:dyDescent="0.2">
      <c r="A89" s="3">
        <f>IFERROR(VLOOKUP(B89,'[1]DADOS (OCULTAR)'!$P$3:$R$53,3,0),"")</f>
        <v>9039744000941</v>
      </c>
      <c r="B89" s="4" t="str">
        <f>'[1]TCE - ANEXO IV - Preencher'!C98</f>
        <v>UPA BARRA DE JANGADA</v>
      </c>
      <c r="C89" s="4" t="str">
        <f>'[1]TCE - ANEXO IV - Preencher'!E98</f>
        <v>3.2 - Gás e Outros Materiais Engarrafados</v>
      </c>
      <c r="D89" s="3">
        <f>'[1]TCE - ANEXO IV - Preencher'!F98</f>
        <v>24380578002041</v>
      </c>
      <c r="E89" s="5" t="str">
        <f>'[1]TCE - ANEXO IV - Preencher'!G98</f>
        <v>WHITE MARTINS GASES IND. DO NE S.A.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40382</v>
      </c>
      <c r="I89" s="6" t="str">
        <f>IF('[1]TCE - ANEXO IV - Preencher'!K98="","",'[1]TCE - ANEXO IV - Preencher'!K98)</f>
        <v>25/03/2020</v>
      </c>
      <c r="J89" s="5" t="str">
        <f>'[1]TCE - ANEXO IV - Preencher'!L98</f>
        <v>26200324380578002041550080000403821785780037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99.95</v>
      </c>
    </row>
    <row r="90" spans="1:12" s="8" customFormat="1" ht="19.5" customHeight="1" x14ac:dyDescent="0.2">
      <c r="A90" s="3">
        <f>IFERROR(VLOOKUP(B90,'[1]DADOS (OCULTAR)'!$P$3:$R$53,3,0),"")</f>
        <v>9039744000941</v>
      </c>
      <c r="B90" s="4" t="str">
        <f>'[1]TCE - ANEXO IV - Preencher'!C99</f>
        <v>UPA BARRA DE JANGADA</v>
      </c>
      <c r="C90" s="4" t="str">
        <f>'[1]TCE - ANEXO IV - Preencher'!E99</f>
        <v>3.2 - Gás e Outros Materiais Engarrafados</v>
      </c>
      <c r="D90" s="3">
        <f>'[1]TCE - ANEXO IV - Preencher'!F99</f>
        <v>24380578002041</v>
      </c>
      <c r="E90" s="5" t="str">
        <f>'[1]TCE - ANEXO IV - Preencher'!G99</f>
        <v>WHITE MARTINS GASES IND. DO NE S.A.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49911</v>
      </c>
      <c r="I90" s="6" t="str">
        <f>IF('[1]TCE - ANEXO IV - Preencher'!K99="","",'[1]TCE - ANEXO IV - Preencher'!K99)</f>
        <v>03/03/2020</v>
      </c>
      <c r="J90" s="5" t="str">
        <f>'[1]TCE - ANEXO IV - Preencher'!L99</f>
        <v>26200324380578002041550560000499111783317638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163.4</v>
      </c>
    </row>
    <row r="91" spans="1:12" s="8" customFormat="1" ht="19.5" customHeight="1" x14ac:dyDescent="0.2">
      <c r="A91" s="3">
        <f>IFERROR(VLOOKUP(B91,'[1]DADOS (OCULTAR)'!$P$3:$R$53,3,0),"")</f>
        <v>9039744000941</v>
      </c>
      <c r="B91" s="4" t="str">
        <f>'[1]TCE - ANEXO IV - Preencher'!C100</f>
        <v>UPA BARRA DE JANGADA</v>
      </c>
      <c r="C91" s="4" t="str">
        <f>'[1]TCE - ANEXO IV - Preencher'!E100</f>
        <v>3.2 - Gás e Outros Materiais Engarrafados</v>
      </c>
      <c r="D91" s="3">
        <f>'[1]TCE - ANEXO IV - Preencher'!F100</f>
        <v>24380578002203</v>
      </c>
      <c r="E91" s="5" t="str">
        <f>'[1]TCE - ANEXO IV - Preencher'!G100</f>
        <v>WHITE MARTINS GASES INDUSTRIAIS NE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894</v>
      </c>
      <c r="I91" s="6" t="str">
        <f>IF('[1]TCE - ANEXO IV - Preencher'!K100="","",'[1]TCE - ANEXO IV - Preencher'!K100)</f>
        <v>22/03/2020</v>
      </c>
      <c r="J91" s="5" t="str">
        <f>'[1]TCE - ANEXO IV - Preencher'!L100</f>
        <v>26200324380578002203550750000008941785478428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1333.99</v>
      </c>
    </row>
    <row r="92" spans="1:12" s="8" customFormat="1" ht="19.5" customHeight="1" x14ac:dyDescent="0.2">
      <c r="A92" s="3">
        <f>IFERROR(VLOOKUP(B92,'[1]DADOS (OCULTAR)'!$P$3:$R$53,3,0),"")</f>
        <v>9039744000941</v>
      </c>
      <c r="B92" s="4" t="str">
        <f>'[1]TCE - ANEXO IV - Preencher'!C101</f>
        <v>UPA BARRA DE JANGADA</v>
      </c>
      <c r="C92" s="4" t="str">
        <f>'[1]TCE - ANEXO IV - Preencher'!E101</f>
        <v>3.4 - Material Farmacológico</v>
      </c>
      <c r="D92" s="3">
        <f>'[1]TCE - ANEXO IV - Preencher'!F101</f>
        <v>44734671000151</v>
      </c>
      <c r="E92" s="5" t="str">
        <f>'[1]TCE - ANEXO IV - Preencher'!G101</f>
        <v>CRISTALIA PROD QUIM FARMACEUTICOS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2546818</v>
      </c>
      <c r="I92" s="6" t="str">
        <f>IF('[1]TCE - ANEXO IV - Preencher'!K101="","",'[1]TCE - ANEXO IV - Preencher'!K101)</f>
        <v>27/02/2020</v>
      </c>
      <c r="J92" s="5" t="str">
        <f>'[1]TCE - ANEXO IV - Preencher'!L101</f>
        <v>35200244734671000151550100025468181288168318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812.8</v>
      </c>
    </row>
    <row r="93" spans="1:12" s="8" customFormat="1" ht="19.5" customHeight="1" x14ac:dyDescent="0.2">
      <c r="A93" s="3">
        <f>IFERROR(VLOOKUP(B93,'[1]DADOS (OCULTAR)'!$P$3:$R$53,3,0),"")</f>
        <v>9039744000941</v>
      </c>
      <c r="B93" s="4" t="str">
        <f>'[1]TCE - ANEXO IV - Preencher'!C102</f>
        <v>UPA BARRA DE JANGADA</v>
      </c>
      <c r="C93" s="4" t="str">
        <f>'[1]TCE - ANEXO IV - Preencher'!E102</f>
        <v>3.12 - Material Hospitalar</v>
      </c>
      <c r="D93" s="3">
        <f>'[1]TCE - ANEXO IV - Preencher'!F102</f>
        <v>61418042000131</v>
      </c>
      <c r="E93" s="5" t="str">
        <f>'[1]TCE - ANEXO IV - Preencher'!G102</f>
        <v>CIRURGICA FERNANDES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1187321</v>
      </c>
      <c r="I93" s="6" t="str">
        <f>IF('[1]TCE - ANEXO IV - Preencher'!K102="","",'[1]TCE - ANEXO IV - Preencher'!K102)</f>
        <v>21/02/2020</v>
      </c>
      <c r="J93" s="5" t="str">
        <f>'[1]TCE - ANEXO IV - Preencher'!L102</f>
        <v>35200261418042000131550040011873211438338315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2457</v>
      </c>
    </row>
    <row r="94" spans="1:12" s="8" customFormat="1" ht="19.5" customHeight="1" x14ac:dyDescent="0.2">
      <c r="A94" s="3">
        <f>IFERROR(VLOOKUP(B94,'[1]DADOS (OCULTAR)'!$P$3:$R$53,3,0),"")</f>
        <v>9039744000941</v>
      </c>
      <c r="B94" s="4" t="str">
        <f>'[1]TCE - ANEXO IV - Preencher'!C103</f>
        <v>UPA BARRA DE JANGADA</v>
      </c>
      <c r="C94" s="4" t="str">
        <f>'[1]TCE - ANEXO IV - Preencher'!E103</f>
        <v>5.4 - Reparo e Manutenção de Bens Imóveis</v>
      </c>
      <c r="D94" s="3">
        <f>'[1]TCE - ANEXO IV - Preencher'!F103</f>
        <v>23921113000125</v>
      </c>
      <c r="E94" s="5" t="str">
        <f>'[1]TCE - ANEXO IV - Preencher'!G103</f>
        <v>DA TERRA PAISAGISMO JARDINAGEM LTDA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2069</v>
      </c>
      <c r="I94" s="6">
        <f>IF('[1]TCE - ANEXO IV - Preencher'!K103="","",'[1]TCE - ANEXO IV - Preencher'!K103)</f>
        <v>43909</v>
      </c>
      <c r="J94" s="5" t="str">
        <f>'[1]TCE - ANEXO IV - Preencher'!L103</f>
        <v>UC8V-LT4Z</v>
      </c>
      <c r="K94" s="5" t="str">
        <f>IF(F94="B",LEFT('[1]TCE - ANEXO IV - Preencher'!M103,2),IF(F94="S",LEFT('[1]TCE - ANEXO IV - Preencher'!M103,7),IF('[1]TCE - ANEXO IV - Preencher'!H103="","")))</f>
        <v>261160</v>
      </c>
      <c r="L94" s="7">
        <f>'[1]TCE - ANEXO IV - Preencher'!N103</f>
        <v>661</v>
      </c>
    </row>
    <row r="95" spans="1:12" s="8" customFormat="1" ht="19.5" customHeight="1" x14ac:dyDescent="0.2">
      <c r="A95" s="3">
        <f>IFERROR(VLOOKUP(B95,'[1]DADOS (OCULTAR)'!$P$3:$R$53,3,0),"")</f>
        <v>9039744000941</v>
      </c>
      <c r="B95" s="4" t="str">
        <f>'[1]TCE - ANEXO IV - Preencher'!C104</f>
        <v>UPA BARRA DE JANGADA</v>
      </c>
      <c r="C95" s="4" t="str">
        <f>'[1]TCE - ANEXO IV - Preencher'!E104</f>
        <v>5.8 - Locação de Veículos Automotores</v>
      </c>
      <c r="D95" s="3">
        <f>'[1]TCE - ANEXO IV - Preencher'!F104</f>
        <v>17863255000180</v>
      </c>
      <c r="E95" s="5" t="str">
        <f>'[1]TCE - ANEXO IV - Preencher'!G104</f>
        <v>FLAVIA ALVES DE SOUSA ME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2117</v>
      </c>
      <c r="I95" s="6">
        <f>IF('[1]TCE - ANEXO IV - Preencher'!K104="","",'[1]TCE - ANEXO IV - Preencher'!K104)</f>
        <v>43929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261110</v>
      </c>
      <c r="L95" s="7">
        <f>'[1]TCE - ANEXO IV - Preencher'!N104</f>
        <v>6066.66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>
        <f>IFERROR(VLOOKUP(B97,'[1]DADOS (OCULTAR)'!$P$3:$R$53,3,0),"")</f>
        <v>9039744000941</v>
      </c>
      <c r="B97" s="4" t="str">
        <f>'[1]TCE - ANEXO IV - Preencher'!C106</f>
        <v>UPA BARRA DE JANGADA</v>
      </c>
      <c r="C97" s="4" t="str">
        <f>'[1]TCE - ANEXO IV - Preencher'!E106</f>
        <v>5.5 - Reparo e Manutenção de Máquinas e Equipamentos</v>
      </c>
      <c r="D97" s="3">
        <f>'[1]TCE - ANEXO IV - Preencher'!F106</f>
        <v>9014387000100</v>
      </c>
      <c r="E97" s="5" t="str">
        <f>'[1]TCE - ANEXO IV - Preencher'!G106</f>
        <v>COMPLETA SERV DE AR CONDIC E LOC LTDA.ME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1204</v>
      </c>
      <c r="I97" s="6">
        <f>IF('[1]TCE - ANEXO IV - Preencher'!K106="","",'[1]TCE - ANEXO IV - Preencher'!K106)</f>
        <v>43915</v>
      </c>
      <c r="J97" s="5" t="str">
        <f>'[1]TCE - ANEXO IV - Preencher'!L106</f>
        <v>GAEP-LRMU</v>
      </c>
      <c r="K97" s="5" t="str">
        <f>IF(F97="B",LEFT('[1]TCE - ANEXO IV - Preencher'!M106,2),IF(F97="S",LEFT('[1]TCE - ANEXO IV - Preencher'!M106,7),IF('[1]TCE - ANEXO IV - Preencher'!H106="","")))</f>
        <v>261160</v>
      </c>
      <c r="L97" s="7">
        <f>'[1]TCE - ANEXO IV - Preencher'!N106</f>
        <v>3980.13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>
        <f>IFERROR(VLOOKUP(B99,'[1]DADOS (OCULTAR)'!$P$3:$R$53,3,0),"")</f>
        <v>9039744000941</v>
      </c>
      <c r="B99" s="4" t="str">
        <f>'[1]TCE - ANEXO IV - Preencher'!C108</f>
        <v>UPA BARRA DE JANGADA</v>
      </c>
      <c r="C99" s="4" t="str">
        <f>'[1]TCE - ANEXO IV - Preencher'!E108</f>
        <v>5.3 - Locação de Máquinas e Equipamentos</v>
      </c>
      <c r="D99" s="3">
        <f>'[1]TCE - ANEXO IV - Preencher'!F108</f>
        <v>10279299000119</v>
      </c>
      <c r="E99" s="5" t="str">
        <f>'[1]TCE - ANEXO IV - Preencher'!G108</f>
        <v>RGRAPH COMERCIO E SERVICOS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2761</v>
      </c>
      <c r="I99" s="6">
        <f>IF('[1]TCE - ANEXO IV - Preencher'!K108="","",'[1]TCE - ANEXO IV - Preencher'!K108)</f>
        <v>43935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</v>
      </c>
      <c r="L99" s="7">
        <f>'[1]TCE - ANEXO IV - Preencher'!N108</f>
        <v>2045.12</v>
      </c>
    </row>
    <row r="100" spans="1:12" s="8" customFormat="1" ht="19.5" customHeight="1" x14ac:dyDescent="0.2">
      <c r="A100" s="3">
        <f>IFERROR(VLOOKUP(B100,'[1]DADOS (OCULTAR)'!$P$3:$R$53,3,0),"")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>5.2 - Serviços Técnicos Profissionais</v>
      </c>
      <c r="D100" s="3">
        <f>'[1]TCE - ANEXO IV - Preencher'!F109</f>
        <v>18835749000114</v>
      </c>
      <c r="E100" s="5" t="str">
        <f>'[1]TCE - ANEXO IV - Preencher'!G109</f>
        <v>JMED SERVICOS MEDICOS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191</v>
      </c>
      <c r="I100" s="6">
        <f>IF('[1]TCE - ANEXO IV - Preencher'!K109="","",'[1]TCE - ANEXO IV - Preencher'!K109)</f>
        <v>43934</v>
      </c>
      <c r="J100" s="5" t="str">
        <f>'[1]TCE - ANEXO IV - Preencher'!L109</f>
        <v>AXFD62466</v>
      </c>
      <c r="K100" s="5" t="str">
        <f>IF(F100="B",LEFT('[1]TCE - ANEXO IV - Preencher'!M109,2),IF(F100="S",LEFT('[1]TCE - ANEXO IV - Preencher'!M109,7),IF('[1]TCE - ANEXO IV - Preencher'!H109="","")))</f>
        <v>2602902</v>
      </c>
      <c r="L100" s="7">
        <f>'[1]TCE - ANEXO IV - Preencher'!N109</f>
        <v>3500</v>
      </c>
    </row>
    <row r="101" spans="1:12" s="8" customFormat="1" ht="19.5" customHeight="1" x14ac:dyDescent="0.2">
      <c r="A101" s="3">
        <f>IFERROR(VLOOKUP(B101,'[1]DADOS (OCULTAR)'!$P$3:$R$53,3,0),"")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>5.16 - Serviços Médico-Hospitalares, Odotonlógia e Laboratoriais</v>
      </c>
      <c r="D101" s="3">
        <f>'[1]TCE - ANEXO IV - Preencher'!F110</f>
        <v>4539279016300</v>
      </c>
      <c r="E101" s="5" t="str">
        <f>'[1]TCE - ANEXO IV - Preencher'!G110</f>
        <v>CIENTIFICALAB PROD LABORAT E SIST LTDA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58</v>
      </c>
      <c r="I101" s="6">
        <f>IF('[1]TCE - ANEXO IV - Preencher'!K110="","",'[1]TCE - ANEXO IV - Preencher'!K110)</f>
        <v>43921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260290</v>
      </c>
      <c r="L101" s="7">
        <f>'[1]TCE - ANEXO IV - Preencher'!N110</f>
        <v>16381.73</v>
      </c>
    </row>
    <row r="102" spans="1:12" s="8" customFormat="1" ht="19.5" customHeight="1" x14ac:dyDescent="0.2">
      <c r="A102" s="3">
        <f>IFERROR(VLOOKUP(B102,'[1]DADOS (OCULTAR)'!$P$3:$R$53,3,0),"")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92306257000607</v>
      </c>
      <c r="E102" s="5" t="str">
        <f>'[1]TCE - ANEXO IV - Preencher'!G111</f>
        <v>MV INFORMATICA NORDESTE LTDA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9231</v>
      </c>
      <c r="I102" s="6">
        <f>IF('[1]TCE - ANEXO IV - Preencher'!K111="","",'[1]TCE - ANEXO IV - Preencher'!K111)</f>
        <v>43903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260230</v>
      </c>
      <c r="L102" s="7">
        <f>'[1]TCE - ANEXO IV - Preencher'!N111</f>
        <v>11400.55</v>
      </c>
    </row>
    <row r="103" spans="1:12" s="8" customFormat="1" ht="19.5" customHeight="1" x14ac:dyDescent="0.2">
      <c r="A103" s="3">
        <f>IFERROR(VLOOKUP(B103,'[1]DADOS (OCULTAR)'!$P$3:$R$53,3,0),"")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>5.1 - Locação de Equipamentos Médicos-Hospitalares</v>
      </c>
      <c r="D103" s="3">
        <f>'[1]TCE - ANEXO IV - Preencher'!F112</f>
        <v>10859287000163</v>
      </c>
      <c r="E103" s="5" t="str">
        <f>'[1]TCE - ANEXO IV - Preencher'!G112</f>
        <v>NEWMED COMERCIO E CONS EQUIP MED HOSP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31</v>
      </c>
      <c r="I103" s="6">
        <f>IF('[1]TCE - ANEXO IV - Preencher'!K112="","",'[1]TCE - ANEXO IV - Preencher'!K112)</f>
        <v>43906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</v>
      </c>
      <c r="L103" s="7">
        <f>'[1]TCE - ANEXO IV - Preencher'!N112</f>
        <v>880</v>
      </c>
    </row>
    <row r="104" spans="1:12" s="8" customFormat="1" ht="19.5" customHeight="1" x14ac:dyDescent="0.2">
      <c r="A104" s="3">
        <f>IFERROR(VLOOKUP(B104,'[1]DADOS (OCULTAR)'!$P$3:$R$53,3,0),"")</f>
        <v>9039744000941</v>
      </c>
      <c r="B104" s="4" t="str">
        <f>'[1]TCE - ANEXO IV - Preencher'!C113</f>
        <v>UPA BARRA DE JANGADA</v>
      </c>
      <c r="C104" s="4" t="str">
        <f>'[1]TCE - ANEXO IV - Preencher'!E113</f>
        <v>5.99 - Outros Serviços de Terceiros Pessoa Jurídica</v>
      </c>
      <c r="D104" s="3">
        <f>'[1]TCE - ANEXO IV - Preencher'!F113</f>
        <v>5467959000155</v>
      </c>
      <c r="E104" s="5" t="str">
        <f>'[1]TCE - ANEXO IV - Preencher'!G113</f>
        <v>WILTON C GUEDES ME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1375</v>
      </c>
      <c r="I104" s="6">
        <f>IF('[1]TCE - ANEXO IV - Preencher'!K113="","",'[1]TCE - ANEXO IV - Preencher'!K113)</f>
        <v>43906</v>
      </c>
      <c r="J104" s="5" t="str">
        <f>'[1]TCE - ANEXO IV - Preencher'!L113</f>
        <v>ZFZA72784</v>
      </c>
      <c r="K104" s="5" t="str">
        <f>IF(F104="B",LEFT('[1]TCE - ANEXO IV - Preencher'!M113,2),IF(F104="S",LEFT('[1]TCE - ANEXO IV - Preencher'!M113,7),IF('[1]TCE - ANEXO IV - Preencher'!H113="","")))</f>
        <v>260790</v>
      </c>
      <c r="L104" s="7">
        <f>'[1]TCE - ANEXO IV - Preencher'!N113</f>
        <v>3548.51</v>
      </c>
    </row>
    <row r="105" spans="1:12" s="8" customFormat="1" ht="19.5" customHeight="1" x14ac:dyDescent="0.2">
      <c r="A105" s="3">
        <f>IFERROR(VLOOKUP(B105,'[1]DADOS (OCULTAR)'!$P$3:$R$53,3,0),"")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>5.5 - Reparo e Manutenção de Máquinas e Equipamentos</v>
      </c>
      <c r="D105" s="3">
        <f>'[1]TCE - ANEXO IV - Preencher'!F114</f>
        <v>10442376000100</v>
      </c>
      <c r="E105" s="5" t="str">
        <f>'[1]TCE - ANEXO IV - Preencher'!G114</f>
        <v>FLAVIO L. MENDES DA SILVA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216</v>
      </c>
      <c r="I105" s="6">
        <f>IF('[1]TCE - ANEXO IV - Preencher'!K114="","",'[1]TCE - ANEXO IV - Preencher'!K114)</f>
        <v>43910</v>
      </c>
      <c r="J105" s="5" t="str">
        <f>'[1]TCE - ANEXO IV - Preencher'!L114</f>
        <v>EPOZ18472</v>
      </c>
      <c r="K105" s="5" t="str">
        <f>IF(F105="B",LEFT('[1]TCE - ANEXO IV - Preencher'!M114,2),IF(F105="S",LEFT('[1]TCE - ANEXO IV - Preencher'!M114,7),IF('[1]TCE - ANEXO IV - Preencher'!H114="","")))</f>
        <v>260790</v>
      </c>
      <c r="L105" s="7">
        <f>'[1]TCE - ANEXO IV - Preencher'!N114</f>
        <v>200</v>
      </c>
    </row>
    <row r="106" spans="1:12" s="8" customFormat="1" ht="19.5" customHeight="1" x14ac:dyDescent="0.2">
      <c r="A106" s="3">
        <f>IFERROR(VLOOKUP(B106,'[1]DADOS (OCULTAR)'!$P$3:$R$53,3,0),"")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>1.99 - Outras Despesas com Pessoal</v>
      </c>
      <c r="D106" s="3">
        <f>'[1]TCE - ANEXO IV - Preencher'!F115</f>
        <v>11973134000105</v>
      </c>
      <c r="E106" s="5" t="str">
        <f>'[1]TCE - ANEXO IV - Preencher'!G115</f>
        <v>SUL AMERICA ODONTOLOGICO S.A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1103649</v>
      </c>
      <c r="I106" s="6">
        <f>IF('[1]TCE - ANEXO IV - Preencher'!K115="","",'[1]TCE - ANEXO IV - Preencher'!K115)</f>
        <v>43910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355030</v>
      </c>
      <c r="L106" s="7">
        <f>'[1]TCE - ANEXO IV - Preencher'!N115</f>
        <v>2016.96</v>
      </c>
    </row>
    <row r="107" spans="1:12" s="8" customFormat="1" ht="19.5" customHeight="1" x14ac:dyDescent="0.2">
      <c r="A107" s="3">
        <f>IFERROR(VLOOKUP(B107,'[1]DADOS (OCULTAR)'!$P$3:$R$53,3,0),"")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>5.2 - Serviços Técnicos Profissionais</v>
      </c>
      <c r="D107" s="3">
        <f>'[1]TCE - ANEXO IV - Preencher'!F116</f>
        <v>2512303000119</v>
      </c>
      <c r="E107" s="5" t="str">
        <f>'[1]TCE - ANEXO IV - Preencher'!G116</f>
        <v>NOROES AZEVEDO &amp; ADVOGADOS ASSOCIADOS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3896</v>
      </c>
      <c r="I107" s="6">
        <f>IF('[1]TCE - ANEXO IV - Preencher'!K116="","",'[1]TCE - ANEXO IV - Preencher'!K116)</f>
        <v>43899</v>
      </c>
      <c r="J107" s="5" t="str">
        <f>'[1]TCE - ANEXO IV - Preencher'!L116</f>
        <v>KQ4M-JMVJ</v>
      </c>
      <c r="K107" s="5" t="str">
        <f>IF(F107="B",LEFT('[1]TCE - ANEXO IV - Preencher'!M116,2),IF(F107="S",LEFT('[1]TCE - ANEXO IV - Preencher'!M116,7),IF('[1]TCE - ANEXO IV - Preencher'!H116="","")))</f>
        <v>261160</v>
      </c>
      <c r="L107" s="7">
        <f>'[1]TCE - ANEXO IV - Preencher'!N116</f>
        <v>2185</v>
      </c>
    </row>
    <row r="108" spans="1:12" s="8" customFormat="1" ht="19.5" customHeight="1" x14ac:dyDescent="0.2">
      <c r="A108" s="3">
        <f>IFERROR(VLOOKUP(B108,'[1]DADOS (OCULTAR)'!$P$3:$R$53,3,0),"")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>5.2 - Serviços Técnicos Profissionais</v>
      </c>
      <c r="D108" s="3">
        <f>'[1]TCE - ANEXO IV - Preencher'!F117</f>
        <v>2512303000119</v>
      </c>
      <c r="E108" s="5" t="str">
        <f>'[1]TCE - ANEXO IV - Preencher'!G117</f>
        <v>NOROES AZEVEDO &amp; ADVOGADOS ASSOCIADOS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3895</v>
      </c>
      <c r="I108" s="6">
        <f>IF('[1]TCE - ANEXO IV - Preencher'!K117="","",'[1]TCE - ANEXO IV - Preencher'!K117)</f>
        <v>43899</v>
      </c>
      <c r="J108" s="5" t="str">
        <f>'[1]TCE - ANEXO IV - Preencher'!L117</f>
        <v>F2IT-JUG7</v>
      </c>
      <c r="K108" s="5" t="str">
        <f>IF(F108="B",LEFT('[1]TCE - ANEXO IV - Preencher'!M117,2),IF(F108="S",LEFT('[1]TCE - ANEXO IV - Preencher'!M117,7),IF('[1]TCE - ANEXO IV - Preencher'!H117="","")))</f>
        <v>261160</v>
      </c>
      <c r="L108" s="7">
        <f>'[1]TCE - ANEXO IV - Preencher'!N117</f>
        <v>1425</v>
      </c>
    </row>
    <row r="109" spans="1:12" s="8" customFormat="1" ht="19.5" customHeight="1" x14ac:dyDescent="0.2">
      <c r="A109" s="3">
        <f>IFERROR(VLOOKUP(B109,'[1]DADOS (OCULTAR)'!$P$3:$R$53,3,0),"")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>1.99 - Outras Despesas com Pessoal</v>
      </c>
      <c r="D109" s="3">
        <f>'[1]TCE - ANEXO IV - Preencher'!F118</f>
        <v>11973134000105</v>
      </c>
      <c r="E109" s="5" t="str">
        <f>'[1]TCE - ANEXO IV - Preencher'!G118</f>
        <v>SUL AMERICA ODONTOLOGICO S.A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1102160</v>
      </c>
      <c r="I109" s="6">
        <f>IF('[1]TCE - ANEXO IV - Preencher'!K118="","",'[1]TCE - ANEXO IV - Preencher'!K118)</f>
        <v>43908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355030</v>
      </c>
      <c r="L109" s="7">
        <f>'[1]TCE - ANEXO IV - Preencher'!N118</f>
        <v>65</v>
      </c>
    </row>
    <row r="110" spans="1:12" s="8" customFormat="1" ht="19.5" customHeight="1" x14ac:dyDescent="0.2">
      <c r="A110" s="3">
        <f>IFERROR(VLOOKUP(B110,'[1]DADOS (OCULTAR)'!$P$3:$R$53,3,0),"")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>5.99 - Outros Serviços de Terceiros Pessoa Jurídica</v>
      </c>
      <c r="D110" s="3">
        <f>'[1]TCE - ANEXO IV - Preencher'!F119</f>
        <v>10816775000274</v>
      </c>
      <c r="E110" s="5" t="str">
        <f>'[1]TCE - ANEXO IV - Preencher'!G119</f>
        <v>INSPETORIA SALESIANA DO NE DO BRASIL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10772</v>
      </c>
      <c r="I110" s="6">
        <f>IF('[1]TCE - ANEXO IV - Preencher'!K119="","",'[1]TCE - ANEXO IV - Preencher'!K119)</f>
        <v>43909</v>
      </c>
      <c r="J110" s="5" t="str">
        <f>'[1]TCE - ANEXO IV - Preencher'!L119</f>
        <v>TGJP-8A4Y</v>
      </c>
      <c r="K110" s="5" t="str">
        <f>IF(F110="B",LEFT('[1]TCE - ANEXO IV - Preencher'!M119,2),IF(F110="S",LEFT('[1]TCE - ANEXO IV - Preencher'!M119,7),IF('[1]TCE - ANEXO IV - Preencher'!H119="","")))</f>
        <v>261160</v>
      </c>
      <c r="L110" s="7">
        <f>'[1]TCE - ANEXO IV - Preencher'!N119</f>
        <v>360</v>
      </c>
    </row>
    <row r="111" spans="1:12" s="8" customFormat="1" ht="19.5" customHeight="1" x14ac:dyDescent="0.2">
      <c r="A111" s="3">
        <f>IFERROR(VLOOKUP(B111,'[1]DADOS (OCULTAR)'!$P$3:$R$53,3,0),"")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>5.5 - Reparo e Manutenção de Máquinas e Equipamentos</v>
      </c>
      <c r="D111" s="3">
        <f>'[1]TCE - ANEXO IV - Preencher'!F120</f>
        <v>12486871000146</v>
      </c>
      <c r="E111" s="5" t="str">
        <f>'[1]TCE - ANEXO IV - Preencher'!G120</f>
        <v>ROBSON MATOS DE ALBUQUERQUE ME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705</v>
      </c>
      <c r="I111" s="6">
        <f>IF('[1]TCE - ANEXO IV - Preencher'!K120="","",'[1]TCE - ANEXO IV - Preencher'!K120)</f>
        <v>43910</v>
      </c>
      <c r="J111" s="5" t="str">
        <f>'[1]TCE - ANEXO IV - Preencher'!L120</f>
        <v>EBAV44422</v>
      </c>
      <c r="K111" s="5" t="str">
        <f>IF(F111="B",LEFT('[1]TCE - ANEXO IV - Preencher'!M120,2),IF(F111="S",LEFT('[1]TCE - ANEXO IV - Preencher'!M120,7),IF('[1]TCE - ANEXO IV - Preencher'!H120="","")))</f>
        <v>261070</v>
      </c>
      <c r="L111" s="7">
        <f>'[1]TCE - ANEXO IV - Preencher'!N120</f>
        <v>2500</v>
      </c>
    </row>
    <row r="112" spans="1:12" s="8" customFormat="1" ht="19.5" customHeight="1" x14ac:dyDescent="0.2">
      <c r="A112" s="3">
        <f>IFERROR(VLOOKUP(B112,'[1]DADOS (OCULTAR)'!$P$3:$R$53,3,0),"")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>5.18 - Teledonia Fixa</v>
      </c>
      <c r="D112" s="3">
        <f>'[1]TCE - ANEXO IV - Preencher'!F121</f>
        <v>3423730000193</v>
      </c>
      <c r="E112" s="5" t="str">
        <f>'[1]TCE - ANEXO IV - Preencher'!G121</f>
        <v>SMART TELECOMUNICACOES E SERVICOS LTDA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312764988</v>
      </c>
      <c r="I112" s="6">
        <f>IF('[1]TCE - ANEXO IV - Preencher'!K121="","",'[1]TCE - ANEXO IV - Preencher'!K121)</f>
        <v>43941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</v>
      </c>
      <c r="L112" s="7">
        <f>'[1]TCE - ANEXO IV - Preencher'!N121</f>
        <v>950</v>
      </c>
    </row>
    <row r="113" spans="1:12" s="8" customFormat="1" ht="19.5" customHeight="1" x14ac:dyDescent="0.2">
      <c r="A113" s="3">
        <f>IFERROR(VLOOKUP(B113,'[1]DADOS (OCULTAR)'!$P$3:$R$53,3,0),"")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>5.10 - Detetização/Tratamento de Resíduos e Afins</v>
      </c>
      <c r="D113" s="3">
        <f>'[1]TCE - ANEXO IV - Preencher'!F122</f>
        <v>10333266000100</v>
      </c>
      <c r="E113" s="5" t="str">
        <f>'[1]TCE - ANEXO IV - Preencher'!G122</f>
        <v>CARLOS ANTONIO DE O MILET JUNIOR-ME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7515</v>
      </c>
      <c r="I113" s="6">
        <f>IF('[1]TCE - ANEXO IV - Preencher'!K122="","",'[1]TCE - ANEXO IV - Preencher'!K122)</f>
        <v>43917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</v>
      </c>
      <c r="L113" s="7">
        <f>'[1]TCE - ANEXO IV - Preencher'!N122</f>
        <v>130</v>
      </c>
    </row>
    <row r="114" spans="1:12" s="8" customFormat="1" ht="19.5" customHeight="1" x14ac:dyDescent="0.2">
      <c r="A114" s="3">
        <f>IFERROR(VLOOKUP(B114,'[1]DADOS (OCULTAR)'!$P$3:$R$53,3,0),"")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>5.1 - Locação de Equipamentos Médicos-Hospitalares</v>
      </c>
      <c r="D114" s="3">
        <f>'[1]TCE - ANEXO IV - Preencher'!F123</f>
        <v>24380578002041</v>
      </c>
      <c r="E114" s="5" t="str">
        <f>'[1]TCE - ANEXO IV - Preencher'!G123</f>
        <v>WHITE MARTINS GASES IND. DO NE S.A.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125565</v>
      </c>
      <c r="I114" s="6">
        <f>IF('[1]TCE - ANEXO IV - Preencher'!K123="","",'[1]TCE - ANEXO IV - Preencher'!K123)</f>
        <v>43897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260790</v>
      </c>
      <c r="L114" s="7">
        <f>'[1]TCE - ANEXO IV - Preencher'!N123</f>
        <v>550.25</v>
      </c>
    </row>
    <row r="115" spans="1:12" s="8" customFormat="1" ht="19.5" customHeight="1" x14ac:dyDescent="0.2">
      <c r="A115" s="3">
        <f>IFERROR(VLOOKUP(B115,'[1]DADOS (OCULTAR)'!$P$3:$R$53,3,0),"")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5.5 - Reparo e Manutenção de Máquinas e Equipamentos</v>
      </c>
      <c r="D115" s="3">
        <f>'[1]TCE - ANEXO IV - Preencher'!F124</f>
        <v>7146768000117</v>
      </c>
      <c r="E115" s="5" t="str">
        <f>'[1]TCE - ANEXO IV - Preencher'!G124</f>
        <v>SERV IMAGEM NORDESTE ASSISTENCIA TECNICA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3324</v>
      </c>
      <c r="I115" s="6">
        <f>IF('[1]TCE - ANEXO IV - Preencher'!K124="","",'[1]TCE - ANEXO IV - Preencher'!K124)</f>
        <v>43921</v>
      </c>
      <c r="J115" s="5" t="str">
        <f>'[1]TCE - ANEXO IV - Preencher'!L124</f>
        <v>GDZW49586</v>
      </c>
      <c r="K115" s="5" t="str">
        <f>IF(F115="B",LEFT('[1]TCE - ANEXO IV - Preencher'!M124,2),IF(F115="S",LEFT('[1]TCE - ANEXO IV - Preencher'!M124,7),IF('[1]TCE - ANEXO IV - Preencher'!H124="","")))</f>
        <v>260790</v>
      </c>
      <c r="L115" s="7">
        <f>'[1]TCE - ANEXO IV - Preencher'!N124</f>
        <v>2059</v>
      </c>
    </row>
    <row r="116" spans="1:12" s="8" customFormat="1" ht="19.5" customHeight="1" x14ac:dyDescent="0.2">
      <c r="A116" s="3">
        <f>IFERROR(VLOOKUP(B116,'[1]DADOS (OCULTAR)'!$P$3:$R$53,3,0),"")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5.6 - Reparo e Manutanção de Veículos</v>
      </c>
      <c r="D116" s="3">
        <f>'[1]TCE - ANEXO IV - Preencher'!F125</f>
        <v>22162897000192</v>
      </c>
      <c r="E116" s="5" t="str">
        <f>'[1]TCE - ANEXO IV - Preencher'!G125</f>
        <v>FABRI AUTO PARTS COM DE PEÇAS P AR CONDI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1509</v>
      </c>
      <c r="I116" s="6">
        <f>IF('[1]TCE - ANEXO IV - Preencher'!K125="","",'[1]TCE - ANEXO IV - Preencher'!K125)</f>
        <v>43894</v>
      </c>
      <c r="J116" s="5" t="str">
        <f>'[1]TCE - ANEXO IV - Preencher'!L125</f>
        <v>FVIT-U9ZW</v>
      </c>
      <c r="K116" s="5" t="str">
        <f>IF(F116="B",LEFT('[1]TCE - ANEXO IV - Preencher'!M125,2),IF(F116="S",LEFT('[1]TCE - ANEXO IV - Preencher'!M125,7),IF('[1]TCE - ANEXO IV - Preencher'!H125="","")))</f>
        <v>261160</v>
      </c>
      <c r="L116" s="7">
        <f>'[1]TCE - ANEXO IV - Preencher'!N125</f>
        <v>900</v>
      </c>
    </row>
    <row r="117" spans="1:12" s="8" customFormat="1" ht="19.5" customHeight="1" x14ac:dyDescent="0.2">
      <c r="A117" s="3">
        <f>IFERROR(VLOOKUP(B117,'[1]DADOS (OCULTAR)'!$P$3:$R$53,3,0),"")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5.5 - Reparo e Manutenção de Máquinas e Equipamentos</v>
      </c>
      <c r="D117" s="3">
        <f>'[1]TCE - ANEXO IV - Preencher'!F126</f>
        <v>24380578002041</v>
      </c>
      <c r="E117" s="5" t="str">
        <f>'[1]TCE - ANEXO IV - Preencher'!G126</f>
        <v>WHITE MARTINS GASES IND. DO NE S.A.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1947</v>
      </c>
      <c r="I117" s="6">
        <f>IF('[1]TCE - ANEXO IV - Preencher'!K126="","",'[1]TCE - ANEXO IV - Preencher'!K126)</f>
        <v>43896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260790</v>
      </c>
      <c r="L117" s="7">
        <f>'[1]TCE - ANEXO IV - Preencher'!N126</f>
        <v>441.63</v>
      </c>
    </row>
    <row r="118" spans="1:12" s="8" customFormat="1" ht="19.5" customHeight="1" x14ac:dyDescent="0.2">
      <c r="A118" s="3">
        <f>IFERROR(VLOOKUP(B118,'[1]DADOS (OCULTAR)'!$P$3:$R$53,3,0),"")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5.5 - Reparo e Manutenção de Máquinas e Equipamentos</v>
      </c>
      <c r="D118" s="3">
        <f>'[1]TCE - ANEXO IV - Preencher'!F127</f>
        <v>11343756000150</v>
      </c>
      <c r="E118" s="5" t="str">
        <f>'[1]TCE - ANEXO IV - Preencher'!G127</f>
        <v>JL GRUPOS GERADORES LTDA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2401</v>
      </c>
      <c r="I118" s="6">
        <f>IF('[1]TCE - ANEXO IV - Preencher'!K127="","",'[1]TCE - ANEXO IV - Preencher'!K127)</f>
        <v>43927</v>
      </c>
      <c r="J118" s="5" t="str">
        <f>'[1]TCE - ANEXO IV - Preencher'!L127</f>
        <v>MWKS90401</v>
      </c>
      <c r="K118" s="5" t="str">
        <f>IF(F118="B",LEFT('[1]TCE - ANEXO IV - Preencher'!M127,2),IF(F118="S",LEFT('[1]TCE - ANEXO IV - Preencher'!M127,7),IF('[1]TCE - ANEXO IV - Preencher'!H127="","")))</f>
        <v>260345</v>
      </c>
      <c r="L118" s="7">
        <f>'[1]TCE - ANEXO IV - Preencher'!N127</f>
        <v>250</v>
      </c>
    </row>
    <row r="119" spans="1:12" s="8" customFormat="1" ht="19.5" customHeight="1" x14ac:dyDescent="0.2">
      <c r="A119" s="3">
        <f>IFERROR(VLOOKUP(B119,'[1]DADOS (OCULTAR)'!$P$3:$R$53,3,0),"")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>5.2 - Serviços Técnicos Profissionais</v>
      </c>
      <c r="D119" s="3">
        <f>'[1]TCE - ANEXO IV - Preencher'!F128</f>
        <v>27814653000160</v>
      </c>
      <c r="E119" s="5" t="str">
        <f>'[1]TCE - ANEXO IV - Preencher'!G128</f>
        <v>LUMI CONSULTORIA E SERVIÇOS LTDA EPP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402</v>
      </c>
      <c r="I119" s="6">
        <f>IF('[1]TCE - ANEXO IV - Preencher'!K128="","",'[1]TCE - ANEXO IV - Preencher'!K128)</f>
        <v>43899</v>
      </c>
      <c r="J119" s="5" t="str">
        <f>'[1]TCE - ANEXO IV - Preencher'!L128</f>
        <v>SEQM-6N57</v>
      </c>
      <c r="K119" s="5" t="str">
        <f>IF(F119="B",LEFT('[1]TCE - ANEXO IV - Preencher'!M128,2),IF(F119="S",LEFT('[1]TCE - ANEXO IV - Preencher'!M128,7),IF('[1]TCE - ANEXO IV - Preencher'!H128="","")))</f>
        <v>261160</v>
      </c>
      <c r="L119" s="7">
        <f>'[1]TCE - ANEXO IV - Preencher'!N128</f>
        <v>960.25</v>
      </c>
    </row>
    <row r="120" spans="1:12" s="8" customFormat="1" ht="19.5" customHeight="1" x14ac:dyDescent="0.2">
      <c r="A120" s="3">
        <f>IFERROR(VLOOKUP(B120,'[1]DADOS (OCULTAR)'!$P$3:$R$53,3,0),"")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>4.99 - Outros Serviços de Terceiros Pessoa Física</v>
      </c>
      <c r="D120" s="3">
        <f>'[1]TCE - ANEXO IV - Preencher'!F129</f>
        <v>5467959000155</v>
      </c>
      <c r="E120" s="5" t="str">
        <f>'[1]TCE - ANEXO IV - Preencher'!G129</f>
        <v>WILTON C GUEDES ME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1386</v>
      </c>
      <c r="I120" s="6">
        <f>IF('[1]TCE - ANEXO IV - Preencher'!K129="","",'[1]TCE - ANEXO IV - Preencher'!K129)</f>
        <v>43895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260790</v>
      </c>
      <c r="L120" s="7">
        <f>'[1]TCE - ANEXO IV - Preencher'!N129</f>
        <v>379.76</v>
      </c>
    </row>
    <row r="121" spans="1:12" s="8" customFormat="1" ht="19.5" customHeight="1" x14ac:dyDescent="0.2">
      <c r="A121" s="3">
        <f>IFERROR(VLOOKUP(B121,'[1]DADOS (OCULTAR)'!$P$3:$R$53,3,0),"")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5.99 - Outros Serviços de Terceiros Pessoa Jurídica</v>
      </c>
      <c r="D121" s="3">
        <f>'[1]TCE - ANEXO IV - Preencher'!F130</f>
        <v>13409775000329</v>
      </c>
      <c r="E121" s="5" t="str">
        <f>'[1]TCE - ANEXO IV - Preencher'!G130</f>
        <v>LINUS LOG LTDA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610</v>
      </c>
      <c r="I121" s="6">
        <f>IF('[1]TCE - ANEXO IV - Preencher'!K130="","",'[1]TCE - ANEXO IV - Preencher'!K130)</f>
        <v>43924</v>
      </c>
      <c r="J121" s="5" t="str">
        <f>'[1]TCE - ANEXO IV - Preencher'!L130</f>
        <v>BEWZ60144</v>
      </c>
      <c r="K121" s="5" t="str">
        <f>IF(F121="B",LEFT('[1]TCE - ANEXO IV - Preencher'!M130,2),IF(F121="S",LEFT('[1]TCE - ANEXO IV - Preencher'!M130,7),IF('[1]TCE - ANEXO IV - Preencher'!H130="","")))</f>
        <v>260790</v>
      </c>
      <c r="L121" s="7">
        <f>'[1]TCE - ANEXO IV - Preencher'!N130</f>
        <v>68.92</v>
      </c>
    </row>
    <row r="122" spans="1:12" s="8" customFormat="1" ht="19.5" customHeight="1" x14ac:dyDescent="0.2">
      <c r="A122" s="3">
        <f>IFERROR(VLOOKUP(B122,'[1]DADOS (OCULTAR)'!$P$3:$R$53,3,0),"")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5.99 - Outros Serviços de Terceiros Pessoa Jurídica</v>
      </c>
      <c r="D122" s="3">
        <f>'[1]TCE - ANEXO IV - Preencher'!F131</f>
        <v>13409775000329</v>
      </c>
      <c r="E122" s="5" t="str">
        <f>'[1]TCE - ANEXO IV - Preencher'!G131</f>
        <v>LINUS LOG LTDA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609</v>
      </c>
      <c r="I122" s="6">
        <f>IF('[1]TCE - ANEXO IV - Preencher'!K131="","",'[1]TCE - ANEXO IV - Preencher'!K131)</f>
        <v>43924</v>
      </c>
      <c r="J122" s="5" t="str">
        <f>'[1]TCE - ANEXO IV - Preencher'!L131</f>
        <v>1XVH19279</v>
      </c>
      <c r="K122" s="5" t="str">
        <f>IF(F122="B",LEFT('[1]TCE - ANEXO IV - Preencher'!M131,2),IF(F122="S",LEFT('[1]TCE - ANEXO IV - Preencher'!M131,7),IF('[1]TCE - ANEXO IV - Preencher'!H131="","")))</f>
        <v>260790</v>
      </c>
      <c r="L122" s="7">
        <f>'[1]TCE - ANEXO IV - Preencher'!N131</f>
        <v>1682.1</v>
      </c>
    </row>
    <row r="123" spans="1:12" s="8" customFormat="1" ht="19.5" customHeight="1" x14ac:dyDescent="0.2">
      <c r="A123" s="3">
        <f>IFERROR(VLOOKUP(B123,'[1]DADOS (OCULTAR)'!$P$3:$R$53,3,0),"")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5.15 - Serviços Domésticos</v>
      </c>
      <c r="D123" s="3">
        <f>'[1]TCE - ANEXO IV - Preencher'!F132</f>
        <v>6272575004803</v>
      </c>
      <c r="E123" s="5" t="str">
        <f>'[1]TCE - ANEXO IV - Preencher'!G132</f>
        <v>LAVEBRAS GESTAO DE TEXTEIS S A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3244</v>
      </c>
      <c r="I123" s="6">
        <f>IF('[1]TCE - ANEXO IV - Preencher'!K132="","",'[1]TCE - ANEXO IV - Preencher'!K132)</f>
        <v>43921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261070</v>
      </c>
      <c r="L123" s="7">
        <f>'[1]TCE - ANEXO IV - Preencher'!N132</f>
        <v>7305.99</v>
      </c>
    </row>
    <row r="124" spans="1:12" s="8" customFormat="1" ht="19.5" customHeight="1" x14ac:dyDescent="0.2">
      <c r="A124" s="3">
        <f>IFERROR(VLOOKUP(B124,'[1]DADOS (OCULTAR)'!$P$3:$R$53,3,0),"")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5.12 - Energia Elétrica</v>
      </c>
      <c r="D124" s="3">
        <f>'[1]TCE - ANEXO IV - Preencher'!F133</f>
        <v>10835932000108</v>
      </c>
      <c r="E124" s="5" t="str">
        <f>'[1]TCE - ANEXO IV - Preencher'!G133</f>
        <v>CELPE - CIA ENERGETICA DE PERNAMBUCO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102614176</v>
      </c>
      <c r="I124" s="6">
        <f>IF('[1]TCE - ANEXO IV - Preencher'!K133="","",'[1]TCE - ANEXO IV - Preencher'!K133)</f>
        <v>43921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</v>
      </c>
      <c r="L124" s="7">
        <f>'[1]TCE - ANEXO IV - Preencher'!N133</f>
        <v>19188.849999999999</v>
      </c>
    </row>
    <row r="125" spans="1:12" s="8" customFormat="1" ht="19.5" customHeight="1" x14ac:dyDescent="0.2">
      <c r="A125" s="3">
        <f>IFERROR(VLOOKUP(B125,'[1]DADOS (OCULTAR)'!$P$3:$R$53,3,0),"")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5.1 - Locação de Equipamentos Médicos-Hospitalares</v>
      </c>
      <c r="D125" s="3">
        <f>'[1]TCE - ANEXO IV - Preencher'!F134</f>
        <v>331788002405</v>
      </c>
      <c r="E125" s="5" t="str">
        <f>'[1]TCE - ANEXO IV - Preencher'!G134</f>
        <v>AIR LIQUIDE BRASIL LTDA</v>
      </c>
      <c r="F125" s="5" t="str">
        <f>'[1]TCE - ANEXO IV - Preencher'!H134</f>
        <v>S</v>
      </c>
      <c r="G125" s="5" t="str">
        <f>'[1]TCE - ANEXO IV - Preencher'!I134</f>
        <v>S</v>
      </c>
      <c r="H125" s="5">
        <f>'[1]TCE - ANEXO IV - Preencher'!J134</f>
        <v>38516</v>
      </c>
      <c r="I125" s="6">
        <f>IF('[1]TCE - ANEXO IV - Preencher'!K134="","",'[1]TCE - ANEXO IV - Preencher'!K134)</f>
        <v>43917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2715.57</v>
      </c>
    </row>
    <row r="126" spans="1:12" s="8" customFormat="1" ht="19.5" customHeight="1" x14ac:dyDescent="0.2">
      <c r="A126" s="3">
        <f>IFERROR(VLOOKUP(B126,'[1]DADOS (OCULTAR)'!$P$3:$R$53,3,0),"")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5.10 - Detetização/Tratamento de Resíduos e Afins</v>
      </c>
      <c r="D126" s="3">
        <f>'[1]TCE - ANEXO IV - Preencher'!F135</f>
        <v>11863530000180</v>
      </c>
      <c r="E126" s="5" t="str">
        <f>'[1]TCE - ANEXO IV - Preencher'!G135</f>
        <v>BRASCON GESTAO AMBIENTAL LTDA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37824</v>
      </c>
      <c r="I126" s="6">
        <f>IF('[1]TCE - ANEXO IV - Preencher'!K135="","",'[1]TCE - ANEXO IV - Preencher'!K135)</f>
        <v>43893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261130</v>
      </c>
      <c r="L126" s="7">
        <f>'[1]TCE - ANEXO IV - Preencher'!N135</f>
        <v>1595</v>
      </c>
    </row>
    <row r="127" spans="1:12" s="8" customFormat="1" ht="19.5" customHeight="1" x14ac:dyDescent="0.2">
      <c r="A127" s="3">
        <f>IFERROR(VLOOKUP(B127,'[1]DADOS (OCULTAR)'!$P$3:$R$53,3,0),"")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5.5 - Reparo e Manutenção de Máquinas e Equipamentos</v>
      </c>
      <c r="D127" s="3">
        <f>'[1]TCE - ANEXO IV - Preencher'!F136</f>
        <v>8845988000100</v>
      </c>
      <c r="E127" s="5" t="str">
        <f>'[1]TCE - ANEXO IV - Preencher'!G136</f>
        <v>ACESSPLUS MANUTENCAO LTDA ME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4165</v>
      </c>
      <c r="I127" s="6">
        <f>IF('[1]TCE - ANEXO IV - Preencher'!K136="","",'[1]TCE - ANEXO IV - Preencher'!K136)</f>
        <v>43892</v>
      </c>
      <c r="J127" s="5" t="str">
        <f>'[1]TCE - ANEXO IV - Preencher'!L136</f>
        <v>TUHR-7XAG</v>
      </c>
      <c r="K127" s="5" t="str">
        <f>IF(F127="B",LEFT('[1]TCE - ANEXO IV - Preencher'!M136,2),IF(F127="S",LEFT('[1]TCE - ANEXO IV - Preencher'!M136,7),IF('[1]TCE - ANEXO IV - Preencher'!H136="","")))</f>
        <v>261160</v>
      </c>
      <c r="L127" s="7">
        <f>'[1]TCE - ANEXO IV - Preencher'!N136</f>
        <v>352.12</v>
      </c>
    </row>
    <row r="128" spans="1:12" s="8" customFormat="1" ht="19.5" customHeight="1" x14ac:dyDescent="0.2">
      <c r="A128" s="3">
        <f>IFERROR(VLOOKUP(B128,'[1]DADOS (OCULTAR)'!$P$3:$R$53,3,0),"")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5.23 - Limpeza e Conservação</v>
      </c>
      <c r="D128" s="3">
        <f>'[1]TCE - ANEXO IV - Preencher'!F137</f>
        <v>10229013000190</v>
      </c>
      <c r="E128" s="5" t="str">
        <f>'[1]TCE - ANEXO IV - Preencher'!G137</f>
        <v>INTERCLEAN ADMINISTRACAO LTDA-ME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157</v>
      </c>
      <c r="I128" s="6">
        <f>IF('[1]TCE - ANEXO IV - Preencher'!K137="","",'[1]TCE - ANEXO IV - Preencher'!K137)</f>
        <v>43922</v>
      </c>
      <c r="J128" s="5" t="str">
        <f>'[1]TCE - ANEXO IV - Preencher'!L137</f>
        <v>BFPG-UEDI</v>
      </c>
      <c r="K128" s="5" t="str">
        <f>IF(F128="B",LEFT('[1]TCE - ANEXO IV - Preencher'!M137,2),IF(F128="S",LEFT('[1]TCE - ANEXO IV - Preencher'!M137,7),IF('[1]TCE - ANEXO IV - Preencher'!H137="","")))</f>
        <v>260960</v>
      </c>
      <c r="L128" s="7">
        <f>'[1]TCE - ANEXO IV - Preencher'!N137</f>
        <v>42952.07</v>
      </c>
    </row>
    <row r="129" spans="1:12" s="8" customFormat="1" ht="19.5" customHeight="1" x14ac:dyDescent="0.2">
      <c r="A129" s="3">
        <f>IFERROR(VLOOKUP(B129,'[1]DADOS (OCULTAR)'!$P$3:$R$53,3,0),"")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5.5 - Reparo e Manutenção de Máquinas e Equipamentos</v>
      </c>
      <c r="D129" s="3">
        <f>'[1]TCE - ANEXO IV - Preencher'!F138</f>
        <v>17398584000106</v>
      </c>
      <c r="E129" s="5" t="str">
        <f>'[1]TCE - ANEXO IV - Preencher'!G138</f>
        <v>MTG MONTAGEM TECNICA DE GAS LTDAME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1132</v>
      </c>
      <c r="I129" s="6">
        <f>IF('[1]TCE - ANEXO IV - Preencher'!K138="","",'[1]TCE - ANEXO IV - Preencher'!K138)</f>
        <v>43922</v>
      </c>
      <c r="J129" s="5" t="str">
        <f>'[1]TCE - ANEXO IV - Preencher'!L138</f>
        <v>7ZTS-7W4F</v>
      </c>
      <c r="K129" s="5" t="str">
        <f>IF(F129="B",LEFT('[1]TCE - ANEXO IV - Preencher'!M138,2),IF(F129="S",LEFT('[1]TCE - ANEXO IV - Preencher'!M138,7),IF('[1]TCE - ANEXO IV - Preencher'!H138="","")))</f>
        <v>261160</v>
      </c>
      <c r="L129" s="7">
        <f>'[1]TCE - ANEXO IV - Preencher'!N138</f>
        <v>600</v>
      </c>
    </row>
    <row r="130" spans="1:12" s="8" customFormat="1" ht="19.5" customHeight="1" x14ac:dyDescent="0.2">
      <c r="A130" s="3">
        <f>IFERROR(VLOOKUP(B130,'[1]DADOS (OCULTAR)'!$P$3:$R$53,3,0),"")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>5.99 - Outros Serviços de Terceiros Pessoa Jurídica</v>
      </c>
      <c r="D130" s="3">
        <f>'[1]TCE - ANEXO IV - Preencher'!F139</f>
        <v>1699696000159</v>
      </c>
      <c r="E130" s="5" t="str">
        <f>'[1]TCE - ANEXO IV - Preencher'!G139</f>
        <v>QUALIAGUA LABORATORIO E CONSULTORIA LTDA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49047</v>
      </c>
      <c r="I130" s="6">
        <f>IF('[1]TCE - ANEXO IV - Preencher'!K139="","",'[1]TCE - ANEXO IV - Preencher'!K139)</f>
        <v>43922</v>
      </c>
      <c r="J130" s="5" t="str">
        <f>'[1]TCE - ANEXO IV - Preencher'!L139</f>
        <v>GBYM-ASVR</v>
      </c>
      <c r="K130" s="5" t="str">
        <f>IF(F130="B",LEFT('[1]TCE - ANEXO IV - Preencher'!M139,2),IF(F130="S",LEFT('[1]TCE - ANEXO IV - Preencher'!M139,7),IF('[1]TCE - ANEXO IV - Preencher'!H139="","")))</f>
        <v>261160</v>
      </c>
      <c r="L130" s="7">
        <f>'[1]TCE - ANEXO IV - Preencher'!N139</f>
        <v>188</v>
      </c>
    </row>
    <row r="131" spans="1:12" s="8" customFormat="1" ht="19.5" customHeight="1" x14ac:dyDescent="0.2">
      <c r="A131" s="3">
        <f>IFERROR(VLOOKUP(B131,'[1]DADOS (OCULTAR)'!$P$3:$R$53,3,0),"")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>5.5 - Reparo e Manutenção de Máquinas e Equipamentos</v>
      </c>
      <c r="D131" s="3">
        <f>'[1]TCE - ANEXO IV - Preencher'!F140</f>
        <v>1141468000169</v>
      </c>
      <c r="E131" s="5" t="str">
        <f>'[1]TCE - ANEXO IV - Preencher'!G140</f>
        <v>MEDCALL COM SERV E REP DE MAT RAD MED HO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1906</v>
      </c>
      <c r="I131" s="6">
        <f>IF('[1]TCE - ANEXO IV - Preencher'!K140="","",'[1]TCE - ANEXO IV - Preencher'!K140)</f>
        <v>43923</v>
      </c>
      <c r="J131" s="5" t="str">
        <f>'[1]TCE - ANEXO IV - Preencher'!L140</f>
        <v>P7BD-VWYW</v>
      </c>
      <c r="K131" s="5" t="str">
        <f>IF(F131="B",LEFT('[1]TCE - ANEXO IV - Preencher'!M140,2),IF(F131="S",LEFT('[1]TCE - ANEXO IV - Preencher'!M140,7),IF('[1]TCE - ANEXO IV - Preencher'!H140="","")))</f>
        <v>261160</v>
      </c>
      <c r="L131" s="7">
        <f>'[1]TCE - ANEXO IV - Preencher'!N140</f>
        <v>356.33</v>
      </c>
    </row>
    <row r="132" spans="1:12" s="8" customFormat="1" ht="19.5" customHeight="1" x14ac:dyDescent="0.2">
      <c r="A132" s="3">
        <f>IFERROR(VLOOKUP(B132,'[1]DADOS (OCULTAR)'!$P$3:$R$53,3,0),"")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5.3 - Locação de Máquinas e Equipamentos</v>
      </c>
      <c r="D132" s="3">
        <f>'[1]TCE - ANEXO IV - Preencher'!F141</f>
        <v>14543772000184</v>
      </c>
      <c r="E132" s="5" t="str">
        <f>'[1]TCE - ANEXO IV - Preencher'!G141</f>
        <v>BRAVO LOCACAO DE MAQ E EQUIPAMENTOS LTDA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4848</v>
      </c>
      <c r="I132" s="6">
        <f>IF('[1]TCE - ANEXO IV - Preencher'!K141="","",'[1]TCE - ANEXO IV - Preencher'!K141)</f>
        <v>43892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260790</v>
      </c>
      <c r="L132" s="7">
        <f>'[1]TCE - ANEXO IV - Preencher'!N141</f>
        <v>800</v>
      </c>
    </row>
    <row r="133" spans="1:12" s="8" customFormat="1" ht="19.5" customHeight="1" x14ac:dyDescent="0.2">
      <c r="A133" s="3">
        <f>IFERROR(VLOOKUP(B133,'[1]DADOS (OCULTAR)'!$P$3:$R$53,3,0),"")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5.9 - Telefonia Móvel</v>
      </c>
      <c r="D133" s="3">
        <f>'[1]TCE - ANEXO IV - Preencher'!F142</f>
        <v>4206050008246</v>
      </c>
      <c r="E133" s="5" t="str">
        <f>'[1]TCE - ANEXO IV - Preencher'!G142</f>
        <v>TIM CELULAR SA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4209674612</v>
      </c>
      <c r="I133" s="6">
        <f>IF('[1]TCE - ANEXO IV - Preencher'!K142="","",'[1]TCE - ANEXO IV - Preencher'!K142)</f>
        <v>43921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</v>
      </c>
      <c r="L133" s="7">
        <f>'[1]TCE - ANEXO IV - Preencher'!N142</f>
        <v>117.47</v>
      </c>
    </row>
    <row r="134" spans="1:12" s="8" customFormat="1" ht="19.5" customHeight="1" x14ac:dyDescent="0.2">
      <c r="A134" s="3">
        <f>IFERROR(VLOOKUP(B134,'[1]DADOS (OCULTAR)'!$P$3:$R$53,3,0),"")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 xml:space="preserve">4.6 - Serviços Médicos, Odontológico e Farmacêutocos </v>
      </c>
      <c r="D134" s="3">
        <f>'[1]TCE - ANEXO IV - Preencher'!F143</f>
        <v>1296756106</v>
      </c>
      <c r="E134" s="5" t="str">
        <f>'[1]TCE - ANEXO IV - Preencher'!G143</f>
        <v>RAYSSA BATISTA DA SILVA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43922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</v>
      </c>
      <c r="L134" s="7">
        <f>'[1]TCE - ANEXO IV - Preencher'!N143</f>
        <v>13370</v>
      </c>
    </row>
    <row r="135" spans="1:12" s="8" customFormat="1" ht="19.5" customHeight="1" x14ac:dyDescent="0.2">
      <c r="A135" s="3">
        <f>IFERROR(VLOOKUP(B135,'[1]DADOS (OCULTAR)'!$P$3:$R$53,3,0),"")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 xml:space="preserve">4.6 - Serviços Médicos, Odontológico e Farmacêutocos </v>
      </c>
      <c r="D135" s="3">
        <f>'[1]TCE - ANEXO IV - Preencher'!F144</f>
        <v>10248741411</v>
      </c>
      <c r="E135" s="5" t="str">
        <f>'[1]TCE - ANEXO IV - Preencher'!G144</f>
        <v>LAIS GLODER PERRELLI DE OLIVEIRA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43922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</v>
      </c>
      <c r="L135" s="7">
        <f>'[1]TCE - ANEXO IV - Preencher'!N144</f>
        <v>5700</v>
      </c>
    </row>
    <row r="136" spans="1:12" s="8" customFormat="1" ht="19.5" customHeight="1" x14ac:dyDescent="0.2">
      <c r="A136" s="3">
        <f>IFERROR(VLOOKUP(B136,'[1]DADOS (OCULTAR)'!$P$3:$R$53,3,0),"")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 xml:space="preserve">5.21 - Seguros em geral </v>
      </c>
      <c r="D136" s="3">
        <f>'[1]TCE - ANEXO IV - Preencher'!F145</f>
        <v>33054826000192</v>
      </c>
      <c r="E136" s="5" t="str">
        <f>'[1]TCE - ANEXO IV - Preencher'!G145</f>
        <v>COMPANHIA EXCELSIOR DE SEGUROS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81180017043</v>
      </c>
      <c r="I136" s="6">
        <f>IF('[1]TCE - ANEXO IV - Preencher'!K145="","",'[1]TCE - ANEXO IV - Preencher'!K145)</f>
        <v>43795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</v>
      </c>
      <c r="L136" s="7">
        <f>'[1]TCE - ANEXO IV - Preencher'!N145</f>
        <v>194.02</v>
      </c>
    </row>
    <row r="137" spans="1:12" s="8" customFormat="1" ht="19.5" customHeight="1" x14ac:dyDescent="0.2">
      <c r="A137" s="3">
        <f>IFERROR(VLOOKUP(B137,'[1]DADOS (OCULTAR)'!$P$3:$R$53,3,0),"")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 xml:space="preserve">5.21 - Seguros em geral </v>
      </c>
      <c r="D137" s="3">
        <f>'[1]TCE - ANEXO IV - Preencher'!F146</f>
        <v>28087620000129</v>
      </c>
      <c r="E137" s="5" t="str">
        <f>'[1]TCE - ANEXO IV - Preencher'!G146</f>
        <v>BBR CORRETORA DE SEGUROS EIRELLI EPP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053137688953</v>
      </c>
      <c r="I137" s="6">
        <f>IF('[1]TCE - ANEXO IV - Preencher'!K146="","",'[1]TCE - ANEXO IV - Preencher'!K146)</f>
        <v>43803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</v>
      </c>
      <c r="L137" s="7">
        <f>'[1]TCE - ANEXO IV - Preencher'!N146</f>
        <v>537.63</v>
      </c>
    </row>
    <row r="138" spans="1:12" s="8" customFormat="1" ht="19.5" customHeight="1" x14ac:dyDescent="0.2">
      <c r="A138" s="3">
        <f>IFERROR(VLOOKUP(B138,'[1]DADOS (OCULTAR)'!$P$3:$R$53,3,0),"")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 xml:space="preserve">5.25 - Serviços Bancários </v>
      </c>
      <c r="D138" s="3">
        <f>'[1]TCE - ANEXO IV - Preencher'!F147</f>
        <v>0</v>
      </c>
      <c r="E138" s="5" t="str">
        <f>'[1]TCE - ANEXO IV - Preencher'!G147</f>
        <v>CAIXA ECONOMICA FEDERAL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</v>
      </c>
      <c r="L138" s="7">
        <f>'[1]TCE - ANEXO IV - Preencher'!N147</f>
        <v>501</v>
      </c>
    </row>
    <row r="139" spans="1:12" s="8" customFormat="1" ht="19.5" customHeight="1" x14ac:dyDescent="0.2">
      <c r="A139" s="3">
        <f>IFERROR(VLOOKUP(B139,'[1]DADOS (OCULTAR)'!$P$3:$R$53,3,0),"")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 xml:space="preserve">5.25 - Serviços Bancários </v>
      </c>
      <c r="D139" s="3">
        <f>'[1]TCE - ANEXO IV - Preencher'!F148</f>
        <v>0</v>
      </c>
      <c r="E139" s="5" t="str">
        <f>'[1]TCE - ANEXO IV - Preencher'!G148</f>
        <v>CAIXA ECONOMICA FEDERAL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</v>
      </c>
      <c r="L139" s="7">
        <f>'[1]TCE - ANEXO IV - Preencher'!N148</f>
        <v>260.2</v>
      </c>
    </row>
    <row r="140" spans="1:12" s="8" customFormat="1" ht="19.5" customHeight="1" x14ac:dyDescent="0.2">
      <c r="A140" s="3">
        <f>IFERROR(VLOOKUP(B140,'[1]DADOS (OCULTAR)'!$P$3:$R$53,3,0),"")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>5.13 - Água e Esgoto</v>
      </c>
      <c r="D140" s="3">
        <f>'[1]TCE - ANEXO IV - Preencher'!F149</f>
        <v>97690350000164</v>
      </c>
      <c r="E140" s="5" t="str">
        <f>'[1]TCE - ANEXO IV - Preencher'!G149</f>
        <v>COMPESA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20200378012481</v>
      </c>
      <c r="I140" s="6">
        <f>IF('[1]TCE - ANEXO IV - Preencher'!K149="","",'[1]TCE - ANEXO IV - Preencher'!K149)</f>
        <v>43934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9261.31</v>
      </c>
    </row>
    <row r="141" spans="1:12" s="8" customFormat="1" ht="19.5" customHeight="1" x14ac:dyDescent="0.2">
      <c r="A141" s="3">
        <f>IFERROR(VLOOKUP(B141,'[1]DADOS (OCULTAR)'!$P$3:$R$53,3,0),"")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>5.3 - Locação de Máquinas e Equipamentos</v>
      </c>
      <c r="D141" s="3">
        <f>'[1]TCE - ANEXO IV - Preencher'!F150</f>
        <v>9014387000100</v>
      </c>
      <c r="E141" s="5" t="str">
        <f>'[1]TCE - ANEXO IV - Preencher'!G150</f>
        <v>COMPLETA SERV DE AR CONDIC E LOC LTDA.ME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03</v>
      </c>
      <c r="I141" s="6">
        <f>IF('[1]TCE - ANEXO IV - Preencher'!K150="","",'[1]TCE - ANEXO IV - Preencher'!K150)</f>
        <v>43910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</v>
      </c>
      <c r="L141" s="7">
        <f>'[1]TCE - ANEXO IV - Preencher'!N150</f>
        <v>260</v>
      </c>
    </row>
    <row r="142" spans="1:12" s="8" customFormat="1" ht="19.5" customHeight="1" x14ac:dyDescent="0.2">
      <c r="A142" s="3">
        <f>IFERROR(VLOOKUP(B142,'[1]DADOS (OCULTAR)'!$P$3:$R$53,3,0),"")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>5.20 - Serviços Judicíarios e Cartoriais</v>
      </c>
      <c r="D142" s="3">
        <f>'[1]TCE - ANEXO IV - Preencher'!F151</f>
        <v>11690427000185</v>
      </c>
      <c r="E142" s="5" t="str">
        <f>'[1]TCE - ANEXO IV - Preencher'!G151</f>
        <v>8 CARTORIO DE NOTAS DO RECIFE CNJ 07378-3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00523</v>
      </c>
      <c r="I142" s="6">
        <f>IF('[1]TCE - ANEXO IV - Preencher'!K151="","",'[1]TCE - ANEXO IV - Preencher'!K151)</f>
        <v>43902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</v>
      </c>
      <c r="L142" s="7">
        <f>'[1]TCE - ANEXO IV - Preencher'!N151</f>
        <v>21.08</v>
      </c>
    </row>
    <row r="143" spans="1:12" s="8" customFormat="1" ht="19.5" customHeight="1" x14ac:dyDescent="0.2">
      <c r="A143" s="3">
        <f>IFERROR(VLOOKUP(B143,'[1]DADOS (OCULTAR)'!$P$3:$R$53,3,0),"")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>5.20 - Serviços Judicíarios e Cartoriais</v>
      </c>
      <c r="D143" s="3">
        <f>'[1]TCE - ANEXO IV - Preencher'!F152</f>
        <v>2566224000190</v>
      </c>
      <c r="E143" s="5" t="str">
        <f>'[1]TCE - ANEXO IV - Preencher'!G152</f>
        <v>TRIBUNAL REGIONAL DO TRABALHO 6A REGIÃO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081430000000110090</v>
      </c>
      <c r="I143" s="6">
        <f>IF('[1]TCE - ANEXO IV - Preencher'!K152="","",'[1]TCE - ANEXO IV - Preencher'!K152)</f>
        <v>43929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1850</v>
      </c>
    </row>
    <row r="144" spans="1:12" s="8" customFormat="1" ht="19.5" customHeight="1" x14ac:dyDescent="0.2">
      <c r="A144" s="3">
        <f>IFERROR(VLOOKUP(B144,'[1]DADOS (OCULTAR)'!$P$3:$R$53,3,0),"")</f>
        <v>9039744000941</v>
      </c>
      <c r="B144" s="4" t="str">
        <f>'[1]TCE - ANEXO IV - Preencher'!C153</f>
        <v>UPA BARRA DE JANGADA</v>
      </c>
      <c r="C144" s="4" t="str">
        <f>'[1]TCE - ANEXO IV - Preencher'!E153</f>
        <v>5.20 - Serviços Judicíarios e Cartoriais</v>
      </c>
      <c r="D144" s="3">
        <f>'[1]TCE - ANEXO IV - Preencher'!F153</f>
        <v>2566224000190</v>
      </c>
      <c r="E144" s="5" t="str">
        <f>'[1]TCE - ANEXO IV - Preencher'!G153</f>
        <v>TRIBUNAL REGIONAL DO TRABALHO 6A REGIÃO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081430000001103470</v>
      </c>
      <c r="I144" s="6">
        <f>IF('[1]TCE - ANEXO IV - Preencher'!K153="","",'[1]TCE - ANEXO IV - Preencher'!K153)</f>
        <v>43929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1745</v>
      </c>
    </row>
    <row r="145" spans="1:12" s="8" customFormat="1" ht="19.5" customHeight="1" x14ac:dyDescent="0.2">
      <c r="A145" s="3">
        <f>IFERROR(VLOOKUP(B145,'[1]DADOS (OCULTAR)'!$P$3:$R$53,3,0),"")</f>
        <v>9039744000941</v>
      </c>
      <c r="B145" s="4" t="str">
        <f>'[1]TCE - ANEXO IV - Preencher'!C154</f>
        <v>UPA BARRA DE JANGADA</v>
      </c>
      <c r="C145" s="4" t="str">
        <f>'[1]TCE - ANEXO IV - Preencher'!E154</f>
        <v>5.20 - Serviços Judicíarios e Cartoriais</v>
      </c>
      <c r="D145" s="3">
        <f>'[1]TCE - ANEXO IV - Preencher'!F154</f>
        <v>2566224000190</v>
      </c>
      <c r="E145" s="5" t="str">
        <f>'[1]TCE - ANEXO IV - Preencher'!G154</f>
        <v>TRIBUNAL REGIONAL DO TRABALHO 6A REGIÃO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081430000001111626</v>
      </c>
      <c r="I145" s="6">
        <f>IF('[1]TCE - ANEXO IV - Preencher'!K154="","",'[1]TCE - ANEXO IV - Preencher'!K154)</f>
        <v>43943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2500</v>
      </c>
    </row>
    <row r="146" spans="1:12" s="8" customFormat="1" ht="19.5" customHeight="1" x14ac:dyDescent="0.2">
      <c r="A146" s="3">
        <f>IFERROR(VLOOKUP(B146,'[1]DADOS (OCULTAR)'!$P$3:$R$53,3,0),"")</f>
        <v>9039744000941</v>
      </c>
      <c r="B146" s="4" t="str">
        <f>'[1]TCE - ANEXO IV - Preencher'!C155</f>
        <v>UPA BARRA DE JANGADA</v>
      </c>
      <c r="C146" s="4" t="str">
        <f>'[1]TCE - ANEXO IV - Preencher'!E155</f>
        <v>5.99 - Outros Serviços de Terceiros Pessoa Jurídica</v>
      </c>
      <c r="D146" s="3">
        <f>'[1]TCE - ANEXO IV - Preencher'!F155</f>
        <v>34502831600294</v>
      </c>
      <c r="E146" s="5" t="str">
        <f>'[1]TCE - ANEXO IV - Preencher'!G155</f>
        <v>CORREIOS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5087200</v>
      </c>
      <c r="I146" s="6">
        <f>IF('[1]TCE - ANEXO IV - Preencher'!K155="","",'[1]TCE - ANEXO IV - Preencher'!K155)</f>
        <v>43899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82.5</v>
      </c>
    </row>
    <row r="147" spans="1:12" s="8" customFormat="1" ht="19.5" customHeight="1" x14ac:dyDescent="0.2">
      <c r="A147" s="3">
        <f>IFERROR(VLOOKUP(B147,'[1]DADOS (OCULTAR)'!$P$3:$R$53,3,0),"")</f>
        <v>9039744000941</v>
      </c>
      <c r="B147" s="4" t="str">
        <f>'[1]TCE - ANEXO IV - Preencher'!C156</f>
        <v>UPA BARRA DE JANGADA</v>
      </c>
      <c r="C147" s="4" t="str">
        <f>'[1]TCE - ANEXO IV - Preencher'!E156</f>
        <v>5.99 - Outros Serviços de Terceiros Pessoa Jurídica</v>
      </c>
      <c r="D147" s="3">
        <f>'[1]TCE - ANEXO IV - Preencher'!F156</f>
        <v>0</v>
      </c>
      <c r="E147" s="5" t="str">
        <f>'[1]TCE - ANEXO IV - Preencher'!G156</f>
        <v>UBER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PDP2553</v>
      </c>
      <c r="I147" s="6">
        <f>IF('[1]TCE - ANEXO IV - Preencher'!K156="","",'[1]TCE - ANEXO IV - Preencher'!K156)</f>
        <v>43902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19.36</v>
      </c>
    </row>
    <row r="148" spans="1:12" s="8" customFormat="1" ht="19.5" customHeight="1" x14ac:dyDescent="0.2">
      <c r="A148" s="3">
        <f>IFERROR(VLOOKUP(B148,'[1]DADOS (OCULTAR)'!$P$3:$R$53,3,0),"")</f>
        <v>9039744000941</v>
      </c>
      <c r="B148" s="4" t="str">
        <f>'[1]TCE - ANEXO IV - Preencher'!C157</f>
        <v>UPA BARRA DE JANGADA</v>
      </c>
      <c r="C148" s="4" t="str">
        <f>'[1]TCE - ANEXO IV - Preencher'!E157</f>
        <v>5.99 - Outros Serviços de Terceiros Pessoa Jurídica</v>
      </c>
      <c r="D148" s="3">
        <f>'[1]TCE - ANEXO IV - Preencher'!F157</f>
        <v>0</v>
      </c>
      <c r="E148" s="5" t="str">
        <f>'[1]TCE - ANEXO IV - Preencher'!G157</f>
        <v>UBER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PCE3415</v>
      </c>
      <c r="I148" s="6">
        <f>IF('[1]TCE - ANEXO IV - Preencher'!K157="","",'[1]TCE - ANEXO IV - Preencher'!K157)</f>
        <v>43902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31.76</v>
      </c>
    </row>
    <row r="149" spans="1:12" s="8" customFormat="1" ht="19.5" customHeight="1" x14ac:dyDescent="0.2">
      <c r="A149" s="3">
        <f>IFERROR(VLOOKUP(B149,'[1]DADOS (OCULTAR)'!$P$3:$R$53,3,0),"")</f>
        <v>9039744000941</v>
      </c>
      <c r="B149" s="4" t="str">
        <f>'[1]TCE - ANEXO IV - Preencher'!C158</f>
        <v>UPA BARRA DE JANGADA</v>
      </c>
      <c r="C149" s="4" t="str">
        <f>'[1]TCE - ANEXO IV - Preencher'!E158</f>
        <v>5.99 - Outros Serviços de Terceiros Pessoa Jurídica</v>
      </c>
      <c r="D149" s="3">
        <f>'[1]TCE - ANEXO IV - Preencher'!F158</f>
        <v>0</v>
      </c>
      <c r="E149" s="5" t="str">
        <f>'[1]TCE - ANEXO IV - Preencher'!G158</f>
        <v>UBER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QYC6251</v>
      </c>
      <c r="I149" s="6">
        <f>IF('[1]TCE - ANEXO IV - Preencher'!K158="","",'[1]TCE - ANEXO IV - Preencher'!K158)</f>
        <v>43902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33.5</v>
      </c>
    </row>
    <row r="150" spans="1:12" s="8" customFormat="1" ht="19.5" customHeight="1" x14ac:dyDescent="0.2">
      <c r="A150" s="3">
        <f>IFERROR(VLOOKUP(B150,'[1]DADOS (OCULTAR)'!$P$3:$R$53,3,0),"")</f>
        <v>9039744000941</v>
      </c>
      <c r="B150" s="4" t="str">
        <f>'[1]TCE - ANEXO IV - Preencher'!C159</f>
        <v>UPA BARRA DE JANGADA</v>
      </c>
      <c r="C150" s="4" t="str">
        <f>'[1]TCE - ANEXO IV - Preencher'!E159</f>
        <v>5.99 - Outros Serviços de Terceiros Pessoa Jurídica</v>
      </c>
      <c r="D150" s="3">
        <f>'[1]TCE - ANEXO IV - Preencher'!F159</f>
        <v>0</v>
      </c>
      <c r="E150" s="5" t="str">
        <f>'[1]TCE - ANEXO IV - Preencher'!G159</f>
        <v>UBER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PDW6656</v>
      </c>
      <c r="I150" s="6">
        <f>IF('[1]TCE - ANEXO IV - Preencher'!K159="","",'[1]TCE - ANEXO IV - Preencher'!K159)</f>
        <v>43913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36.26</v>
      </c>
    </row>
    <row r="151" spans="1:12" s="8" customFormat="1" ht="19.5" customHeight="1" x14ac:dyDescent="0.2">
      <c r="A151" s="3">
        <f>IFERROR(VLOOKUP(B151,'[1]DADOS (OCULTAR)'!$P$3:$R$53,3,0),"")</f>
        <v>9039744000941</v>
      </c>
      <c r="B151" s="4" t="str">
        <f>'[1]TCE - ANEXO IV - Preencher'!C160</f>
        <v>UPA BARRA DE JANGADA</v>
      </c>
      <c r="C151" s="4" t="str">
        <f>'[1]TCE - ANEXO IV - Preencher'!E160</f>
        <v>5.99 - Outros Serviços de Terceiros Pessoa Jurídica</v>
      </c>
      <c r="D151" s="3">
        <f>'[1]TCE - ANEXO IV - Preencher'!F160</f>
        <v>0</v>
      </c>
      <c r="E151" s="5" t="str">
        <f>'[1]TCE - ANEXO IV - Preencher'!G160</f>
        <v>UBER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PVV4468</v>
      </c>
      <c r="I151" s="6">
        <f>IF('[1]TCE - ANEXO IV - Preencher'!K160="","",'[1]TCE - ANEXO IV - Preencher'!K160)</f>
        <v>43913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39.700000000000003</v>
      </c>
    </row>
    <row r="152" spans="1:12" s="8" customFormat="1" ht="19.5" customHeight="1" x14ac:dyDescent="0.2">
      <c r="A152" s="3">
        <f>IFERROR(VLOOKUP(B152,'[1]DADOS (OCULTAR)'!$P$3:$R$53,3,0),"")</f>
        <v>9039744000941</v>
      </c>
      <c r="B152" s="4" t="str">
        <f>'[1]TCE - ANEXO IV - Preencher'!C161</f>
        <v>UPA BARRA DE JANGADA</v>
      </c>
      <c r="C152" s="4" t="str">
        <f>'[1]TCE - ANEXO IV - Preencher'!E161</f>
        <v>5.99 - Outros Serviços de Terceiros Pessoa Jurídica</v>
      </c>
      <c r="D152" s="3">
        <f>'[1]TCE - ANEXO IV - Preencher'!F161</f>
        <v>0</v>
      </c>
      <c r="E152" s="5" t="str">
        <f>'[1]TCE - ANEXO IV - Preencher'!G161</f>
        <v>UBER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PEK3268</v>
      </c>
      <c r="I152" s="6">
        <f>IF('[1]TCE - ANEXO IV - Preencher'!K161="","",'[1]TCE - ANEXO IV - Preencher'!K161)</f>
        <v>43902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19.07</v>
      </c>
    </row>
    <row r="153" spans="1:12" s="8" customFormat="1" ht="19.5" customHeight="1" x14ac:dyDescent="0.2">
      <c r="A153" s="3">
        <f>IFERROR(VLOOKUP(B153,'[1]DADOS (OCULTAR)'!$P$3:$R$53,3,0),"")</f>
        <v>9039744000941</v>
      </c>
      <c r="B153" s="4" t="str">
        <f>'[1]TCE - ANEXO IV - Preencher'!C162</f>
        <v>UPA BARRA DE JANGADA</v>
      </c>
      <c r="C153" s="4" t="str">
        <f>'[1]TCE - ANEXO IV - Preencher'!E162</f>
        <v>1.99 - Outras Despesas com Pessoal</v>
      </c>
      <c r="D153" s="3">
        <f>'[1]TCE - ANEXO IV - Preencher'!F162</f>
        <v>15242921000138</v>
      </c>
      <c r="E153" s="5" t="str">
        <f>'[1]TCE - ANEXO IV - Preencher'!G162</f>
        <v>M A MENEZES EIRELLI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00001581</v>
      </c>
      <c r="I153" s="6">
        <f>IF('[1]TCE - ANEXO IV - Preencher'!K162="","",'[1]TCE - ANEXO IV - Preencher'!K162)</f>
        <v>43921</v>
      </c>
      <c r="J153" s="5" t="str">
        <f>'[1]TCE - ANEXO IV - Preencher'!L162</f>
        <v>26200315242921000138550010001015811000004814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24715.25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>
        <f>IFERROR(VLOOKUP(B155,'[1]DADOS (OCULTAR)'!$P$3:$R$53,3,0),"")</f>
        <v>9039744000941</v>
      </c>
      <c r="B155" s="4" t="str">
        <f>'[1]TCE - ANEXO IV - Preencher'!C164</f>
        <v>UPA BARRA DE JANGADA</v>
      </c>
      <c r="C155" s="4" t="str">
        <f>'[1]TCE - ANEXO IV - Preencher'!E164</f>
        <v>5.99 - Outros Serviços de Terceiros Pessoa Jurídica</v>
      </c>
      <c r="D155" s="3">
        <f>'[1]TCE - ANEXO IV - Preencher'!F164</f>
        <v>11735586000159</v>
      </c>
      <c r="E155" s="5" t="str">
        <f>'[1]TCE - ANEXO IV - Preencher'!G164</f>
        <v>FUNDAÇÃO DE APOIO AO DESENVOLVIMENTO DA UFPE- FADE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00057748</v>
      </c>
      <c r="I155" s="6">
        <f>IF('[1]TCE - ANEXO IV - Preencher'!K164="","",'[1]TCE - ANEXO IV - Preencher'!K164)</f>
        <v>43997</v>
      </c>
      <c r="J155" s="5" t="str">
        <f>'[1]TCE - ANEXO IV - Preencher'!L164</f>
        <v>Y6VA-ITHH</v>
      </c>
      <c r="K155" s="5" t="str">
        <f>IF(F155="B",LEFT('[1]TCE - ANEXO IV - Preencher'!M164,2),IF(F155="S",LEFT('[1]TCE - ANEXO IV - Preencher'!M164,7),IF('[1]TCE - ANEXO IV - Preencher'!H164="","")))</f>
        <v>261160</v>
      </c>
      <c r="L155" s="7">
        <f>'[1]TCE - ANEXO IV - Preencher'!N164</f>
        <v>858</v>
      </c>
    </row>
    <row r="156" spans="1:12" s="8" customFormat="1" ht="19.5" customHeight="1" x14ac:dyDescent="0.2">
      <c r="A156" s="3">
        <f>IFERROR(VLOOKUP(B156,'[1]DADOS (OCULTAR)'!$P$3:$R$53,3,0),"")</f>
        <v>9039744000941</v>
      </c>
      <c r="B156" s="4" t="str">
        <f>'[1]TCE - ANEXO IV - Preencher'!C165</f>
        <v>UPA BARRA DE JANGADA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16783034000130</v>
      </c>
      <c r="E156" s="5" t="str">
        <f>'[1]TCE - ANEXO IV - Preencher'!G165</f>
        <v>SINTESE LICENCIAMENTO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00009789</v>
      </c>
      <c r="I156" s="6">
        <f>IF('[1]TCE - ANEXO IV - Preencher'!K165="","",'[1]TCE - ANEXO IV - Preencher'!K165)</f>
        <v>43922</v>
      </c>
      <c r="J156" s="5" t="str">
        <f>'[1]TCE - ANEXO IV - Preencher'!L165</f>
        <v>NTZA-AAAB</v>
      </c>
      <c r="K156" s="5" t="str">
        <f>IF(F156="B",LEFT('[1]TCE - ANEXO IV - Preencher'!M165,2),IF(F156="S",LEFT('[1]TCE - ANEXO IV - Preencher'!M165,7),IF('[1]TCE - ANEXO IV - Preencher'!H165="","")))</f>
        <v>261160</v>
      </c>
      <c r="L156" s="7">
        <f>'[1]TCE - ANEXO IV - Preencher'!N165</f>
        <v>1733.91</v>
      </c>
    </row>
    <row r="157" spans="1:12" s="8" customFormat="1" ht="19.5" customHeight="1" x14ac:dyDescent="0.2">
      <c r="A157" s="3">
        <f>IFERROR(VLOOKUP(B157,'[1]DADOS (OCULTAR)'!$P$3:$R$53,3,0),"")</f>
        <v>9039744000941</v>
      </c>
      <c r="B157" s="4" t="str">
        <f>'[1]TCE - ANEXO IV - Preencher'!C166</f>
        <v>UPA BARRA DE JANGADA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53113791001285</v>
      </c>
      <c r="E157" s="5" t="str">
        <f>'[1]TCE - ANEXO IV - Preencher'!G166</f>
        <v>TOTVS S.A.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15832</v>
      </c>
      <c r="I157" s="6">
        <f>IF('[1]TCE - ANEXO IV - Preencher'!K166="","",'[1]TCE - ANEXO IV - Preencher'!K166)</f>
        <v>43892</v>
      </c>
      <c r="J157" s="5" t="str">
        <f>'[1]TCE - ANEXO IV - Preencher'!L166</f>
        <v>2F4DE0A</v>
      </c>
      <c r="K157" s="5" t="str">
        <f>IF(F157="B",LEFT('[1]TCE - ANEXO IV - Preencher'!M166,2),IF(F157="S",LEFT('[1]TCE - ANEXO IV - Preencher'!M166,7),IF('[1]TCE - ANEXO IV - Preencher'!H166="","")))</f>
        <v>3106200</v>
      </c>
      <c r="L157" s="7">
        <f>'[1]TCE - ANEXO IV - Preencher'!N166</f>
        <v>89.91</v>
      </c>
    </row>
    <row r="158" spans="1:12" s="8" customFormat="1" ht="19.5" customHeight="1" x14ac:dyDescent="0.2">
      <c r="A158" s="3">
        <f>IFERROR(VLOOKUP(B158,'[1]DADOS (OCULTAR)'!$P$3:$R$53,3,0),"")</f>
        <v>9039744000941</v>
      </c>
      <c r="B158" s="4" t="str">
        <f>'[1]TCE - ANEXO IV - Preencher'!C167</f>
        <v>UPA BARRA DE JANGADA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53113791001285</v>
      </c>
      <c r="E158" s="5" t="str">
        <f>'[1]TCE - ANEXO IV - Preencher'!G167</f>
        <v>TOTVS S.A.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15834</v>
      </c>
      <c r="I158" s="6">
        <f>IF('[1]TCE - ANEXO IV - Preencher'!K167="","",'[1]TCE - ANEXO IV - Preencher'!K167)</f>
        <v>43892</v>
      </c>
      <c r="J158" s="5" t="str">
        <f>'[1]TCE - ANEXO IV - Preencher'!L167</f>
        <v>9919C48C</v>
      </c>
      <c r="K158" s="5" t="str">
        <f>IF(F158="B",LEFT('[1]TCE - ANEXO IV - Preencher'!M167,2),IF(F158="S",LEFT('[1]TCE - ANEXO IV - Preencher'!M167,7),IF('[1]TCE - ANEXO IV - Preencher'!H167="","")))</f>
        <v>3106200</v>
      </c>
      <c r="L158" s="7">
        <f>'[1]TCE - ANEXO IV - Preencher'!N167</f>
        <v>657.71</v>
      </c>
    </row>
    <row r="159" spans="1:12" s="8" customFormat="1" ht="19.5" customHeight="1" x14ac:dyDescent="0.2">
      <c r="A159" s="3">
        <f>IFERROR(VLOOKUP(B159,'[1]DADOS (OCULTAR)'!$P$3:$R$53,3,0),"")</f>
        <v>9039744000941</v>
      </c>
      <c r="B159" s="4" t="str">
        <f>'[1]TCE - ANEXO IV - Preencher'!C168</f>
        <v>UPA BARRA DE JANGADA</v>
      </c>
      <c r="C159" s="4" t="str">
        <f>'[1]TCE - ANEXO IV - Preencher'!E168</f>
        <v>5.99 - Outros Serviços de Terceiros Pessoa Jurídica</v>
      </c>
      <c r="D159" s="3">
        <f>'[1]TCE - ANEXO IV - Preencher'!F168</f>
        <v>9039744000941</v>
      </c>
      <c r="E159" s="5" t="str">
        <f>'[1]TCE - ANEXO IV - Preencher'!G168</f>
        <v>JUROS E MULTA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2910.29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2020-08-17T00:18:02Z</dcterms:created>
  <dcterms:modified xsi:type="dcterms:W3CDTF">2020-08-17T00:18:22Z</dcterms:modified>
</cp:coreProperties>
</file>