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<sst xmlns="http://schemas.openxmlformats.org/spreadsheetml/2006/main" count="91" uniqueCount="40">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</sst>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164" fontId="2" fillId="0" borderId="0" applyBorder="0" applyProtection="0"/>
    <xf numFmtId="0" fontId="7" fillId="0" borderId="0" applyNumberFormat="0" applyFill="0" applyBorder="0" applyAlignment="0" applyProtection="0"/>
    <xf numFmtId="168" fontId="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3">
    <cellStyle name="Excel_BuiltIn_Texto Explicativo" xfId="2"/>
    <cellStyle name="Moeda 2" xfId="3"/>
    <cellStyle name="Normal" xfId="0" builtinId="0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2" xfId="13"/>
    <cellStyle name="Normal 20" xfId="14"/>
    <cellStyle name="Normal 3" xfId="15"/>
    <cellStyle name="Normal 4" xfId="16"/>
    <cellStyle name="Normal 5" xfId="17"/>
    <cellStyle name="Normal 6" xfId="18"/>
    <cellStyle name="Normal 8" xfId="19"/>
    <cellStyle name="Normal 9" xfId="20"/>
    <cellStyle name="Separador de milhares" xfId="1" builtinId="3"/>
    <cellStyle name="Separador de milhares 2" xfId="21"/>
    <cellStyle name="Texto Explicativo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%20-%20JANEIRO/PCF%20DIGITAL/13.%20PCF/13.2%20PCF%20EM%20EXCEL/13.2%20-%20ajusta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B2" sqref="B2:B23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6" t="s">
        <v>12</v>
      </c>
    </row>
    <row r="3" spans="1:9" ht="21" customHeight="1">
      <c r="A3" s="3">
        <f>IFERROR(VLOOKUP(B3,'[1]DADOS (OCULTAR)'!$P$3:$R$53,3,0),"")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6" t="s">
        <v>12</v>
      </c>
    </row>
    <row r="4" spans="1:9" ht="21" customHeight="1">
      <c r="A4" s="3">
        <f>IFERROR(VLOOKUP(B4,'[1]DADOS (OCULTAR)'!$P$3:$R$53,3,0),"")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6" t="s">
        <v>12</v>
      </c>
    </row>
    <row r="5" spans="1:9" ht="21" customHeight="1">
      <c r="A5" s="3">
        <f>IFERROR(VLOOKUP(B5,'[1]DADOS (OCULTAR)'!$P$3:$R$53,3,0),"")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6" t="s">
        <v>12</v>
      </c>
    </row>
    <row r="6" spans="1:9" ht="21" customHeight="1">
      <c r="A6" s="3">
        <f>IFERROR(VLOOKUP(B6,'[1]DADOS (OCULTAR)'!$P$3:$R$53,3,0),"")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6" t="s">
        <v>12</v>
      </c>
    </row>
    <row r="7" spans="1:9" ht="21" customHeight="1">
      <c r="A7" s="3">
        <f>IFERROR(VLOOKUP(B7,'[1]DADOS (OCULTAR)'!$P$3:$R$53,3,0),"")</f>
        <v>9039744000607</v>
      </c>
      <c r="B7" s="4" t="s">
        <v>9</v>
      </c>
      <c r="C7" s="5">
        <v>11863530000180</v>
      </c>
      <c r="D7" s="6" t="s">
        <v>21</v>
      </c>
      <c r="E7" s="7" t="s">
        <v>17</v>
      </c>
      <c r="F7" s="8">
        <v>43494</v>
      </c>
      <c r="G7" s="8">
        <v>43859</v>
      </c>
      <c r="H7" s="9">
        <v>55</v>
      </c>
      <c r="I7" s="6" t="s">
        <v>12</v>
      </c>
    </row>
    <row r="8" spans="1:9" ht="21" customHeight="1">
      <c r="A8" s="3">
        <f>IFERROR(VLOOKUP(B8,'[1]DADOS (OCULTAR)'!$P$3:$R$53,3,0),"")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6" t="s">
        <v>12</v>
      </c>
    </row>
    <row r="9" spans="1:9" ht="21" customHeight="1">
      <c r="A9" s="3">
        <f>IFERROR(VLOOKUP(B9,'[1]DADOS (OCULTAR)'!$P$3:$R$53,3,0),"")</f>
        <v>9039744000607</v>
      </c>
      <c r="B9" s="4" t="s">
        <v>9</v>
      </c>
      <c r="C9" s="5" t="s">
        <v>23</v>
      </c>
      <c r="D9" s="10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6" t="s">
        <v>12</v>
      </c>
    </row>
    <row r="10" spans="1:9" ht="21" customHeight="1">
      <c r="A10" s="3">
        <f>IFERROR(VLOOKUP(B10,'[1]DADOS (OCULTAR)'!$P$3:$R$53,3,0),"")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6" t="s">
        <v>12</v>
      </c>
    </row>
    <row r="11" spans="1:9" ht="21" customHeight="1">
      <c r="A11" s="3">
        <f>IFERROR(VLOOKUP(B11,'[1]DADOS (OCULTAR)'!$P$3:$R$53,3,0),"")</f>
        <v>9039744000607</v>
      </c>
      <c r="B11" s="4" t="s">
        <v>9</v>
      </c>
      <c r="C11" s="5">
        <v>10229013000190</v>
      </c>
      <c r="D11" s="11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6" t="s">
        <v>12</v>
      </c>
    </row>
    <row r="12" spans="1:9" ht="21" customHeight="1">
      <c r="A12" s="3">
        <f>IFERROR(VLOOKUP(B12,'[1]DADOS (OCULTAR)'!$P$3:$R$53,3,0),"")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6" t="s">
        <v>12</v>
      </c>
    </row>
    <row r="13" spans="1:9" ht="21" customHeight="1">
      <c r="A13" s="3">
        <f>IFERROR(VLOOKUP(B13,'[1]DADOS (OCULTAR)'!$P$3:$R$53,3,0),"")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2">
        <v>1857.34</v>
      </c>
      <c r="I13" s="6" t="s">
        <v>12</v>
      </c>
    </row>
    <row r="14" spans="1:9" ht="21" customHeight="1">
      <c r="A14" s="3">
        <f>IFERROR(VLOOKUP(B14,'[1]DADOS (OCULTAR)'!$P$3:$R$53,3,0),"")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6" t="s">
        <v>12</v>
      </c>
    </row>
    <row r="15" spans="1:9" ht="21" customHeight="1">
      <c r="A15" s="3">
        <f>IFERROR(VLOOKUP(B15,'[1]DADOS (OCULTAR)'!$P$3:$R$53,3,0),"")</f>
        <v>9039744000607</v>
      </c>
      <c r="B15" s="4" t="s">
        <v>9</v>
      </c>
      <c r="C15" s="5">
        <v>17398584000106</v>
      </c>
      <c r="D15" s="10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6" t="s">
        <v>12</v>
      </c>
    </row>
    <row r="16" spans="1:9" ht="21" customHeight="1">
      <c r="A16" s="3">
        <f>IFERROR(VLOOKUP(B16,'[1]DADOS (OCULTAR)'!$P$3:$R$53,3,0),"")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6" t="s">
        <v>12</v>
      </c>
    </row>
    <row r="17" spans="1:9" ht="21" customHeight="1">
      <c r="A17" s="3">
        <f>IFERROR(VLOOKUP(B17,'[1]DADOS (OCULTAR)'!$P$3:$R$53,3,0),"")</f>
        <v>9039744000607</v>
      </c>
      <c r="B17" s="4" t="s">
        <v>9</v>
      </c>
      <c r="C17" s="5">
        <v>1141468000169</v>
      </c>
      <c r="D17" s="10" t="s">
        <v>34</v>
      </c>
      <c r="E17" s="7">
        <v>2</v>
      </c>
      <c r="F17" s="8">
        <v>43647</v>
      </c>
      <c r="G17" s="8">
        <v>44013</v>
      </c>
      <c r="H17" s="9">
        <v>356.33</v>
      </c>
      <c r="I17" s="6" t="s">
        <v>12</v>
      </c>
    </row>
    <row r="18" spans="1:9" ht="21" customHeight="1">
      <c r="A18" s="3">
        <f>IFERROR(VLOOKUP(B18,'[1]DADOS (OCULTAR)'!$P$3:$R$53,3,0),"")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6" t="s">
        <v>12</v>
      </c>
    </row>
    <row r="19" spans="1:9" ht="21" customHeight="1">
      <c r="A19" s="3">
        <f>IFERROR(VLOOKUP(B19,'[1]DADOS (OCULTAR)'!$P$3:$R$53,3,0),"")</f>
        <v>9039744000607</v>
      </c>
      <c r="B19" s="4" t="s">
        <v>9</v>
      </c>
      <c r="C19" s="5">
        <v>2512303000119</v>
      </c>
      <c r="D19" s="10" t="s">
        <v>36</v>
      </c>
      <c r="E19" s="7">
        <v>7</v>
      </c>
      <c r="F19" s="8">
        <v>43191</v>
      </c>
      <c r="G19" s="8">
        <v>43556</v>
      </c>
      <c r="H19" s="9">
        <v>1425</v>
      </c>
      <c r="I19" s="6" t="s">
        <v>12</v>
      </c>
    </row>
    <row r="20" spans="1:9" ht="21" customHeight="1">
      <c r="A20" s="3">
        <f>IFERROR(VLOOKUP(B20,'[1]DADOS (OCULTAR)'!$P$3:$R$53,3,0),"")</f>
        <v>9039744000607</v>
      </c>
      <c r="B20" s="4" t="s">
        <v>9</v>
      </c>
      <c r="C20" s="5">
        <v>2512303000119</v>
      </c>
      <c r="D20" s="10" t="s">
        <v>36</v>
      </c>
      <c r="E20" s="7">
        <v>7</v>
      </c>
      <c r="F20" s="8">
        <v>43191</v>
      </c>
      <c r="G20" s="8">
        <v>43556</v>
      </c>
      <c r="H20" s="9">
        <v>1973</v>
      </c>
      <c r="I20" s="6" t="s">
        <v>12</v>
      </c>
    </row>
    <row r="21" spans="1:9" ht="21" customHeight="1">
      <c r="A21" s="3">
        <f>IFERROR(VLOOKUP(B21,'[1]DADOS (OCULTAR)'!$P$3:$R$53,3,0),"")</f>
        <v>9039744000607</v>
      </c>
      <c r="B21" s="4" t="s">
        <v>9</v>
      </c>
      <c r="C21" s="5">
        <v>7146768000117</v>
      </c>
      <c r="D21" s="10" t="s">
        <v>37</v>
      </c>
      <c r="E21" s="7">
        <v>4</v>
      </c>
      <c r="F21" s="8">
        <v>43525</v>
      </c>
      <c r="G21" s="8">
        <v>43891</v>
      </c>
      <c r="H21" s="9">
        <v>2000</v>
      </c>
      <c r="I21" s="6" t="s">
        <v>12</v>
      </c>
    </row>
    <row r="22" spans="1:9" ht="21" customHeight="1">
      <c r="A22" s="3">
        <f>IFERROR(VLOOKUP(B22,'[1]DADOS (OCULTAR)'!$P$3:$R$53,3,0),"")</f>
        <v>9039744000607</v>
      </c>
      <c r="B22" s="4" t="s">
        <v>9</v>
      </c>
      <c r="C22" s="5">
        <v>4732857000157</v>
      </c>
      <c r="D22" s="10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6" t="s">
        <v>12</v>
      </c>
    </row>
    <row r="23" spans="1:9" ht="21" customHeight="1">
      <c r="A23" s="3">
        <f>IFERROR(VLOOKUP(B23,'[1]DADOS (OCULTAR)'!$P$3:$R$53,3,0),"")</f>
        <v>9039744000607</v>
      </c>
      <c r="B23" s="4" t="s">
        <v>9</v>
      </c>
      <c r="C23" s="5">
        <v>24380578002041</v>
      </c>
      <c r="D23" s="10" t="s">
        <v>39</v>
      </c>
      <c r="E23" s="7">
        <v>4</v>
      </c>
      <c r="F23" s="8">
        <v>43586</v>
      </c>
      <c r="G23" s="8">
        <v>43952</v>
      </c>
      <c r="H23" s="12">
        <v>4525.66</v>
      </c>
      <c r="I23" s="6" t="s">
        <v>12</v>
      </c>
    </row>
    <row r="24" spans="1:9" ht="21" customHeight="1">
      <c r="A24" s="3" t="str">
        <f>IFERROR(VLOOKUP(B24,'[1]DADOS (OCULTAR)'!$P$3:$R$53,3,0),"")</f>
        <v/>
      </c>
      <c r="B24" s="4"/>
      <c r="C24" s="13"/>
      <c r="D24" s="6"/>
      <c r="E24" s="7"/>
      <c r="F24" s="14"/>
      <c r="G24" s="14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13"/>
      <c r="D25" s="6"/>
      <c r="E25" s="7"/>
      <c r="F25" s="14"/>
      <c r="G25" s="14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13"/>
      <c r="D26" s="6"/>
      <c r="E26" s="7"/>
      <c r="F26" s="14"/>
      <c r="G26" s="14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13"/>
      <c r="D27" s="6"/>
      <c r="E27" s="7"/>
      <c r="F27" s="14"/>
      <c r="G27" s="14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13"/>
      <c r="D28" s="6"/>
      <c r="E28" s="7"/>
      <c r="F28" s="14"/>
      <c r="G28" s="14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13"/>
      <c r="D29" s="6"/>
      <c r="E29" s="7"/>
      <c r="F29" s="14"/>
      <c r="G29" s="14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13"/>
      <c r="D30" s="6"/>
      <c r="E30" s="7"/>
      <c r="F30" s="14"/>
      <c r="G30" s="14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13"/>
      <c r="D31" s="6"/>
      <c r="E31" s="7"/>
      <c r="F31" s="14"/>
      <c r="G31" s="14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13"/>
      <c r="D32" s="6"/>
      <c r="E32" s="7"/>
      <c r="F32" s="14"/>
      <c r="G32" s="14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13"/>
      <c r="D33" s="6"/>
      <c r="E33" s="7"/>
      <c r="F33" s="14"/>
      <c r="G33" s="14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13"/>
      <c r="D34" s="6"/>
      <c r="E34" s="7"/>
      <c r="F34" s="14"/>
      <c r="G34" s="14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13"/>
      <c r="D35" s="6"/>
      <c r="E35" s="7"/>
      <c r="F35" s="14"/>
      <c r="G35" s="14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13"/>
      <c r="D36" s="6"/>
      <c r="E36" s="7"/>
      <c r="F36" s="14"/>
      <c r="G36" s="14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13"/>
      <c r="D37" s="6"/>
      <c r="E37" s="7"/>
      <c r="F37" s="14"/>
      <c r="G37" s="14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13"/>
      <c r="D38" s="6"/>
      <c r="E38" s="7"/>
      <c r="F38" s="14"/>
      <c r="G38" s="14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13"/>
      <c r="D39" s="6"/>
      <c r="E39" s="7"/>
      <c r="F39" s="14"/>
      <c r="G39" s="14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13"/>
      <c r="D40" s="6"/>
      <c r="E40" s="7"/>
      <c r="F40" s="14"/>
      <c r="G40" s="14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13"/>
      <c r="D41" s="6"/>
      <c r="E41" s="7"/>
      <c r="F41" s="14"/>
      <c r="G41" s="14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13"/>
      <c r="D42" s="6"/>
      <c r="E42" s="7"/>
      <c r="F42" s="14"/>
      <c r="G42" s="14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13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13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13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13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13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13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13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13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13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13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13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13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13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13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13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13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13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13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13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13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13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13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13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13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13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13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13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13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13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13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13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13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13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13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13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13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13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13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13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13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13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13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13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13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13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13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13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13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13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13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13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13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13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13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13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13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13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13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13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13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13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13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13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13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13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13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13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13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13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13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13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13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13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13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13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13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13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13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13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13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13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13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13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13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13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13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13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13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13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13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13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13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13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13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13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13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13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13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13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13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13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13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13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13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13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13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13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13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13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13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13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13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13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13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13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13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13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13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13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13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13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13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13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13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13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13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13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13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13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13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13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13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13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13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13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13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13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13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13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13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13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13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13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13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13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13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13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13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13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13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13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13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13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13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13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13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13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13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13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13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13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13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13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13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13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13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13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13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13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13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13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13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13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13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13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13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13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13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13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13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13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13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13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13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13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13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13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13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13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13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13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13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13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13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13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13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13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13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13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13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13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13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13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13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13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13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13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13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13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13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13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13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13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13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13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13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13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13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13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13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13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13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13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13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13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13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13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13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13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13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13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13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13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13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13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13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13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13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13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13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13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13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13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13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13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13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13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13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13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13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13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13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13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13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13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13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13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13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13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13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13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13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13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13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13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13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13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13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13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13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13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13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13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13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13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13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13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13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13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13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13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13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13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13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13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13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13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13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13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13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13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13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13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13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13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13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13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13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13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13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13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13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13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13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13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13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13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13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13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13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13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13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13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13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13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13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13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13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13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13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13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13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13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13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13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13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13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13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13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13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13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13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13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13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13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13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13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13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13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13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13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13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13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13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13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13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13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13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13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13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13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13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13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13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13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13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13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13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13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13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13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13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13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13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13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13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13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13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13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13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13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13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13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13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13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13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13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13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13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13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13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13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13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13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13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13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13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13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13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13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13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13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13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13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13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13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13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13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13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13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13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13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13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13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13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13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13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13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13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13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13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13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13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13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13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13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13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13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13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13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13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13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13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13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13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13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13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13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13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13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13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13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13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13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13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13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13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13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13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13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13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13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13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13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13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13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13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13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13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13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13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13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13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13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13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13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13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13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13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13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13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13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13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13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13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13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13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13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13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13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13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13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13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13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13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13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13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13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13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13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13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13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13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13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13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13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13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13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13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13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13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13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13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13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13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13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13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13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13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13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13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13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13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13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13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13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13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13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13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13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13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13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13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13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13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13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13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13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13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13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13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13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13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13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13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13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13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13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13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13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13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13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13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13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13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13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13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13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13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13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13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13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13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13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13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13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13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13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13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13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13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13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13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13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13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13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13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13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13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13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13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13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13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13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13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13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13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13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13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13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13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13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13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13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13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13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13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13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13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13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13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13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13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13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13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13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13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13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13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13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13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13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13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13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13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13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13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13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13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13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13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13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13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13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13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13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13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13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13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13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13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13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13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13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13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13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13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13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13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13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13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13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13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13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13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13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13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13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13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13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13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13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13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13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13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13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13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13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13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13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13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13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13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13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13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13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13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13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13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13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13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13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13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13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13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13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13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13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13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13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13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13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13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13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13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13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13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13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13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13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13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13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13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13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13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13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13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13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13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13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13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13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13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13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13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13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13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13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13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13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13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13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13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13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13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13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13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13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13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13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13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13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13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13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13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13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13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13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13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13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13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13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13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13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13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13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13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13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13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13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13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13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13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13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13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13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13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13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13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13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13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13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13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13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13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13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13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13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13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13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13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13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13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13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13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13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13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13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13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13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13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13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13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13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13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13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13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13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13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13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13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13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13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13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13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13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13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13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13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13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13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13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13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13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13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13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13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13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13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13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13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13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13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13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13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13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13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13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13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13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13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13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13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13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13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13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13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13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13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13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13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13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13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13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13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13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13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13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13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13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13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13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13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13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13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13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13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13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13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13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13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13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13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13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13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13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13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13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13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13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13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13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13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13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13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13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13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13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13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13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13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13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13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13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13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13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13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13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13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13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13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13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13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13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13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13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13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13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13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13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13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13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13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13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13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13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13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13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13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13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13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13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13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13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13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13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13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13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13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13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13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13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13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13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13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13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13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13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13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13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13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13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13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13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13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13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13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13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13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13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13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13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13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13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13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13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13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13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13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13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13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13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13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13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13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13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13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13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13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13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13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13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13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13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13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13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13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13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13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13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13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13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13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13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13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13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13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13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13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13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13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13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13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13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13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13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13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13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13"/>
      <c r="D991" s="6"/>
      <c r="E991" s="7"/>
      <c r="F991" s="8"/>
      <c r="G991" s="8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2020-07-21T11:25:58Z</dcterms:created>
  <dcterms:modified xsi:type="dcterms:W3CDTF">2020-07-21T11:27:12Z</dcterms:modified>
</cp:coreProperties>
</file>