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<sst xmlns="http://schemas.openxmlformats.org/spreadsheetml/2006/main" count="12" uniqueCount="12">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</sst>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46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9" xfId="9"/>
    <cellStyle name="Normal 2" xfId="10"/>
    <cellStyle name="Normal 2 2" xfId="11"/>
    <cellStyle name="Normal 20" xfId="12"/>
    <cellStyle name="Normal 21" xfId="13"/>
    <cellStyle name="Normal 23" xfId="14"/>
    <cellStyle name="Normal 24" xfId="15"/>
    <cellStyle name="Normal 25" xfId="16"/>
    <cellStyle name="Normal 26" xfId="17"/>
    <cellStyle name="Normal 27" xfId="18"/>
    <cellStyle name="Normal 28" xfId="19"/>
    <cellStyle name="Normal 29" xfId="20"/>
    <cellStyle name="Normal 3" xfId="21"/>
    <cellStyle name="Normal 30" xfId="22"/>
    <cellStyle name="Normal 31" xfId="23"/>
    <cellStyle name="Normal 32" xfId="24"/>
    <cellStyle name="Normal 33" xfId="25"/>
    <cellStyle name="Normal 34" xfId="26"/>
    <cellStyle name="Normal 35" xfId="27"/>
    <cellStyle name="Normal 36" xfId="28"/>
    <cellStyle name="Normal 37" xfId="29"/>
    <cellStyle name="Normal 38" xfId="30"/>
    <cellStyle name="Normal 39" xfId="31"/>
    <cellStyle name="Normal 4" xfId="32"/>
    <cellStyle name="Normal 40" xfId="33"/>
    <cellStyle name="Normal 41" xfId="34"/>
    <cellStyle name="Normal 43" xfId="35"/>
    <cellStyle name="Normal 44" xfId="36"/>
    <cellStyle name="Normal 45" xfId="37"/>
    <cellStyle name="Normal 46" xfId="38"/>
    <cellStyle name="Normal 5" xfId="39"/>
    <cellStyle name="Normal 6" xfId="40"/>
    <cellStyle name="Normal 7" xfId="41"/>
    <cellStyle name="Normal 8" xfId="42"/>
    <cellStyle name="Normal 9" xfId="43"/>
    <cellStyle name="Separador de milhares" xfId="1" builtinId="3"/>
    <cellStyle name="Separador de milhares 2" xfId="44"/>
    <cellStyle name="Texto Explicativo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JULHO/JUL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IGARASSU</v>
          </cell>
          <cell r="E11" t="str">
            <v>3.12 - Material Hospitalar</v>
          </cell>
          <cell r="F11">
            <v>67729178000491</v>
          </cell>
          <cell r="G11" t="str">
            <v>COMERCIAL CIRURGICA RIOCLARENSE LTDA</v>
          </cell>
          <cell r="H11" t="str">
            <v>B</v>
          </cell>
          <cell r="I11" t="str">
            <v>S</v>
          </cell>
          <cell r="J11" t="str">
            <v>1318335</v>
          </cell>
          <cell r="K11">
            <v>44019</v>
          </cell>
          <cell r="L11" t="str">
            <v>35200767729178000491550010013183351139131149</v>
          </cell>
          <cell r="M11" t="str">
            <v>35 -  São Paulo</v>
          </cell>
          <cell r="N11">
            <v>1320</v>
          </cell>
        </row>
        <row r="12">
          <cell r="C12" t="str">
            <v>UPA IGARASSU</v>
          </cell>
          <cell r="E12" t="str">
            <v>3.12 - Material Hospitalar</v>
          </cell>
          <cell r="F12">
            <v>6065614000138</v>
          </cell>
          <cell r="G12" t="str">
            <v>SUPERMEDICA DISTRIB. HOSPITALAR EIRELI</v>
          </cell>
          <cell r="H12" t="str">
            <v>B</v>
          </cell>
          <cell r="I12" t="str">
            <v>S</v>
          </cell>
          <cell r="J12" t="str">
            <v>000089416</v>
          </cell>
          <cell r="K12">
            <v>44036</v>
          </cell>
          <cell r="L12" t="str">
            <v>52200706065614000138550000000894161020896818</v>
          </cell>
          <cell r="M12" t="str">
            <v>52 -  Goiás</v>
          </cell>
          <cell r="N12">
            <v>712.5</v>
          </cell>
        </row>
        <row r="13">
          <cell r="C13" t="str">
            <v>UPA IGARASSU</v>
          </cell>
          <cell r="E13" t="str">
            <v>3.4 - Material Farmacológico</v>
          </cell>
          <cell r="F13">
            <v>9137934000225</v>
          </cell>
          <cell r="G13" t="str">
            <v>NORDICA DIST. HOSPITALAR LTDA</v>
          </cell>
          <cell r="H13" t="str">
            <v>B</v>
          </cell>
          <cell r="I13" t="str">
            <v>S</v>
          </cell>
          <cell r="J13" t="str">
            <v>000001478</v>
          </cell>
          <cell r="K13">
            <v>44008</v>
          </cell>
          <cell r="L13" t="str">
            <v>26200609137934000225558880000014781703043534</v>
          </cell>
          <cell r="M13" t="str">
            <v>26 -  Pernambuco</v>
          </cell>
          <cell r="N13">
            <v>8028</v>
          </cell>
        </row>
        <row r="14">
          <cell r="C14" t="str">
            <v>UPA IGARASSU</v>
          </cell>
          <cell r="E14" t="str">
            <v>3.4 - Material Farmacológico</v>
          </cell>
          <cell r="F14">
            <v>44734671000151</v>
          </cell>
          <cell r="G14" t="str">
            <v>CRISTALIA PROD. QUIM. FARMACEUTICOS LTDA</v>
          </cell>
          <cell r="H14" t="str">
            <v>B</v>
          </cell>
          <cell r="I14" t="str">
            <v>S</v>
          </cell>
          <cell r="J14" t="str">
            <v>2677753</v>
          </cell>
          <cell r="K14">
            <v>44035</v>
          </cell>
          <cell r="L14" t="str">
            <v>35200744734671000151550100026777531542075045</v>
          </cell>
          <cell r="M14" t="str">
            <v>35 -  São Paulo</v>
          </cell>
          <cell r="N14">
            <v>1944</v>
          </cell>
        </row>
        <row r="15">
          <cell r="C15" t="str">
            <v>UPA IGARASSU</v>
          </cell>
          <cell r="E15" t="str">
            <v>3.4 - Material Farmacológico</v>
          </cell>
          <cell r="F15">
            <v>8778201000126</v>
          </cell>
          <cell r="G15" t="str">
            <v>DROGAFONTE MEDICAMENTOS E MATERIAL HOSPITALAR</v>
          </cell>
          <cell r="H15" t="str">
            <v>B</v>
          </cell>
          <cell r="I15" t="str">
            <v>S</v>
          </cell>
          <cell r="J15" t="str">
            <v>000314622</v>
          </cell>
          <cell r="K15">
            <v>44036</v>
          </cell>
          <cell r="L15" t="str">
            <v>26200708778201000126550010003146221225035791</v>
          </cell>
          <cell r="M15" t="str">
            <v>26 -  Pernambuco</v>
          </cell>
          <cell r="N15">
            <v>690.61</v>
          </cell>
        </row>
        <row r="16">
          <cell r="C16" t="str">
            <v>UPA IGARASSU</v>
          </cell>
          <cell r="E16" t="str">
            <v>3.4 - Material Farmacológico</v>
          </cell>
          <cell r="F16">
            <v>6065614000138</v>
          </cell>
          <cell r="G16" t="str">
            <v>SUPERMEDICA DISTRIB. HOSPITALAR EIRELI</v>
          </cell>
          <cell r="H16" t="str">
            <v>B</v>
          </cell>
          <cell r="I16" t="str">
            <v>S</v>
          </cell>
          <cell r="J16" t="str">
            <v>000089416</v>
          </cell>
          <cell r="K16">
            <v>44036</v>
          </cell>
          <cell r="L16" t="str">
            <v>52200706065614000138550000000894161020896818</v>
          </cell>
          <cell r="M16" t="str">
            <v>52 -  Goiás</v>
          </cell>
          <cell r="N16">
            <v>260</v>
          </cell>
        </row>
        <row r="17">
          <cell r="C17" t="str">
            <v>UPA IGARASSU</v>
          </cell>
          <cell r="E17" t="str">
            <v>3.4 - Material Farmacológico</v>
          </cell>
          <cell r="F17">
            <v>6065614000138</v>
          </cell>
          <cell r="G17" t="str">
            <v>SUPERMEDICA DISTRIB. HOSPITALAR EIRELI</v>
          </cell>
          <cell r="H17" t="str">
            <v>B</v>
          </cell>
          <cell r="I17" t="str">
            <v>S</v>
          </cell>
          <cell r="J17" t="str">
            <v>000089416</v>
          </cell>
          <cell r="K17">
            <v>44036</v>
          </cell>
          <cell r="L17" t="str">
            <v>52200706065614000138550000000894161020896818</v>
          </cell>
          <cell r="M17" t="str">
            <v>52 -  Goiás</v>
          </cell>
          <cell r="N17">
            <v>85</v>
          </cell>
        </row>
        <row r="18">
          <cell r="C18" t="str">
            <v>UPA IGARASSU</v>
          </cell>
          <cell r="E18" t="str">
            <v>5.11 - Fornecimento de Alimentação</v>
          </cell>
          <cell r="F18">
            <v>22940455000120</v>
          </cell>
          <cell r="G18" t="str">
            <v>MOURA E MELO COMERCIO E SERVICOS LTDA ME</v>
          </cell>
          <cell r="H18" t="str">
            <v>B</v>
          </cell>
          <cell r="I18" t="str">
            <v>S</v>
          </cell>
          <cell r="J18" t="str">
            <v>000009517</v>
          </cell>
          <cell r="K18">
            <v>44043</v>
          </cell>
          <cell r="L18" t="str">
            <v>26200722940455000120550010000095171528628428</v>
          </cell>
          <cell r="M18" t="str">
            <v>26 -  Pernambuco</v>
          </cell>
          <cell r="N18">
            <v>579.98</v>
          </cell>
        </row>
        <row r="19">
          <cell r="C19" t="str">
            <v>UPA IGARASSU</v>
          </cell>
          <cell r="E19" t="str">
            <v>3.2 - Gás e Outros Materiais Engarrafados</v>
          </cell>
          <cell r="F19">
            <v>24380578002041</v>
          </cell>
          <cell r="G19" t="str">
            <v>WHITE MARTINS GASES INDUSTRIAIS NE LTDA</v>
          </cell>
          <cell r="H19" t="str">
            <v>B</v>
          </cell>
          <cell r="I19" t="str">
            <v>S</v>
          </cell>
          <cell r="J19" t="str">
            <v>56110</v>
          </cell>
          <cell r="K19">
            <v>44013</v>
          </cell>
          <cell r="L19" t="str">
            <v>26200724380578002041550440000561101796239911</v>
          </cell>
          <cell r="M19" t="str">
            <v>26 -  Pernambuco</v>
          </cell>
          <cell r="N19">
            <v>74.17</v>
          </cell>
        </row>
        <row r="20">
          <cell r="C20" t="str">
            <v>UPA IGARASSU</v>
          </cell>
          <cell r="E20" t="str">
            <v>3.2 - Gás e Outros Materiais Engarrafados</v>
          </cell>
          <cell r="F20">
            <v>24380578002041</v>
          </cell>
          <cell r="G20" t="str">
            <v>WHITE MARTINS GASES INDUSTRIAIS NE LTDA</v>
          </cell>
          <cell r="H20" t="str">
            <v>B</v>
          </cell>
          <cell r="I20" t="str">
            <v>S</v>
          </cell>
          <cell r="J20" t="str">
            <v>56175</v>
          </cell>
          <cell r="K20">
            <v>44018</v>
          </cell>
          <cell r="L20" t="str">
            <v>26200724380578002041550440000561751796659311</v>
          </cell>
          <cell r="M20" t="str">
            <v>26 -  Pernambuco</v>
          </cell>
          <cell r="N20">
            <v>74.17</v>
          </cell>
        </row>
        <row r="21">
          <cell r="C21" t="str">
            <v>UPA IGARASSU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NE LTDA</v>
          </cell>
          <cell r="H21" t="str">
            <v>B</v>
          </cell>
          <cell r="I21" t="str">
            <v>S</v>
          </cell>
          <cell r="J21" t="str">
            <v>56143</v>
          </cell>
          <cell r="K21">
            <v>44015</v>
          </cell>
          <cell r="L21" t="str">
            <v>26200724380578002041550440000561431796539754</v>
          </cell>
          <cell r="M21" t="str">
            <v>26 -  Pernambuco</v>
          </cell>
          <cell r="N21">
            <v>74.17</v>
          </cell>
        </row>
        <row r="22">
          <cell r="C22" t="str">
            <v>UPA IGARASSU</v>
          </cell>
          <cell r="E22" t="str">
            <v>3.2 - Gás e Outros Materiais Engarrafados</v>
          </cell>
          <cell r="F22">
            <v>24380578002203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2201</v>
          </cell>
          <cell r="K22">
            <v>44022</v>
          </cell>
          <cell r="L22" t="str">
            <v>26200724380578002203550390000022011797504416</v>
          </cell>
          <cell r="M22" t="str">
            <v>26 -  Pernambuco</v>
          </cell>
          <cell r="N22">
            <v>1558.55</v>
          </cell>
        </row>
        <row r="23">
          <cell r="C23" t="str">
            <v>UPA IGARASSU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56284</v>
          </cell>
          <cell r="K23">
            <v>44027</v>
          </cell>
          <cell r="L23" t="str">
            <v>26200724380578002041550440000562841797947200</v>
          </cell>
          <cell r="M23" t="str">
            <v>26 -  Pernambuco</v>
          </cell>
          <cell r="N23">
            <v>37.08</v>
          </cell>
        </row>
        <row r="24">
          <cell r="C24" t="str">
            <v>UPA IGARASSU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 NE LTDA</v>
          </cell>
          <cell r="H24" t="str">
            <v>B</v>
          </cell>
          <cell r="I24" t="str">
            <v>S</v>
          </cell>
          <cell r="J24" t="str">
            <v>56306</v>
          </cell>
          <cell r="K24">
            <v>44029</v>
          </cell>
          <cell r="L24" t="str">
            <v>26200724380578002041550440000563061798178322</v>
          </cell>
          <cell r="M24" t="str">
            <v>26 -  Pernambuco</v>
          </cell>
          <cell r="N24">
            <v>37.08</v>
          </cell>
        </row>
        <row r="25">
          <cell r="C25" t="str">
            <v>UPA IGARASSU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56325</v>
          </cell>
          <cell r="K25">
            <v>44032</v>
          </cell>
          <cell r="L25" t="str">
            <v>26200724380578002041550440000563251798441746</v>
          </cell>
          <cell r="M25" t="str">
            <v>26 -  Pernambuco</v>
          </cell>
          <cell r="N25">
            <v>259.60000000000002</v>
          </cell>
        </row>
        <row r="26">
          <cell r="C26" t="str">
            <v>UPA IGARASSU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56376</v>
          </cell>
          <cell r="K26">
            <v>44036</v>
          </cell>
          <cell r="L26" t="str">
            <v>26200724380578002041550440000563761799065127</v>
          </cell>
          <cell r="M26" t="str">
            <v>26 -  Pernambuco</v>
          </cell>
          <cell r="N26">
            <v>37.08</v>
          </cell>
        </row>
        <row r="27">
          <cell r="C27" t="str">
            <v>UPA IGARASSU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56341</v>
          </cell>
          <cell r="K27">
            <v>44033</v>
          </cell>
          <cell r="L27" t="str">
            <v>26200724380578002041550440000563411798597553</v>
          </cell>
          <cell r="M27" t="str">
            <v>26 -  Pernambuco</v>
          </cell>
          <cell r="N27">
            <v>111.25</v>
          </cell>
        </row>
        <row r="28">
          <cell r="C28" t="str">
            <v>UPA IGARASSU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56423</v>
          </cell>
          <cell r="K28">
            <v>44041</v>
          </cell>
          <cell r="L28" t="str">
            <v>26200724380578002041550440000564231799581615</v>
          </cell>
          <cell r="M28" t="str">
            <v>26 -  Pernambuco</v>
          </cell>
          <cell r="N28">
            <v>37.08</v>
          </cell>
        </row>
        <row r="29">
          <cell r="C29" t="str">
            <v>UPA IGARASSU</v>
          </cell>
          <cell r="E29" t="str">
            <v>3.7 - Material de Limpeza e Produtos de Hgienização</v>
          </cell>
          <cell r="F29">
            <v>75315333015050</v>
          </cell>
          <cell r="G29" t="str">
            <v>ATACADAO S.A</v>
          </cell>
          <cell r="H29" t="str">
            <v>B</v>
          </cell>
          <cell r="I29" t="str">
            <v>S</v>
          </cell>
          <cell r="J29" t="str">
            <v>000192184</v>
          </cell>
          <cell r="K29">
            <v>44015</v>
          </cell>
          <cell r="L29" t="str">
            <v>26200775315333015050550010001921841002436870</v>
          </cell>
          <cell r="M29" t="str">
            <v>26 -  Pernambuco</v>
          </cell>
          <cell r="N29">
            <v>30.32</v>
          </cell>
        </row>
        <row r="30">
          <cell r="C30" t="str">
            <v>UPA IGARASSU</v>
          </cell>
          <cell r="E30" t="str">
            <v>3.7 - Material de Limpeza e Produtos de Hgienização</v>
          </cell>
          <cell r="F30">
            <v>75315333015050</v>
          </cell>
          <cell r="G30" t="str">
            <v>ATACADAO S.A</v>
          </cell>
          <cell r="H30" t="str">
            <v>B</v>
          </cell>
          <cell r="I30" t="str">
            <v>S</v>
          </cell>
          <cell r="J30" t="str">
            <v>000192692</v>
          </cell>
          <cell r="K30">
            <v>44021</v>
          </cell>
          <cell r="L30" t="str">
            <v>26200775315333015050550010001926921002445312</v>
          </cell>
          <cell r="M30" t="str">
            <v>26 -  Pernambuco</v>
          </cell>
          <cell r="N30">
            <v>13.92</v>
          </cell>
        </row>
        <row r="31">
          <cell r="C31" t="str">
            <v>UPA IGARASSU</v>
          </cell>
          <cell r="E31" t="str">
            <v>3.7 - Material de Limpeza e Produtos de Hgienização</v>
          </cell>
          <cell r="F31">
            <v>75315333015050</v>
          </cell>
          <cell r="G31" t="str">
            <v>ATACADAO S.A</v>
          </cell>
          <cell r="H31" t="str">
            <v>B</v>
          </cell>
          <cell r="I31" t="str">
            <v>S</v>
          </cell>
          <cell r="J31" t="str">
            <v>000193181</v>
          </cell>
          <cell r="K31">
            <v>44028</v>
          </cell>
          <cell r="L31" t="str">
            <v>26200775315333015050550010001913811002452991</v>
          </cell>
          <cell r="M31" t="str">
            <v>26 -  Pernambuco</v>
          </cell>
          <cell r="N31">
            <v>59.39</v>
          </cell>
        </row>
        <row r="32">
          <cell r="C32" t="str">
            <v>UPA IGARASSU</v>
          </cell>
          <cell r="E32" t="str">
            <v>3.7 - Material de Limpeza e Produtos de Hgienização</v>
          </cell>
          <cell r="F32">
            <v>75315333015050</v>
          </cell>
          <cell r="G32" t="str">
            <v>ATACADAO S.A</v>
          </cell>
          <cell r="H32" t="str">
            <v>B</v>
          </cell>
          <cell r="I32" t="str">
            <v>S</v>
          </cell>
          <cell r="J32" t="str">
            <v>000193661</v>
          </cell>
          <cell r="K32">
            <v>44035</v>
          </cell>
          <cell r="L32" t="str">
            <v>26200775315333015050550010001936611002460735</v>
          </cell>
          <cell r="M32" t="str">
            <v>26 -  Pernambuco</v>
          </cell>
          <cell r="N32">
            <v>55.71</v>
          </cell>
        </row>
        <row r="33">
          <cell r="C33" t="str">
            <v>UPA IGARASSU</v>
          </cell>
          <cell r="E33" t="str">
            <v>3.7 - Material de Limpeza e Produtos de Hgienização</v>
          </cell>
          <cell r="F33">
            <v>75315333015050</v>
          </cell>
          <cell r="G33" t="str">
            <v>ATACADAO S.A</v>
          </cell>
          <cell r="H33" t="str">
            <v>B</v>
          </cell>
          <cell r="I33" t="str">
            <v>S</v>
          </cell>
          <cell r="J33" t="str">
            <v>000194140</v>
          </cell>
          <cell r="K33">
            <v>44042</v>
          </cell>
          <cell r="L33" t="str">
            <v>26200775315333015050550010001941401002468474</v>
          </cell>
          <cell r="M33" t="str">
            <v>26 -  Pernambuco</v>
          </cell>
          <cell r="N33">
            <v>43.17</v>
          </cell>
        </row>
        <row r="34">
          <cell r="C34" t="str">
            <v>UPA IGARASSU</v>
          </cell>
          <cell r="E34" t="str">
            <v>3.99 - Outras despesas com Material de Consumo</v>
          </cell>
          <cell r="F34">
            <v>75315333015050</v>
          </cell>
          <cell r="G34" t="str">
            <v>ATACADAO S.A</v>
          </cell>
          <cell r="H34" t="str">
            <v>B</v>
          </cell>
          <cell r="I34" t="str">
            <v>S</v>
          </cell>
          <cell r="J34" t="str">
            <v>000192184</v>
          </cell>
          <cell r="K34">
            <v>44015</v>
          </cell>
          <cell r="L34" t="str">
            <v>26200775315333015050550010001921841002436870</v>
          </cell>
          <cell r="M34" t="str">
            <v>26 -  Pernambuco</v>
          </cell>
          <cell r="N34">
            <v>393.7</v>
          </cell>
        </row>
        <row r="35">
          <cell r="C35" t="str">
            <v>UPA IGARASSU</v>
          </cell>
          <cell r="E35" t="str">
            <v>3.99 - Outras despesas com Material de Consumo</v>
          </cell>
          <cell r="F35">
            <v>75315333015050</v>
          </cell>
          <cell r="G35" t="str">
            <v>ATACADAO S.A</v>
          </cell>
          <cell r="H35" t="str">
            <v>B</v>
          </cell>
          <cell r="I35" t="str">
            <v>S</v>
          </cell>
          <cell r="J35" t="str">
            <v>000192692</v>
          </cell>
          <cell r="K35">
            <v>44021</v>
          </cell>
          <cell r="L35" t="str">
            <v>26200775315333015050550010001926921002445312</v>
          </cell>
          <cell r="M35" t="str">
            <v>26 -  Pernambuco</v>
          </cell>
          <cell r="N35">
            <v>340.54</v>
          </cell>
        </row>
        <row r="36">
          <cell r="C36" t="str">
            <v>UPA IGARASSU</v>
          </cell>
          <cell r="E36" t="str">
            <v>3.99 - Outras despesas com Material de Consumo</v>
          </cell>
          <cell r="F36">
            <v>75315333015050</v>
          </cell>
          <cell r="G36" t="str">
            <v>ATACADAO S.A</v>
          </cell>
          <cell r="H36" t="str">
            <v>B</v>
          </cell>
          <cell r="I36" t="str">
            <v>S</v>
          </cell>
          <cell r="J36" t="str">
            <v>000193181</v>
          </cell>
          <cell r="K36">
            <v>44028</v>
          </cell>
          <cell r="L36" t="str">
            <v>26200775315333015050550010001913811002452991</v>
          </cell>
          <cell r="M36" t="str">
            <v>26 -  Pernambuco</v>
          </cell>
          <cell r="N36">
            <v>339.78</v>
          </cell>
        </row>
        <row r="37">
          <cell r="C37" t="str">
            <v>UPA IGARASSU</v>
          </cell>
          <cell r="E37" t="str">
            <v>3.99 - Outras despesas com Material de Consumo</v>
          </cell>
          <cell r="F37">
            <v>75315333015050</v>
          </cell>
          <cell r="G37" t="str">
            <v>ATACADAO S.A</v>
          </cell>
          <cell r="H37" t="str">
            <v>B</v>
          </cell>
          <cell r="I37" t="str">
            <v>S</v>
          </cell>
          <cell r="J37" t="str">
            <v>000193661</v>
          </cell>
          <cell r="K37">
            <v>44035</v>
          </cell>
          <cell r="L37" t="str">
            <v>26200775315333015050550010001936611002460735</v>
          </cell>
          <cell r="M37" t="str">
            <v>26 -  Pernambuco</v>
          </cell>
          <cell r="N37">
            <v>288.02999999999997</v>
          </cell>
        </row>
        <row r="38">
          <cell r="C38" t="str">
            <v>UPA IGARASSU</v>
          </cell>
          <cell r="E38" t="str">
            <v>3.99 - Outras despesas com Material de Consumo</v>
          </cell>
          <cell r="F38">
            <v>75315333015050</v>
          </cell>
          <cell r="G38" t="str">
            <v>ATACADAO S.A</v>
          </cell>
          <cell r="H38" t="str">
            <v>B</v>
          </cell>
          <cell r="I38" t="str">
            <v>S</v>
          </cell>
          <cell r="J38" t="str">
            <v>000194140</v>
          </cell>
          <cell r="K38">
            <v>44042</v>
          </cell>
          <cell r="L38" t="str">
            <v>26200775315333015050550010001941401002468474</v>
          </cell>
          <cell r="M38" t="str">
            <v>26 -  Pernambuco</v>
          </cell>
          <cell r="N38">
            <v>330.69</v>
          </cell>
        </row>
        <row r="39">
          <cell r="C39" t="str">
            <v>UPA IGARASSU</v>
          </cell>
          <cell r="E39" t="str">
            <v>3.99 - Outras despesas com Material de Consumo</v>
          </cell>
          <cell r="F39">
            <v>75315333015050</v>
          </cell>
          <cell r="G39" t="str">
            <v>ATACADAO S.A</v>
          </cell>
          <cell r="H39" t="str">
            <v>B</v>
          </cell>
          <cell r="I39" t="str">
            <v>S</v>
          </cell>
          <cell r="J39" t="str">
            <v>000192184</v>
          </cell>
          <cell r="K39">
            <v>44015</v>
          </cell>
          <cell r="L39" t="str">
            <v>26200775315333015050550010001921841002436870</v>
          </cell>
          <cell r="M39" t="str">
            <v>26 -  Pernambuco</v>
          </cell>
          <cell r="N39">
            <v>21.91</v>
          </cell>
        </row>
        <row r="40">
          <cell r="C40" t="str">
            <v>UPA IGARASSU</v>
          </cell>
          <cell r="E40" t="str">
            <v>3.99 - Outras despesas com Material de Consumo</v>
          </cell>
          <cell r="F40">
            <v>75315333015050</v>
          </cell>
          <cell r="G40" t="str">
            <v>ATACADAO S.A</v>
          </cell>
          <cell r="H40" t="str">
            <v>B</v>
          </cell>
          <cell r="I40" t="str">
            <v>S</v>
          </cell>
          <cell r="J40" t="str">
            <v>000192692</v>
          </cell>
          <cell r="K40">
            <v>44021</v>
          </cell>
          <cell r="L40" t="str">
            <v>26200775315333015050550010001926921002445312</v>
          </cell>
          <cell r="M40" t="str">
            <v>26 -  Pernambuco</v>
          </cell>
          <cell r="N40">
            <v>21.9</v>
          </cell>
        </row>
        <row r="41">
          <cell r="C41" t="str">
            <v>UPA IGARASSU</v>
          </cell>
          <cell r="E41" t="str">
            <v>3.99 - Outras despesas com Material de Consumo</v>
          </cell>
          <cell r="F41">
            <v>75315333015050</v>
          </cell>
          <cell r="G41" t="str">
            <v>ATACADAO S.A</v>
          </cell>
          <cell r="H41" t="str">
            <v>B</v>
          </cell>
          <cell r="I41" t="str">
            <v>S</v>
          </cell>
          <cell r="J41" t="str">
            <v>000193181</v>
          </cell>
          <cell r="K41">
            <v>44028</v>
          </cell>
          <cell r="L41" t="str">
            <v>26200775315333015050550010001913811002452991</v>
          </cell>
          <cell r="M41" t="str">
            <v>26 -  Pernambuco</v>
          </cell>
          <cell r="N41">
            <v>23.9</v>
          </cell>
        </row>
        <row r="42">
          <cell r="C42" t="str">
            <v>UPA IGARASSU</v>
          </cell>
          <cell r="E42" t="str">
            <v>3.99 - Outras despesas com Material de Consumo</v>
          </cell>
          <cell r="F42">
            <v>75315333015050</v>
          </cell>
          <cell r="G42" t="str">
            <v>ATACADAO S.A</v>
          </cell>
          <cell r="H42" t="str">
            <v>B</v>
          </cell>
          <cell r="I42" t="str">
            <v>S</v>
          </cell>
          <cell r="J42" t="str">
            <v>000193661</v>
          </cell>
          <cell r="K42">
            <v>44035</v>
          </cell>
          <cell r="L42" t="str">
            <v>26200775315333015050550010001936611002460735</v>
          </cell>
          <cell r="M42" t="str">
            <v>26 -  Pernambuco</v>
          </cell>
          <cell r="N42">
            <v>23.9</v>
          </cell>
        </row>
        <row r="43">
          <cell r="C43" t="str">
            <v>UPA IGARASSU</v>
          </cell>
          <cell r="E43" t="str">
            <v>3.99 - Outras despesas com Material de Consumo</v>
          </cell>
          <cell r="F43">
            <v>75315333015050</v>
          </cell>
          <cell r="G43" t="str">
            <v>ATACADAO S.A</v>
          </cell>
          <cell r="H43" t="str">
            <v>B</v>
          </cell>
          <cell r="I43" t="str">
            <v>S</v>
          </cell>
          <cell r="J43" t="str">
            <v>000192184</v>
          </cell>
          <cell r="K43">
            <v>44015</v>
          </cell>
          <cell r="L43" t="str">
            <v>26200775315333015050550010001921841002436870</v>
          </cell>
          <cell r="M43" t="str">
            <v>26 -  Pernambuco</v>
          </cell>
          <cell r="N43">
            <v>28.21</v>
          </cell>
        </row>
        <row r="44">
          <cell r="C44" t="str">
            <v>UPA IGARASSU</v>
          </cell>
          <cell r="E44" t="str">
            <v>3.99 - Outras despesas com Material de Consumo</v>
          </cell>
          <cell r="F44">
            <v>75315333015050</v>
          </cell>
          <cell r="G44" t="str">
            <v>ATACADAO S.A</v>
          </cell>
          <cell r="H44" t="str">
            <v>B</v>
          </cell>
          <cell r="I44" t="str">
            <v>S</v>
          </cell>
          <cell r="J44" t="str">
            <v>000192692</v>
          </cell>
          <cell r="K44">
            <v>44021</v>
          </cell>
          <cell r="L44" t="str">
            <v>26200775315333015050550010001926921002445312</v>
          </cell>
          <cell r="M44" t="str">
            <v>26 -  Pernambuco</v>
          </cell>
          <cell r="N44">
            <v>26.07</v>
          </cell>
        </row>
        <row r="45">
          <cell r="C45" t="str">
            <v>UPA IGARASSU</v>
          </cell>
          <cell r="E45" t="str">
            <v>3.99 - Outras despesas com Material de Consumo</v>
          </cell>
          <cell r="F45">
            <v>75315333015050</v>
          </cell>
          <cell r="G45" t="str">
            <v>ATACADAO S.A</v>
          </cell>
          <cell r="H45" t="str">
            <v>B</v>
          </cell>
          <cell r="I45" t="str">
            <v>S</v>
          </cell>
          <cell r="J45" t="str">
            <v>000193181</v>
          </cell>
          <cell r="K45">
            <v>44028</v>
          </cell>
          <cell r="L45" t="str">
            <v>26200775315333015050550010001913811002452991</v>
          </cell>
          <cell r="M45" t="str">
            <v>26 -  Pernambuco</v>
          </cell>
          <cell r="N45">
            <v>25.3</v>
          </cell>
        </row>
        <row r="46">
          <cell r="C46" t="str">
            <v>UPA IGARASSU</v>
          </cell>
          <cell r="E46" t="str">
            <v>3.99 - Outras despesas com Material de Consumo</v>
          </cell>
          <cell r="F46">
            <v>75315333015050</v>
          </cell>
          <cell r="G46" t="str">
            <v>ATACADAO S.A</v>
          </cell>
          <cell r="H46" t="str">
            <v>B</v>
          </cell>
          <cell r="I46" t="str">
            <v>S</v>
          </cell>
          <cell r="J46" t="str">
            <v>000193661</v>
          </cell>
          <cell r="K46">
            <v>44035</v>
          </cell>
          <cell r="L46" t="str">
            <v>26200775315333015050550010001936611002460735</v>
          </cell>
          <cell r="M46" t="str">
            <v>26 -  Pernambuco</v>
          </cell>
          <cell r="N46">
            <v>20.96</v>
          </cell>
        </row>
        <row r="47">
          <cell r="C47" t="str">
            <v>UPA IGARASSU</v>
          </cell>
          <cell r="E47" t="str">
            <v>3.99 - Outras despesas com Material de Consumo</v>
          </cell>
          <cell r="F47">
            <v>75315333015050</v>
          </cell>
          <cell r="G47" t="str">
            <v>ATACADAO S.A</v>
          </cell>
          <cell r="H47" t="str">
            <v>B</v>
          </cell>
          <cell r="I47" t="str">
            <v>S</v>
          </cell>
          <cell r="J47" t="str">
            <v>000194140</v>
          </cell>
          <cell r="K47">
            <v>44042</v>
          </cell>
          <cell r="L47" t="str">
            <v>26200775315333015050550010001941401002468474</v>
          </cell>
          <cell r="M47" t="str">
            <v>26 -  Pernambuco</v>
          </cell>
          <cell r="N47">
            <v>31.68</v>
          </cell>
        </row>
        <row r="48">
          <cell r="C48" t="str">
            <v>UPA IGARASSU</v>
          </cell>
          <cell r="E48" t="str">
            <v>3.99 - Outras despesas com Material de Consumo</v>
          </cell>
          <cell r="F48">
            <v>75315333015050</v>
          </cell>
          <cell r="G48" t="str">
            <v>ATACADAO S.A</v>
          </cell>
          <cell r="H48" t="str">
            <v>B</v>
          </cell>
          <cell r="I48" t="str">
            <v>S</v>
          </cell>
          <cell r="J48" t="str">
            <v>000194140</v>
          </cell>
          <cell r="K48">
            <v>44042</v>
          </cell>
          <cell r="L48" t="str">
            <v>26200775315333015050550010001941401002468474</v>
          </cell>
          <cell r="M48" t="str">
            <v>26 -  Pernambuco</v>
          </cell>
          <cell r="N48">
            <v>9.3800000000000008</v>
          </cell>
        </row>
        <row r="49">
          <cell r="C49" t="str">
            <v>UPA IGARASSU</v>
          </cell>
          <cell r="E49" t="str">
            <v>3.99 - Outras despesas com Material de Consumo</v>
          </cell>
          <cell r="F49">
            <v>15242921000138</v>
          </cell>
          <cell r="G49" t="str">
            <v>M. A. DE O. MENEZES EIRELI ME</v>
          </cell>
          <cell r="H49" t="str">
            <v>B</v>
          </cell>
          <cell r="I49" t="str">
            <v>S</v>
          </cell>
          <cell r="J49" t="str">
            <v>000001706</v>
          </cell>
          <cell r="K49">
            <v>44043</v>
          </cell>
          <cell r="L49" t="str">
            <v>26200715242921000138550010000017061000006060</v>
          </cell>
          <cell r="M49" t="str">
            <v>26 -  Pernambuco</v>
          </cell>
          <cell r="N49">
            <v>28683.9</v>
          </cell>
        </row>
        <row r="50">
          <cell r="C50" t="str">
            <v>UPA IGARASSU</v>
          </cell>
          <cell r="E50" t="str">
            <v>3.6 - Material de Expediente</v>
          </cell>
          <cell r="F50">
            <v>10798221000100</v>
          </cell>
          <cell r="G50" t="str">
            <v>HAZIN E CIA IND. E COM. DE MAT. ESPORTIVO LTDA</v>
          </cell>
          <cell r="H50" t="str">
            <v>B</v>
          </cell>
          <cell r="I50" t="str">
            <v>S</v>
          </cell>
          <cell r="J50" t="str">
            <v>00002542</v>
          </cell>
          <cell r="K50">
            <v>44013</v>
          </cell>
          <cell r="L50" t="str">
            <v>26200710798221000100550010000025421011500000</v>
          </cell>
          <cell r="M50" t="str">
            <v>26 -  Pernambuco</v>
          </cell>
          <cell r="N50">
            <v>390</v>
          </cell>
        </row>
        <row r="51">
          <cell r="C51" t="str">
            <v>UPA IGARASSU</v>
          </cell>
          <cell r="E51" t="str">
            <v>3.6 - Material de Expediente</v>
          </cell>
          <cell r="F51">
            <v>34305162000150</v>
          </cell>
          <cell r="G51" t="str">
            <v xml:space="preserve">GLEIDSON ALVES DA SILVA </v>
          </cell>
          <cell r="H51" t="str">
            <v>B</v>
          </cell>
          <cell r="I51" t="str">
            <v>S</v>
          </cell>
          <cell r="J51" t="str">
            <v>000000042</v>
          </cell>
          <cell r="K51">
            <v>44012</v>
          </cell>
          <cell r="L51" t="str">
            <v>26200634305162000150550010000000421000024996</v>
          </cell>
          <cell r="M51" t="str">
            <v>26 -  Pernambuco</v>
          </cell>
          <cell r="N51">
            <v>1347.5</v>
          </cell>
        </row>
        <row r="52">
          <cell r="C52" t="str">
            <v>UPA IGARASSU</v>
          </cell>
          <cell r="E52" t="str">
            <v>3.6 - Material de Expediente</v>
          </cell>
          <cell r="F52">
            <v>34305162000150</v>
          </cell>
          <cell r="G52" t="str">
            <v xml:space="preserve">GLEIDSON ALVES DA SILVA </v>
          </cell>
          <cell r="H52" t="str">
            <v>B</v>
          </cell>
          <cell r="I52" t="str">
            <v>S</v>
          </cell>
          <cell r="J52" t="str">
            <v>000000043</v>
          </cell>
          <cell r="K52">
            <v>44040</v>
          </cell>
          <cell r="L52" t="str">
            <v>26200734305162000150550010000000431000026310</v>
          </cell>
          <cell r="M52" t="str">
            <v>26 -  Pernambuco</v>
          </cell>
          <cell r="N52">
            <v>1652.5</v>
          </cell>
        </row>
        <row r="53">
          <cell r="C53" t="str">
            <v>UPA IGARASSU</v>
          </cell>
          <cell r="E53" t="str">
            <v>3.1 - Combustíveis e Lubrificantes Automotivos</v>
          </cell>
          <cell r="F53">
            <v>3281744000209</v>
          </cell>
          <cell r="G53" t="str">
            <v>POSTO IBIZA LTDA</v>
          </cell>
          <cell r="H53" t="str">
            <v>B</v>
          </cell>
          <cell r="I53" t="str">
            <v>S</v>
          </cell>
          <cell r="J53" t="str">
            <v>1157</v>
          </cell>
          <cell r="K53">
            <v>44015</v>
          </cell>
          <cell r="L53" t="str">
            <v>26200703281744000209550120000011571000234099</v>
          </cell>
          <cell r="M53" t="str">
            <v>26 -  Pernambuco</v>
          </cell>
          <cell r="N53">
            <v>2200.98</v>
          </cell>
        </row>
        <row r="54">
          <cell r="C54" t="str">
            <v>UPA IGARASSU</v>
          </cell>
          <cell r="E54" t="str">
            <v>3.1 - Combustíveis e Lubrificantes Automotivos</v>
          </cell>
          <cell r="F54">
            <v>1912250000241</v>
          </cell>
          <cell r="G54" t="str">
            <v>POSTO CANCUN LTDA</v>
          </cell>
          <cell r="H54" t="str">
            <v>B</v>
          </cell>
          <cell r="I54" t="str">
            <v>S</v>
          </cell>
          <cell r="J54" t="str">
            <v>375</v>
          </cell>
          <cell r="K54">
            <v>44015</v>
          </cell>
          <cell r="L54" t="str">
            <v>26200701912250000241550120000003751000232668</v>
          </cell>
          <cell r="M54" t="str">
            <v>26 -  Pernambuco</v>
          </cell>
          <cell r="N54">
            <v>1659.88</v>
          </cell>
        </row>
        <row r="55">
          <cell r="C55" t="str">
            <v>UPA IGARASSU</v>
          </cell>
          <cell r="E55" t="str">
            <v xml:space="preserve">3.9 - Material para Manutenção de Bens Imóveis </v>
          </cell>
          <cell r="F55">
            <v>28331357000171</v>
          </cell>
          <cell r="G55" t="str">
            <v>MENDES E FARIAS REPRESENTACOES LTDA EPP</v>
          </cell>
          <cell r="H55" t="str">
            <v>S</v>
          </cell>
          <cell r="I55" t="str">
            <v>S</v>
          </cell>
          <cell r="J55" t="str">
            <v>00000085</v>
          </cell>
          <cell r="K55">
            <v>44014</v>
          </cell>
          <cell r="L55" t="str">
            <v>8NURFSIB</v>
          </cell>
          <cell r="M55" t="str">
            <v>2611606 - Recife - PE</v>
          </cell>
          <cell r="N55">
            <v>250</v>
          </cell>
        </row>
        <row r="56">
          <cell r="C56" t="str">
            <v>UPA IGARASSU</v>
          </cell>
          <cell r="E56" t="str">
            <v xml:space="preserve">3.9 - Material para Manutenção de Bens Imóveis </v>
          </cell>
          <cell r="F56">
            <v>1060389000123</v>
          </cell>
          <cell r="G56" t="str">
            <v>EMILIO AUTO PECAS LTDA</v>
          </cell>
          <cell r="H56" t="str">
            <v>B</v>
          </cell>
          <cell r="I56" t="str">
            <v>S</v>
          </cell>
          <cell r="J56" t="str">
            <v>000002771</v>
          </cell>
          <cell r="K56">
            <v>44030</v>
          </cell>
          <cell r="L56" t="str">
            <v>26200701060389000123550010000027711234488184</v>
          </cell>
          <cell r="M56" t="str">
            <v>26 -  Pernambuco</v>
          </cell>
          <cell r="N56">
            <v>114</v>
          </cell>
        </row>
        <row r="57">
          <cell r="C57" t="str">
            <v>UPA IGARASSU</v>
          </cell>
          <cell r="E57" t="str">
            <v xml:space="preserve">3.9 - Material para Manutenção de Bens Imóveis </v>
          </cell>
          <cell r="F57">
            <v>27172869000170</v>
          </cell>
          <cell r="G57" t="str">
            <v>KEYLA CONSTANTINO DA SILVA AUTOPECAS ME</v>
          </cell>
          <cell r="H57" t="str">
            <v>B</v>
          </cell>
          <cell r="I57" t="str">
            <v>S</v>
          </cell>
          <cell r="J57" t="str">
            <v>000000043</v>
          </cell>
          <cell r="K57">
            <v>44027</v>
          </cell>
          <cell r="L57" t="str">
            <v>26200727172869000170550010000000431000502406</v>
          </cell>
          <cell r="M57" t="str">
            <v>26 -  Pernambuco</v>
          </cell>
          <cell r="N57">
            <v>1305</v>
          </cell>
        </row>
        <row r="58">
          <cell r="C58" t="str">
            <v>UPA IGARASSU</v>
          </cell>
          <cell r="E58" t="str">
            <v xml:space="preserve">3.9 - Material para Manutenção de Bens Imóveis </v>
          </cell>
          <cell r="F58">
            <v>22480028000106</v>
          </cell>
          <cell r="G58" t="str">
            <v>GERMINAR COMERCIO DE PLANTAS E SERVICOS LTDA</v>
          </cell>
          <cell r="H58" t="str">
            <v>B</v>
          </cell>
          <cell r="I58" t="str">
            <v>S</v>
          </cell>
          <cell r="J58" t="str">
            <v>349</v>
          </cell>
          <cell r="K58">
            <v>44034</v>
          </cell>
          <cell r="L58" t="str">
            <v>26200722480028000106550010000003491376634209</v>
          </cell>
          <cell r="M58" t="str">
            <v>26 -  Pernambuco</v>
          </cell>
          <cell r="N58">
            <v>1110</v>
          </cell>
        </row>
        <row r="59">
          <cell r="C59" t="str">
            <v>UPA IGARASSU</v>
          </cell>
          <cell r="E59" t="str">
            <v xml:space="preserve">3.9 - Material para Manutenção de Bens Imóveis </v>
          </cell>
          <cell r="F59">
            <v>1060389000123</v>
          </cell>
          <cell r="G59" t="str">
            <v>EMILIO AUTO PECAS LTDA</v>
          </cell>
          <cell r="H59" t="str">
            <v>B</v>
          </cell>
          <cell r="I59" t="str">
            <v>S</v>
          </cell>
          <cell r="J59" t="str">
            <v>000002780</v>
          </cell>
          <cell r="K59">
            <v>44042</v>
          </cell>
          <cell r="L59" t="str">
            <v>26200701060389000123550010000027801052641733</v>
          </cell>
          <cell r="M59" t="str">
            <v>26 -  Pernambuco</v>
          </cell>
          <cell r="N59">
            <v>508.96</v>
          </cell>
        </row>
        <row r="60">
          <cell r="C60" t="str">
            <v>UPA IGARASSU</v>
          </cell>
          <cell r="E60" t="str">
            <v xml:space="preserve">3.10 - Material para Manutenção de Bens Móveis </v>
          </cell>
          <cell r="F60">
            <v>34305162000150</v>
          </cell>
          <cell r="G60" t="str">
            <v xml:space="preserve">GLEIDSON ALVES DA SILVA </v>
          </cell>
          <cell r="H60" t="str">
            <v>B</v>
          </cell>
          <cell r="I60" t="str">
            <v>S</v>
          </cell>
          <cell r="J60" t="str">
            <v>000000042</v>
          </cell>
          <cell r="K60">
            <v>44012</v>
          </cell>
          <cell r="L60" t="str">
            <v>26200634305162000150550010000000421000024996</v>
          </cell>
          <cell r="M60" t="str">
            <v>26 -  Pernambuco</v>
          </cell>
          <cell r="N60">
            <v>165</v>
          </cell>
        </row>
        <row r="61">
          <cell r="C61" t="str">
            <v>UPA IGARASSU</v>
          </cell>
          <cell r="E61" t="str">
            <v xml:space="preserve">3.10 - Material para Manutenção de Bens Móveis </v>
          </cell>
          <cell r="F61">
            <v>24073694000155</v>
          </cell>
          <cell r="G61" t="str">
            <v>CIL COMERCIO DE INFORMATICA LTDA</v>
          </cell>
          <cell r="H61" t="str">
            <v>B</v>
          </cell>
          <cell r="I61" t="str">
            <v>S</v>
          </cell>
          <cell r="J61" t="str">
            <v>000535744</v>
          </cell>
          <cell r="K61">
            <v>44033</v>
          </cell>
          <cell r="L61" t="str">
            <v>26200724073694000155550010005357441016133798</v>
          </cell>
          <cell r="M61" t="str">
            <v>26 -  Pernambuco</v>
          </cell>
          <cell r="N61">
            <v>1822.56</v>
          </cell>
        </row>
        <row r="62">
          <cell r="C62" t="str">
            <v>UPA IGARASSU</v>
          </cell>
          <cell r="E62" t="str">
            <v xml:space="preserve">3.8 - Uniformes, Tecidos e Aviamentos </v>
          </cell>
          <cell r="F62">
            <v>8587400000157</v>
          </cell>
          <cell r="G62" t="str">
            <v xml:space="preserve">AFFESTAS </v>
          </cell>
          <cell r="H62" t="str">
            <v>B</v>
          </cell>
          <cell r="I62" t="str">
            <v>S</v>
          </cell>
          <cell r="J62" t="str">
            <v>000002356</v>
          </cell>
          <cell r="K62">
            <v>44041</v>
          </cell>
          <cell r="L62" t="str">
            <v>26200708587400000157550010000023561417454664</v>
          </cell>
          <cell r="M62" t="str">
            <v>26 -  Pernambuco</v>
          </cell>
          <cell r="N62">
            <v>2850</v>
          </cell>
        </row>
        <row r="63">
          <cell r="C63" t="str">
            <v>UPA IGARASSU</v>
          </cell>
          <cell r="E63" t="str">
            <v xml:space="preserve">3.8 - Uniformes, Tecidos e Aviamentos </v>
          </cell>
          <cell r="F63">
            <v>33765038000104</v>
          </cell>
          <cell r="G63" t="str">
            <v>MIRANTE COMERCIO VAREJISTA DE FARDAMENTOS E CAMISAS LTDA</v>
          </cell>
          <cell r="H63" t="str">
            <v>B</v>
          </cell>
          <cell r="I63" t="str">
            <v>S</v>
          </cell>
          <cell r="J63" t="str">
            <v>000000081</v>
          </cell>
          <cell r="K63">
            <v>44040</v>
          </cell>
          <cell r="L63" t="str">
            <v>26200733765038000104550010000000811000038068</v>
          </cell>
          <cell r="M63" t="str">
            <v>26 -  Pernambuco</v>
          </cell>
          <cell r="N63">
            <v>29</v>
          </cell>
        </row>
        <row r="64">
          <cell r="C64" t="str">
            <v>UPA IGARASSU</v>
          </cell>
          <cell r="E64" t="str">
            <v xml:space="preserve">5.21 - Seguros em geral </v>
          </cell>
          <cell r="F64">
            <v>33054826000192</v>
          </cell>
          <cell r="G64" t="str">
            <v xml:space="preserve">COMPANHIA EXCELSIOR DE SEGUROS </v>
          </cell>
          <cell r="H64" t="str">
            <v>S</v>
          </cell>
          <cell r="I64" t="str">
            <v>N</v>
          </cell>
          <cell r="N64">
            <v>194.02</v>
          </cell>
        </row>
        <row r="65">
          <cell r="C65" t="str">
            <v>UPA IGARASSU</v>
          </cell>
          <cell r="E65" t="str">
            <v xml:space="preserve">5.21 - Seguros em geral </v>
          </cell>
          <cell r="F65">
            <v>61198164000160</v>
          </cell>
          <cell r="G65" t="str">
            <v>PORTO SEGURO CIA DE SEGUROS GERAIS</v>
          </cell>
          <cell r="H65" t="str">
            <v>S</v>
          </cell>
          <cell r="I65" t="str">
            <v>N</v>
          </cell>
          <cell r="N65">
            <v>658.32</v>
          </cell>
        </row>
        <row r="66">
          <cell r="C66" t="str">
            <v>UPA IGARASSU</v>
          </cell>
          <cell r="E66" t="str">
            <v>5.99 - Outros Serviços de Terceiros Pessoa Jurídica</v>
          </cell>
          <cell r="G66" t="str">
            <v>TAXAS</v>
          </cell>
          <cell r="H66" t="str">
            <v>S</v>
          </cell>
          <cell r="I66" t="str">
            <v>N</v>
          </cell>
          <cell r="M66" t="str">
            <v>2606804 - Igarassu - PE</v>
          </cell>
          <cell r="N66">
            <v>5.2</v>
          </cell>
        </row>
        <row r="67">
          <cell r="C67" t="str">
            <v>UPA IGARASSU</v>
          </cell>
          <cell r="E67" t="str">
            <v xml:space="preserve">5.25 - Serviços Bancários </v>
          </cell>
          <cell r="G67" t="str">
            <v>TAXAS DE MANUTENCAO DE CONTA</v>
          </cell>
          <cell r="H67" t="str">
            <v>S</v>
          </cell>
          <cell r="I67" t="str">
            <v>N</v>
          </cell>
          <cell r="M67" t="str">
            <v>2606804 - Igarassu - PE</v>
          </cell>
          <cell r="N67">
            <v>508</v>
          </cell>
        </row>
        <row r="68">
          <cell r="C68" t="str">
            <v>UPA IGARASSU</v>
          </cell>
          <cell r="E68" t="str">
            <v xml:space="preserve">5.25 - Serviços Bancários </v>
          </cell>
          <cell r="G68" t="str">
            <v>TARIFA BANCARIA</v>
          </cell>
          <cell r="H68" t="str">
            <v>S</v>
          </cell>
          <cell r="I68" t="str">
            <v>N</v>
          </cell>
          <cell r="M68" t="str">
            <v>2606804 - Igarassu - PE</v>
          </cell>
          <cell r="N68">
            <v>204</v>
          </cell>
        </row>
        <row r="69">
          <cell r="C69" t="str">
            <v>UPA IGARASSU</v>
          </cell>
          <cell r="E69" t="str">
            <v>5.9 - Telefonia Móvel</v>
          </cell>
          <cell r="F69">
            <v>2421421000111</v>
          </cell>
          <cell r="G69" t="str">
            <v>TIM S.A</v>
          </cell>
          <cell r="H69" t="str">
            <v>S</v>
          </cell>
          <cell r="I69" t="str">
            <v>N</v>
          </cell>
          <cell r="K69">
            <v>44050</v>
          </cell>
          <cell r="M69" t="str">
            <v>2611606 - Recife - PE</v>
          </cell>
          <cell r="N69">
            <v>295.10000000000002</v>
          </cell>
        </row>
        <row r="70">
          <cell r="C70" t="str">
            <v>UPA IGARASSU</v>
          </cell>
          <cell r="E70" t="str">
            <v>5.18 - Teledonia Fixa</v>
          </cell>
          <cell r="F70">
            <v>3423730000193</v>
          </cell>
          <cell r="G70" t="str">
            <v>SMART LTDA</v>
          </cell>
          <cell r="H70" t="str">
            <v>S</v>
          </cell>
          <cell r="I70" t="str">
            <v>N</v>
          </cell>
          <cell r="K70">
            <v>44024</v>
          </cell>
          <cell r="M70" t="str">
            <v>2611606 - Recife - PE</v>
          </cell>
          <cell r="N70">
            <v>950</v>
          </cell>
        </row>
        <row r="71">
          <cell r="C71" t="str">
            <v>UPA IGARASSU</v>
          </cell>
          <cell r="E71" t="str">
            <v>5.13 - Água e Esgoto</v>
          </cell>
          <cell r="F71">
            <v>9769035000164</v>
          </cell>
          <cell r="G71" t="str">
            <v xml:space="preserve">COMPESA </v>
          </cell>
          <cell r="H71" t="str">
            <v>S</v>
          </cell>
          <cell r="I71" t="str">
            <v>N</v>
          </cell>
          <cell r="K71">
            <v>44046</v>
          </cell>
          <cell r="M71" t="str">
            <v>2606804 - Igarassu - PE</v>
          </cell>
          <cell r="N71">
            <v>2675.17</v>
          </cell>
        </row>
        <row r="72">
          <cell r="C72" t="str">
            <v>UPA IGARASSU</v>
          </cell>
          <cell r="E72" t="str">
            <v>5.12 - Energia Elétrica</v>
          </cell>
          <cell r="F72">
            <v>10835932000108</v>
          </cell>
          <cell r="G72" t="str">
            <v>COMPANHIA ENERGETICA DE PERNAMBUCO</v>
          </cell>
          <cell r="H72" t="str">
            <v>S</v>
          </cell>
          <cell r="I72" t="str">
            <v>N</v>
          </cell>
          <cell r="K72">
            <v>44036</v>
          </cell>
          <cell r="M72" t="str">
            <v>2606804 - Igarassu - PE</v>
          </cell>
          <cell r="N72">
            <v>13822.43</v>
          </cell>
        </row>
        <row r="73">
          <cell r="C73" t="str">
            <v>UPA IGARASSU</v>
          </cell>
          <cell r="E73" t="str">
            <v>5.3 - Locação de Máquinas e Equipamentos</v>
          </cell>
          <cell r="F73">
            <v>14543772000184</v>
          </cell>
          <cell r="G73" t="str">
            <v>BRAVO LOCACAO DE MAQUINAS E EQUIPAMENTOS LTDA</v>
          </cell>
          <cell r="H73" t="str">
            <v>S</v>
          </cell>
          <cell r="I73" t="str">
            <v>N</v>
          </cell>
          <cell r="J73" t="str">
            <v>5278</v>
          </cell>
          <cell r="K73">
            <v>44046</v>
          </cell>
          <cell r="M73" t="str">
            <v>2607901 - Jaboatão dos Guararapes - PE</v>
          </cell>
          <cell r="N73">
            <v>1200</v>
          </cell>
        </row>
        <row r="74">
          <cell r="C74" t="str">
            <v>UPA IGARASSU</v>
          </cell>
          <cell r="E74" t="str">
            <v>5.3 - Locação de Máquinas e Equipamentos</v>
          </cell>
          <cell r="F74">
            <v>9014387000100</v>
          </cell>
          <cell r="G74" t="str">
            <v>COMPLETA SERVICOS DE AR CONDICIONADO E LOCACAO LTDA</v>
          </cell>
          <cell r="H74" t="str">
            <v>S</v>
          </cell>
          <cell r="I74" t="str">
            <v>N</v>
          </cell>
          <cell r="J74" t="str">
            <v>0065</v>
          </cell>
          <cell r="K74">
            <v>44013</v>
          </cell>
          <cell r="M74" t="str">
            <v>2611606 - Recife - PE</v>
          </cell>
          <cell r="N74">
            <v>1438</v>
          </cell>
        </row>
        <row r="75">
          <cell r="C75" t="str">
            <v>UPA IGARASSU</v>
          </cell>
          <cell r="E75" t="str">
            <v>5.1 - Locação de Equipamentos Médicos-Hospitalares</v>
          </cell>
          <cell r="F75">
            <v>5011743000180</v>
          </cell>
          <cell r="G75" t="str">
            <v>ASTECH</v>
          </cell>
          <cell r="H75" t="str">
            <v>S</v>
          </cell>
          <cell r="I75" t="str">
            <v>N</v>
          </cell>
          <cell r="J75" t="str">
            <v>5051</v>
          </cell>
          <cell r="K75">
            <v>44015</v>
          </cell>
          <cell r="M75" t="str">
            <v>2611606 - Recife - PE</v>
          </cell>
          <cell r="N75">
            <v>1500</v>
          </cell>
        </row>
        <row r="76">
          <cell r="C76" t="str">
            <v>UPA IGARASSU</v>
          </cell>
          <cell r="E76" t="str">
            <v>5.1 - Locação de Equipamentos Médicos-Hospitalares</v>
          </cell>
          <cell r="F76">
            <v>331788002405</v>
          </cell>
          <cell r="G76" t="str">
            <v>AIR LIQUIDE BRASIL LTDA</v>
          </cell>
          <cell r="H76" t="str">
            <v>S</v>
          </cell>
          <cell r="I76" t="str">
            <v>N</v>
          </cell>
          <cell r="J76" t="str">
            <v>0039436</v>
          </cell>
          <cell r="K76">
            <v>44041</v>
          </cell>
          <cell r="M76" t="str">
            <v>2602902 - Cabo de Santo Agostinho - PE</v>
          </cell>
          <cell r="N76">
            <v>2606.36</v>
          </cell>
        </row>
        <row r="77">
          <cell r="C77" t="str">
            <v>UPA IGARASSU</v>
          </cell>
          <cell r="E77" t="str">
            <v>5.1 - Locação de Equipamentos Médicos-Hospitalares</v>
          </cell>
          <cell r="F77">
            <v>24380578002041</v>
          </cell>
          <cell r="G77" t="str">
            <v>WHITE MARTINS GASES INDUSTRIAIS NE LTDA</v>
          </cell>
          <cell r="H77" t="str">
            <v>S</v>
          </cell>
          <cell r="I77" t="str">
            <v>N</v>
          </cell>
          <cell r="J77" t="str">
            <v>127320</v>
          </cell>
          <cell r="K77">
            <v>44020</v>
          </cell>
          <cell r="M77" t="str">
            <v>2607901 - Jaboatão dos Guararapes - PE</v>
          </cell>
          <cell r="N77">
            <v>537.17999999999995</v>
          </cell>
        </row>
        <row r="78">
          <cell r="C78" t="str">
            <v>UPA IGARASSU</v>
          </cell>
          <cell r="E78" t="str">
            <v>5.99 - Outros Serviços de Terceiros Pessoa Jurídica</v>
          </cell>
          <cell r="G78" t="str">
            <v xml:space="preserve">JUROS PAGOS A CELPE </v>
          </cell>
          <cell r="H78" t="str">
            <v>S</v>
          </cell>
          <cell r="I78" t="str">
            <v>N</v>
          </cell>
          <cell r="M78" t="str">
            <v>2606804 - Igarassu - PE</v>
          </cell>
          <cell r="N78">
            <v>398.54</v>
          </cell>
        </row>
        <row r="79">
          <cell r="C79" t="str">
            <v>UPA IGARASSU</v>
          </cell>
          <cell r="E79" t="str">
            <v>5.99 - Outros Serviços de Terceiros Pessoa Jurídica</v>
          </cell>
          <cell r="F79" t="str">
            <v>00.358.773/0001-44</v>
          </cell>
          <cell r="G79" t="str">
            <v>CORPO DE BOMBEIROS MILITAR DE PERNAMBUCO</v>
          </cell>
          <cell r="H79" t="str">
            <v>S</v>
          </cell>
          <cell r="I79" t="str">
            <v>N</v>
          </cell>
          <cell r="M79" t="str">
            <v>2611606 - Recife - PE</v>
          </cell>
          <cell r="N79">
            <v>948.46</v>
          </cell>
        </row>
        <row r="80">
          <cell r="C80" t="str">
            <v>UPA IGARASSU</v>
          </cell>
          <cell r="E80" t="str">
            <v>5.99 - Outros Serviços de Terceiros Pessoa Jurídica</v>
          </cell>
          <cell r="G80" t="str">
            <v xml:space="preserve">FUNDO FIXO </v>
          </cell>
          <cell r="H80" t="str">
            <v>S</v>
          </cell>
          <cell r="I80" t="str">
            <v>N</v>
          </cell>
          <cell r="M80" t="str">
            <v>2606804 - Igarassu - PE</v>
          </cell>
          <cell r="N80">
            <v>30</v>
          </cell>
        </row>
        <row r="81">
          <cell r="C81" t="str">
            <v>UPA IGARASSU</v>
          </cell>
          <cell r="E81" t="str">
            <v>5.16 - Serviços Médico-Hospitalares, Odotonlógia e Laboratoriais</v>
          </cell>
          <cell r="F81">
            <v>4539279017455</v>
          </cell>
          <cell r="G81" t="str">
            <v>CIENTIFICALAB PRODUTOS LABORATORIAIS E SISTEMAS LTDA</v>
          </cell>
          <cell r="H81" t="str">
            <v>S</v>
          </cell>
          <cell r="I81" t="str">
            <v>S</v>
          </cell>
          <cell r="J81" t="str">
            <v>000000066</v>
          </cell>
          <cell r="K81">
            <v>44043</v>
          </cell>
          <cell r="L81" t="str">
            <v>RQWH05802</v>
          </cell>
          <cell r="M81" t="str">
            <v>2610707 - Paulista - PE</v>
          </cell>
          <cell r="N81">
            <v>19079.939999999999</v>
          </cell>
        </row>
        <row r="82">
          <cell r="C82" t="str">
            <v>UPA IGARASSU</v>
          </cell>
          <cell r="E82" t="str">
            <v>5.8 - Locação de Veículos Automotores</v>
          </cell>
          <cell r="F82">
            <v>27172869000170</v>
          </cell>
          <cell r="G82" t="str">
            <v>KEYLA CONSTANTINO DA SILVA AUTOPECAS ME</v>
          </cell>
          <cell r="H82" t="str">
            <v>S</v>
          </cell>
          <cell r="I82" t="str">
            <v>S</v>
          </cell>
          <cell r="J82" t="str">
            <v>000000025</v>
          </cell>
          <cell r="K82">
            <v>44027</v>
          </cell>
          <cell r="L82" t="str">
            <v>CRDP44373</v>
          </cell>
          <cell r="M82" t="str">
            <v>2610707 - Paulista - PE</v>
          </cell>
          <cell r="N82">
            <v>250</v>
          </cell>
        </row>
        <row r="83">
          <cell r="C83" t="str">
            <v>UPA IGARASSU</v>
          </cell>
          <cell r="E83" t="str">
            <v xml:space="preserve">4.6 - Serviços Médicos, Odontológico e Farmacêutocos </v>
          </cell>
          <cell r="F83">
            <v>10116807423</v>
          </cell>
          <cell r="G83" t="str">
            <v>ALINE LIVIA DO NASCIMENTO SILVA</v>
          </cell>
          <cell r="H83" t="str">
            <v>S</v>
          </cell>
          <cell r="I83" t="str">
            <v>N</v>
          </cell>
          <cell r="K83">
            <v>44013</v>
          </cell>
          <cell r="M83" t="str">
            <v>2606804 - Igarassu - PE</v>
          </cell>
          <cell r="N83">
            <v>5700</v>
          </cell>
        </row>
        <row r="84">
          <cell r="C84" t="str">
            <v>UPA IGARASSU</v>
          </cell>
          <cell r="E84" t="str">
            <v xml:space="preserve">4.6 - Serviços Médicos, Odontológico e Farmacêutocos </v>
          </cell>
          <cell r="F84">
            <v>7239758419</v>
          </cell>
          <cell r="G84" t="str">
            <v>ALINE RAYANE PEREIRA MARIANO</v>
          </cell>
          <cell r="H84" t="str">
            <v>S</v>
          </cell>
          <cell r="I84" t="str">
            <v>N</v>
          </cell>
          <cell r="K84">
            <v>44013</v>
          </cell>
          <cell r="M84" t="str">
            <v>2606804 - Igarassu - PE</v>
          </cell>
          <cell r="N84">
            <v>570</v>
          </cell>
        </row>
        <row r="85">
          <cell r="C85" t="str">
            <v>UPA IGARASSU</v>
          </cell>
          <cell r="E85" t="str">
            <v xml:space="preserve">4.6 - Serviços Médicos, Odontológico e Farmacêutocos </v>
          </cell>
          <cell r="F85">
            <v>9449385408</v>
          </cell>
          <cell r="G85" t="str">
            <v xml:space="preserve">EDUARDO HENRIQUE GADELHA DE OLIVEIRA </v>
          </cell>
          <cell r="H85" t="str">
            <v>S</v>
          </cell>
          <cell r="I85" t="str">
            <v>N</v>
          </cell>
          <cell r="K85">
            <v>44013</v>
          </cell>
          <cell r="M85" t="str">
            <v>2606804 - Igarassu - PE</v>
          </cell>
          <cell r="N85">
            <v>6333.32</v>
          </cell>
        </row>
        <row r="86">
          <cell r="C86" t="str">
            <v>UPA IGARASSU</v>
          </cell>
          <cell r="E86" t="str">
            <v xml:space="preserve">4.6 - Serviços Médicos, Odontológico e Farmacêutocos </v>
          </cell>
          <cell r="F86">
            <v>9462666466</v>
          </cell>
          <cell r="G86" t="str">
            <v>FRANCISCO CARLOS BRAZ MACEDO FILHO</v>
          </cell>
          <cell r="H86" t="str">
            <v>S</v>
          </cell>
          <cell r="I86" t="str">
            <v>N</v>
          </cell>
          <cell r="K86">
            <v>44013</v>
          </cell>
          <cell r="M86" t="str">
            <v>2606804 - Igarassu - PE</v>
          </cell>
          <cell r="N86">
            <v>7759.99</v>
          </cell>
        </row>
        <row r="87">
          <cell r="C87" t="str">
            <v>UPA IGARASSU</v>
          </cell>
          <cell r="E87" t="str">
            <v xml:space="preserve">4.6 - Serviços Médicos, Odontológico e Farmacêutocos </v>
          </cell>
          <cell r="F87">
            <v>9639846406</v>
          </cell>
          <cell r="G87" t="str">
            <v xml:space="preserve">GABRIELA DE ARAUJO CAVALCANTI </v>
          </cell>
          <cell r="H87" t="str">
            <v>S</v>
          </cell>
          <cell r="I87" t="str">
            <v>N</v>
          </cell>
          <cell r="K87">
            <v>44013</v>
          </cell>
          <cell r="M87" t="str">
            <v>2606804 - Igarassu - PE</v>
          </cell>
          <cell r="N87">
            <v>5080</v>
          </cell>
        </row>
        <row r="88">
          <cell r="C88" t="str">
            <v>UPA IGARASSU</v>
          </cell>
          <cell r="E88" t="str">
            <v xml:space="preserve">4.6 - Serviços Médicos, Odontológico e Farmacêutocos </v>
          </cell>
          <cell r="F88">
            <v>5987368405</v>
          </cell>
          <cell r="G88" t="str">
            <v xml:space="preserve">JOSE GLAUBER DE OLIVEIRA FIGUEIREDO </v>
          </cell>
          <cell r="H88" t="str">
            <v>S</v>
          </cell>
          <cell r="I88" t="str">
            <v>N</v>
          </cell>
          <cell r="K88">
            <v>44013</v>
          </cell>
          <cell r="M88" t="str">
            <v>2606804 - Igarassu - PE</v>
          </cell>
          <cell r="N88">
            <v>1140</v>
          </cell>
        </row>
        <row r="89">
          <cell r="C89" t="str">
            <v>UPA IGARASSU</v>
          </cell>
          <cell r="E89" t="str">
            <v xml:space="preserve">4.6 - Serviços Médicos, Odontológico e Farmacêutocos </v>
          </cell>
          <cell r="F89">
            <v>10589677462</v>
          </cell>
          <cell r="G89" t="str">
            <v xml:space="preserve">MARIA EDUARDA VALADARES SANTOS LINS </v>
          </cell>
          <cell r="H89" t="str">
            <v>S</v>
          </cell>
          <cell r="I89" t="str">
            <v>N</v>
          </cell>
          <cell r="K89">
            <v>44013</v>
          </cell>
          <cell r="M89" t="str">
            <v>2606804 - Igarassu - PE</v>
          </cell>
          <cell r="N89">
            <v>1666.67</v>
          </cell>
        </row>
        <row r="90">
          <cell r="C90" t="str">
            <v>UPA IGARASSU</v>
          </cell>
          <cell r="E90" t="str">
            <v xml:space="preserve">4.6 - Serviços Médicos, Odontológico e Farmacêutocos </v>
          </cell>
          <cell r="F90">
            <v>10635737426</v>
          </cell>
          <cell r="G90" t="str">
            <v xml:space="preserve">MARIA JULIA DA CRUZ GOUVEIA NETO DE MENDONCA </v>
          </cell>
          <cell r="H90" t="str">
            <v>S</v>
          </cell>
          <cell r="I90" t="str">
            <v>N</v>
          </cell>
          <cell r="K90">
            <v>44013</v>
          </cell>
          <cell r="M90" t="str">
            <v>2606804 - Igarassu - PE</v>
          </cell>
          <cell r="N90">
            <v>14993.32</v>
          </cell>
        </row>
        <row r="91">
          <cell r="C91" t="str">
            <v>UPA IGARASSU</v>
          </cell>
          <cell r="E91" t="str">
            <v xml:space="preserve">4.6 - Serviços Médicos, Odontológico e Farmacêutocos </v>
          </cell>
          <cell r="F91">
            <v>6183957410</v>
          </cell>
          <cell r="G91" t="str">
            <v xml:space="preserve">MARIA LAURA CORREIA AMORIM </v>
          </cell>
          <cell r="H91" t="str">
            <v>S</v>
          </cell>
          <cell r="I91" t="str">
            <v>N</v>
          </cell>
          <cell r="K91">
            <v>44013</v>
          </cell>
          <cell r="M91" t="str">
            <v>2606804 - Igarassu - PE</v>
          </cell>
          <cell r="N91">
            <v>3199.99</v>
          </cell>
        </row>
        <row r="92">
          <cell r="C92" t="str">
            <v>UPA IGARASSU</v>
          </cell>
          <cell r="E92" t="str">
            <v xml:space="preserve">4.6 - Serviços Médicos, Odontológico e Farmacêutocos </v>
          </cell>
          <cell r="F92">
            <v>7439720407</v>
          </cell>
          <cell r="G92" t="str">
            <v xml:space="preserve">NATHALIA CRISTINE ARAUJO VIEGAS </v>
          </cell>
          <cell r="H92" t="str">
            <v>S</v>
          </cell>
          <cell r="I92" t="str">
            <v>N</v>
          </cell>
          <cell r="K92">
            <v>44013</v>
          </cell>
          <cell r="M92" t="str">
            <v>2606804 - Igarassu - PE</v>
          </cell>
          <cell r="N92">
            <v>5080</v>
          </cell>
        </row>
        <row r="93">
          <cell r="C93" t="str">
            <v>UPA IGARASSU</v>
          </cell>
          <cell r="E93" t="str">
            <v xml:space="preserve">4.6 - Serviços Médicos, Odontológico e Farmacêutocos </v>
          </cell>
          <cell r="F93">
            <v>10321100409</v>
          </cell>
          <cell r="G93" t="str">
            <v xml:space="preserve">REBECA LAIS DE ALBUQUERQUE </v>
          </cell>
          <cell r="H93" t="str">
            <v>S</v>
          </cell>
          <cell r="I93" t="str">
            <v>N</v>
          </cell>
          <cell r="K93">
            <v>44013</v>
          </cell>
          <cell r="M93" t="str">
            <v>2606804 - Igarassu - PE</v>
          </cell>
          <cell r="N93">
            <v>7490</v>
          </cell>
        </row>
        <row r="94">
          <cell r="C94" t="str">
            <v>UPA IGARASSU</v>
          </cell>
          <cell r="E94" t="str">
            <v>5.15 - Serviços Domésticos</v>
          </cell>
          <cell r="F94">
            <v>6272575004803</v>
          </cell>
          <cell r="G94" t="str">
            <v>LAVEBRAS GESTAO DE TEXTEIS S.A</v>
          </cell>
          <cell r="H94" t="str">
            <v>S</v>
          </cell>
          <cell r="I94" t="str">
            <v>S</v>
          </cell>
          <cell r="J94" t="str">
            <v>000003463</v>
          </cell>
          <cell r="K94">
            <v>44041</v>
          </cell>
          <cell r="L94" t="str">
            <v>FOFB72143</v>
          </cell>
          <cell r="M94" t="str">
            <v>2610707 - Paulista - PE</v>
          </cell>
          <cell r="N94">
            <v>5526.8</v>
          </cell>
        </row>
        <row r="95">
          <cell r="C95" t="str">
            <v>UPA IGARASSU</v>
          </cell>
          <cell r="E95" t="str">
            <v>5.10 - Detetização/Tratamento de Resíduos e Afins</v>
          </cell>
          <cell r="F95">
            <v>11863530000180</v>
          </cell>
          <cell r="G95" t="str">
            <v>BRASCON GESTAO AMBIENTAL LTDA</v>
          </cell>
          <cell r="H95" t="str">
            <v>S</v>
          </cell>
          <cell r="I95" t="str">
            <v>S</v>
          </cell>
          <cell r="J95" t="str">
            <v>00046820</v>
          </cell>
          <cell r="K95">
            <v>44047</v>
          </cell>
          <cell r="M95" t="str">
            <v>2611309 - Pombos - PE</v>
          </cell>
          <cell r="N95">
            <v>2673</v>
          </cell>
        </row>
        <row r="96">
          <cell r="C96" t="str">
            <v>UPA IGARASSU</v>
          </cell>
          <cell r="E96" t="str">
            <v>5.17 - Manutenção de Software, Certificação Digital e Microfilmagem</v>
          </cell>
          <cell r="F96">
            <v>11028484000101</v>
          </cell>
          <cell r="G96" t="str">
            <v>SIMBYOS TECNOLOGIA</v>
          </cell>
          <cell r="H96" t="str">
            <v>S</v>
          </cell>
          <cell r="I96" t="str">
            <v>N</v>
          </cell>
          <cell r="J96" t="str">
            <v>000737</v>
          </cell>
          <cell r="K96">
            <v>44053</v>
          </cell>
          <cell r="M96" t="str">
            <v>2610707 - Paulista - PE</v>
          </cell>
          <cell r="N96">
            <v>2935.87</v>
          </cell>
        </row>
        <row r="97">
          <cell r="C97" t="str">
            <v>UPA IGARASSU</v>
          </cell>
          <cell r="E97" t="str">
            <v>5.17 - Manutenção de Software, Certificação Digital e Microfilmagem</v>
          </cell>
          <cell r="F97">
            <v>6066387000165</v>
          </cell>
          <cell r="G97" t="str">
            <v>DNMV SISTEMAS LTDA</v>
          </cell>
          <cell r="H97" t="str">
            <v>S</v>
          </cell>
          <cell r="I97" t="str">
            <v>S</v>
          </cell>
          <cell r="J97" t="str">
            <v>00006125</v>
          </cell>
          <cell r="K97">
            <v>44015</v>
          </cell>
          <cell r="L97" t="str">
            <v>8K6IRVZK</v>
          </cell>
          <cell r="M97" t="str">
            <v>2602308 - Bonito - PE</v>
          </cell>
          <cell r="N97">
            <v>9642.34</v>
          </cell>
        </row>
        <row r="98">
          <cell r="C98" t="str">
            <v>UPA IGARASSU</v>
          </cell>
          <cell r="E98" t="str">
            <v>5.17 - Manutenção de Software, Certificação Digital e Microfilmagem</v>
          </cell>
          <cell r="F98">
            <v>16783034000130</v>
          </cell>
          <cell r="G98" t="str">
            <v xml:space="preserve">SINTESE LICENCIAMENTO DE PROGRAMAS </v>
          </cell>
          <cell r="H98" t="str">
            <v>S</v>
          </cell>
          <cell r="I98" t="str">
            <v>N</v>
          </cell>
          <cell r="M98" t="str">
            <v>2611606 - Recife - PE</v>
          </cell>
          <cell r="N98">
            <v>1508.2</v>
          </cell>
        </row>
        <row r="99">
          <cell r="C99" t="str">
            <v>UPA IGARASSU</v>
          </cell>
          <cell r="E99" t="str">
            <v>5.17 - Manutenção de Software, Certificação Digital e Microfilmagem</v>
          </cell>
          <cell r="F99">
            <v>53113791001285</v>
          </cell>
          <cell r="G99" t="str">
            <v>TOTVS S.A</v>
          </cell>
          <cell r="H99" t="str">
            <v>S</v>
          </cell>
          <cell r="I99" t="str">
            <v>S</v>
          </cell>
          <cell r="J99" t="str">
            <v>43522</v>
          </cell>
          <cell r="K99">
            <v>44014</v>
          </cell>
          <cell r="L99" t="str">
            <v>E0BA0A2D</v>
          </cell>
          <cell r="M99" t="str">
            <v>3106200 - Belo Horizonte - MG</v>
          </cell>
          <cell r="N99">
            <v>93.51</v>
          </cell>
        </row>
        <row r="100">
          <cell r="C100" t="str">
            <v>UPA IGARASSU</v>
          </cell>
          <cell r="E100" t="str">
            <v>5.17 - Manutenção de Software, Certificação Digital e Microfilmagem</v>
          </cell>
          <cell r="F100">
            <v>53113791001285</v>
          </cell>
          <cell r="G100" t="str">
            <v>TOTVS S.A</v>
          </cell>
          <cell r="H100" t="str">
            <v>S</v>
          </cell>
          <cell r="I100" t="str">
            <v>S</v>
          </cell>
          <cell r="J100" t="str">
            <v>43523</v>
          </cell>
          <cell r="K100">
            <v>44014</v>
          </cell>
          <cell r="L100" t="str">
            <v>15A0456E</v>
          </cell>
          <cell r="M100" t="str">
            <v>3106200 - Belo Horizonte - MG</v>
          </cell>
          <cell r="N100">
            <v>657.71</v>
          </cell>
        </row>
        <row r="101">
          <cell r="C101" t="str">
            <v>UPA IGARASSU</v>
          </cell>
          <cell r="E101" t="str">
            <v>5.10 - Detetização/Tratamento de Resíduos e Afins</v>
          </cell>
          <cell r="F101">
            <v>10333266000100</v>
          </cell>
          <cell r="G101" t="str">
            <v>CARLOS ANTONIO DE OLIVEIRA MILET JUNIOR ME</v>
          </cell>
          <cell r="H101" t="str">
            <v>S</v>
          </cell>
          <cell r="I101" t="str">
            <v>S</v>
          </cell>
          <cell r="J101" t="str">
            <v>00007763</v>
          </cell>
          <cell r="K101">
            <v>44041</v>
          </cell>
          <cell r="L101" t="str">
            <v>HCET1M7L</v>
          </cell>
          <cell r="M101" t="str">
            <v>2611606 - Recife - PE</v>
          </cell>
          <cell r="N101">
            <v>130</v>
          </cell>
        </row>
        <row r="102">
          <cell r="C102" t="str">
            <v>UPA IGARASSU</v>
          </cell>
          <cell r="E102" t="str">
            <v>5.23 - Limpeza e Conservação</v>
          </cell>
          <cell r="F102">
            <v>10229013000190</v>
          </cell>
          <cell r="G102" t="str">
            <v>INTERCLEAN ADMINISTRACAO LTDA</v>
          </cell>
          <cell r="H102" t="str">
            <v>S</v>
          </cell>
          <cell r="I102" t="str">
            <v>S</v>
          </cell>
          <cell r="J102" t="str">
            <v>00000228</v>
          </cell>
          <cell r="K102">
            <v>44045</v>
          </cell>
          <cell r="L102" t="str">
            <v>B9FQV5JB</v>
          </cell>
          <cell r="M102" t="str">
            <v>2611606 - Recife - PE</v>
          </cell>
          <cell r="N102">
            <v>42952.07</v>
          </cell>
        </row>
        <row r="103">
          <cell r="C103" t="str">
            <v>UPA IGARASSU</v>
          </cell>
          <cell r="E103" t="str">
            <v>5.99 - Outros Serviços de Terceiros Pessoa Jurídica</v>
          </cell>
          <cell r="F103">
            <v>10816775000274</v>
          </cell>
          <cell r="G103" t="str">
            <v>INSPETORIA SALESIANA DO NORDESTE DO BRASIL</v>
          </cell>
          <cell r="H103" t="str">
            <v>S</v>
          </cell>
          <cell r="I103" t="str">
            <v>S</v>
          </cell>
          <cell r="J103" t="str">
            <v>00011389</v>
          </cell>
          <cell r="K103">
            <v>44032</v>
          </cell>
          <cell r="L103" t="str">
            <v>BSDSQ5AQ</v>
          </cell>
          <cell r="M103" t="str">
            <v>2611606 - Recife - PE</v>
          </cell>
          <cell r="N103">
            <v>90</v>
          </cell>
        </row>
        <row r="104">
          <cell r="C104" t="str">
            <v>UPA IGARASSU</v>
          </cell>
          <cell r="E104" t="str">
            <v>5.99 - Outros Serviços de Terceiros Pessoa Jurídica</v>
          </cell>
          <cell r="F104">
            <v>13409775000329</v>
          </cell>
          <cell r="G104" t="str">
            <v>LINUS LOG LTDA ME</v>
          </cell>
          <cell r="H104" t="str">
            <v>S</v>
          </cell>
          <cell r="I104" t="str">
            <v>S</v>
          </cell>
          <cell r="J104" t="str">
            <v>000000759</v>
          </cell>
          <cell r="K104">
            <v>44048</v>
          </cell>
          <cell r="L104" t="str">
            <v>SSKP18402</v>
          </cell>
          <cell r="M104" t="str">
            <v>2607901 - Jaboatão dos Guararapes - PE</v>
          </cell>
          <cell r="N104">
            <v>1996.65</v>
          </cell>
        </row>
        <row r="105">
          <cell r="C105" t="str">
            <v>UPA IGARASSU</v>
          </cell>
          <cell r="E105" t="str">
            <v>5.99 - Outros Serviços de Terceiros Pessoa Jurídica</v>
          </cell>
          <cell r="F105">
            <v>13409775000329</v>
          </cell>
          <cell r="G105" t="str">
            <v>LINUS LOG LTDA ME</v>
          </cell>
          <cell r="H105" t="str">
            <v>S</v>
          </cell>
          <cell r="I105" t="str">
            <v>S</v>
          </cell>
          <cell r="J105" t="str">
            <v>0000760</v>
          </cell>
          <cell r="K105">
            <v>44048</v>
          </cell>
          <cell r="L105" t="str">
            <v>NAJS29711</v>
          </cell>
          <cell r="M105" t="str">
            <v>2607901 - Jaboatão dos Guararapes - PE</v>
          </cell>
          <cell r="N105">
            <v>48.28</v>
          </cell>
        </row>
        <row r="106">
          <cell r="C106" t="str">
            <v>UPA IGARASSU</v>
          </cell>
          <cell r="E106" t="str">
            <v>5.99 - Outros Serviços de Terceiros Pessoa Jurídica</v>
          </cell>
          <cell r="F106">
            <v>5467959000155</v>
          </cell>
          <cell r="G106" t="str">
            <v>MOTO 29 SERVICO DE ENTREGA LTDA</v>
          </cell>
          <cell r="H106" t="str">
            <v>S</v>
          </cell>
          <cell r="I106" t="str">
            <v>S</v>
          </cell>
          <cell r="J106" t="str">
            <v>000001442</v>
          </cell>
          <cell r="K106">
            <v>44027</v>
          </cell>
          <cell r="L106" t="str">
            <v>MVZX77706</v>
          </cell>
          <cell r="M106" t="str">
            <v>2607901 - Jaboatão dos Guararapes - PE</v>
          </cell>
          <cell r="N106">
            <v>3548.51</v>
          </cell>
        </row>
        <row r="107">
          <cell r="C107" t="str">
            <v>UPA IGARASSU</v>
          </cell>
          <cell r="E107" t="str">
            <v>5.99 - Outros Serviços de Terceiros Pessoa Jurídica</v>
          </cell>
          <cell r="F107">
            <v>2512303000119</v>
          </cell>
          <cell r="G107" t="str">
            <v xml:space="preserve">NOROES AZEVEDO SOCIEDADE DE ADVOGADOS </v>
          </cell>
          <cell r="H107" t="str">
            <v>S</v>
          </cell>
          <cell r="I107" t="str">
            <v>S</v>
          </cell>
          <cell r="J107" t="str">
            <v>00004149</v>
          </cell>
          <cell r="K107">
            <v>44014</v>
          </cell>
          <cell r="L107" t="str">
            <v>7LRXRRGX</v>
          </cell>
          <cell r="M107" t="str">
            <v>2611606 - Recife - PE</v>
          </cell>
          <cell r="N107">
            <v>1425</v>
          </cell>
        </row>
        <row r="108">
          <cell r="C108" t="str">
            <v>UPA IGARASSU</v>
          </cell>
          <cell r="E108" t="str">
            <v>5.99 - Outros Serviços de Terceiros Pessoa Jurídica</v>
          </cell>
          <cell r="F108">
            <v>2512303000119</v>
          </cell>
          <cell r="G108" t="str">
            <v xml:space="preserve">NOROES AZEVEDO SOCIEDADE DE ADVOGADOS </v>
          </cell>
          <cell r="H108" t="str">
            <v>S</v>
          </cell>
          <cell r="I108" t="str">
            <v>S</v>
          </cell>
          <cell r="J108" t="str">
            <v>00004150</v>
          </cell>
          <cell r="K108">
            <v>44014</v>
          </cell>
          <cell r="L108" t="str">
            <v>FX7SWAQZ</v>
          </cell>
          <cell r="M108" t="str">
            <v>2611606 - Recife - PE</v>
          </cell>
          <cell r="N108">
            <v>2228</v>
          </cell>
        </row>
        <row r="109">
          <cell r="C109" t="str">
            <v>UPA IGARASSU</v>
          </cell>
          <cell r="E109" t="str">
            <v>5.99 - Outros Serviços de Terceiros Pessoa Jurídica</v>
          </cell>
          <cell r="F109">
            <v>15063447000187</v>
          </cell>
          <cell r="G109" t="str">
            <v>PW CONSULTORIA EM MEDICINA DO TRABALHO SOCIEDADE SIMPLES</v>
          </cell>
          <cell r="H109" t="str">
            <v>S</v>
          </cell>
          <cell r="I109" t="str">
            <v>S</v>
          </cell>
          <cell r="J109" t="str">
            <v>00000510</v>
          </cell>
          <cell r="K109">
            <v>44041</v>
          </cell>
          <cell r="L109" t="str">
            <v>MVBDFQGV</v>
          </cell>
          <cell r="M109" t="str">
            <v>2611606 - Recife - PE</v>
          </cell>
          <cell r="N109">
            <v>1875</v>
          </cell>
        </row>
        <row r="110">
          <cell r="C110" t="str">
            <v>UPA IGARASSU</v>
          </cell>
          <cell r="E110" t="str">
            <v>5.99 - Outros Serviços de Terceiros Pessoa Jurídica</v>
          </cell>
          <cell r="F110">
            <v>36675846000179</v>
          </cell>
          <cell r="G110" t="str">
            <v xml:space="preserve">C. A DE ALMEIDA ELETRONICA </v>
          </cell>
          <cell r="H110" t="str">
            <v>S</v>
          </cell>
          <cell r="I110" t="str">
            <v>S</v>
          </cell>
          <cell r="J110" t="str">
            <v>00000005</v>
          </cell>
          <cell r="K110">
            <v>44029</v>
          </cell>
          <cell r="L110" t="str">
            <v>ZCQSBVQ8</v>
          </cell>
          <cell r="M110" t="str">
            <v>2611804 - Ribeirão - PE</v>
          </cell>
          <cell r="N110">
            <v>1400</v>
          </cell>
        </row>
        <row r="111">
          <cell r="C111" t="str">
            <v>UPA IGARASSU</v>
          </cell>
          <cell r="E111" t="str">
            <v>5.99 - Outros Serviços de Terceiros Pessoa Jurídica</v>
          </cell>
          <cell r="F111">
            <v>7001692000131</v>
          </cell>
          <cell r="G111" t="str">
            <v>OBJETIVA NUCLEO DE SAUDE LTDA ME</v>
          </cell>
          <cell r="H111" t="str">
            <v>S</v>
          </cell>
          <cell r="I111" t="str">
            <v>S</v>
          </cell>
          <cell r="J111" t="str">
            <v>00005551</v>
          </cell>
          <cell r="K111">
            <v>44030</v>
          </cell>
          <cell r="L111" t="str">
            <v>B67XYDIG</v>
          </cell>
          <cell r="M111" t="str">
            <v>2611606 - Recife - PE</v>
          </cell>
          <cell r="N111">
            <v>170</v>
          </cell>
        </row>
        <row r="112">
          <cell r="C112" t="str">
            <v>UPA IGARASSU</v>
          </cell>
          <cell r="E112" t="str">
            <v>5.99 - Outros Serviços de Terceiros Pessoa Jurídica</v>
          </cell>
          <cell r="F112">
            <v>1699696000159</v>
          </cell>
          <cell r="G112" t="str">
            <v>QUALIAGUA LABORATORIO E CONSULTORIA LTDA</v>
          </cell>
          <cell r="H112" t="str">
            <v>S</v>
          </cell>
          <cell r="I112" t="str">
            <v>S</v>
          </cell>
          <cell r="J112" t="str">
            <v>00050097</v>
          </cell>
          <cell r="K112">
            <v>44046</v>
          </cell>
          <cell r="L112" t="str">
            <v>VBYUEL2U</v>
          </cell>
          <cell r="M112" t="str">
            <v>2611606 - Recife - PE</v>
          </cell>
          <cell r="N112">
            <v>189</v>
          </cell>
        </row>
        <row r="113">
          <cell r="C113" t="str">
            <v>UPA IGARASSU</v>
          </cell>
          <cell r="E113" t="str">
            <v>5.5 - Reparo e Manutenção de Máquinas e Equipamentos</v>
          </cell>
          <cell r="F113">
            <v>17398584000106</v>
          </cell>
          <cell r="G113" t="str">
            <v xml:space="preserve">M T G MONTAGEM TECNICA DE GAS LTDA ME </v>
          </cell>
          <cell r="H113" t="str">
            <v>S</v>
          </cell>
          <cell r="I113" t="str">
            <v>S</v>
          </cell>
          <cell r="J113" t="str">
            <v>00001207</v>
          </cell>
          <cell r="K113">
            <v>44046</v>
          </cell>
          <cell r="L113" t="str">
            <v>S9GRNPG9</v>
          </cell>
          <cell r="M113" t="str">
            <v>2611606 - Recife - PE</v>
          </cell>
          <cell r="N113">
            <v>450</v>
          </cell>
        </row>
        <row r="114">
          <cell r="C114" t="str">
            <v>UPA IGARASSU</v>
          </cell>
          <cell r="E114" t="str">
            <v>5.5 - Reparo e Manutenção de Máquinas e Equipamentos</v>
          </cell>
          <cell r="F114">
            <v>7146768000117</v>
          </cell>
          <cell r="G114" t="str">
            <v>SERV IMAGEM NORDESTE ASSISTENCIA TECNICA LTDA</v>
          </cell>
          <cell r="H114" t="str">
            <v>S</v>
          </cell>
          <cell r="I114" t="str">
            <v>S</v>
          </cell>
          <cell r="J114" t="str">
            <v>000003515</v>
          </cell>
          <cell r="K114">
            <v>44041</v>
          </cell>
          <cell r="L114" t="str">
            <v>QLCJ37301</v>
          </cell>
          <cell r="M114" t="str">
            <v>2607901 - Jaboatão dos Guararapes - PE</v>
          </cell>
          <cell r="N114">
            <v>2059</v>
          </cell>
        </row>
        <row r="115">
          <cell r="C115" t="str">
            <v>UPA IGARASSU</v>
          </cell>
          <cell r="E115" t="str">
            <v>5.5 - Reparo e Manutenção de Máquinas e Equipamentos</v>
          </cell>
          <cell r="F115">
            <v>24380578002041</v>
          </cell>
          <cell r="G115" t="str">
            <v>WHITE MARTINS GASES INDUSTRIAIS NE LTDA</v>
          </cell>
          <cell r="H115" t="str">
            <v>S</v>
          </cell>
          <cell r="I115" t="str">
            <v>S</v>
          </cell>
          <cell r="J115" t="str">
            <v>9673</v>
          </cell>
          <cell r="K115">
            <v>44050</v>
          </cell>
          <cell r="L115" t="str">
            <v>VDBC86348</v>
          </cell>
          <cell r="M115" t="str">
            <v>2607901 - Jaboatão dos Guararapes - PE</v>
          </cell>
          <cell r="N115">
            <v>441.63</v>
          </cell>
        </row>
        <row r="116">
          <cell r="C116" t="str">
            <v>UPA IGARASSU</v>
          </cell>
          <cell r="E116" t="str">
            <v>5.5 - Reparo e Manutenção de Máquinas e Equipamentos</v>
          </cell>
          <cell r="F116">
            <v>8845988000100</v>
          </cell>
          <cell r="G116" t="str">
            <v>ACESSPLUS MANUTENCAO LTDA ME</v>
          </cell>
          <cell r="H116" t="str">
            <v>S</v>
          </cell>
          <cell r="I116" t="str">
            <v>S</v>
          </cell>
          <cell r="J116" t="str">
            <v>00004392</v>
          </cell>
          <cell r="K116">
            <v>44044</v>
          </cell>
          <cell r="L116" t="str">
            <v>ZGFLP7LG</v>
          </cell>
          <cell r="M116" t="str">
            <v>2611606 - Recife - PE</v>
          </cell>
          <cell r="N116">
            <v>352.12</v>
          </cell>
        </row>
        <row r="117">
          <cell r="C117" t="str">
            <v>UPA IGARASSU</v>
          </cell>
          <cell r="E117" t="str">
            <v>5.5 - Reparo e Manutenção de Máquinas e Equipamentos</v>
          </cell>
          <cell r="F117">
            <v>9014387000100</v>
          </cell>
          <cell r="G117" t="str">
            <v>COMPLETA SERVICOS DE AR CONDICIONADO E LOCACAO LTDA</v>
          </cell>
          <cell r="H117" t="str">
            <v>S</v>
          </cell>
          <cell r="I117" t="str">
            <v>S</v>
          </cell>
          <cell r="J117" t="str">
            <v>00001284</v>
          </cell>
          <cell r="K117">
            <v>44034</v>
          </cell>
          <cell r="L117" t="str">
            <v>N5EZRDJQ</v>
          </cell>
          <cell r="M117" t="str">
            <v>2611606 - Recife - PE</v>
          </cell>
          <cell r="N117">
            <v>3332.16</v>
          </cell>
        </row>
        <row r="118">
          <cell r="C118" t="str">
            <v>UPA IGARASSU</v>
          </cell>
          <cell r="E118" t="str">
            <v>5.5 - Reparo e Manutenção de Máquinas e Equipamentos</v>
          </cell>
          <cell r="F118">
            <v>11343756000150</v>
          </cell>
          <cell r="G118" t="str">
            <v>J L GRUPOS GERADORES LTDA</v>
          </cell>
          <cell r="H118" t="str">
            <v>S</v>
          </cell>
          <cell r="I118" t="str">
            <v>S</v>
          </cell>
          <cell r="J118" t="str">
            <v>000002571</v>
          </cell>
          <cell r="K118">
            <v>44047</v>
          </cell>
          <cell r="L118" t="str">
            <v>NPNQ76836</v>
          </cell>
          <cell r="M118" t="str">
            <v>2603454 - Camaragibe - PE</v>
          </cell>
          <cell r="N118">
            <v>250</v>
          </cell>
        </row>
        <row r="119">
          <cell r="C119" t="str">
            <v>UPA IGARASSU</v>
          </cell>
          <cell r="E119" t="str">
            <v>5.4 - Reparo e Manutenção de Bens Imóveis</v>
          </cell>
          <cell r="F119">
            <v>22480028000106</v>
          </cell>
          <cell r="G119" t="str">
            <v>GERMINAR COMERCIO DE PLANTAS E SERVICOS LTDA</v>
          </cell>
          <cell r="H119" t="str">
            <v>S</v>
          </cell>
          <cell r="I119" t="str">
            <v>S</v>
          </cell>
          <cell r="J119" t="str">
            <v>000000099</v>
          </cell>
          <cell r="K119">
            <v>44034</v>
          </cell>
          <cell r="L119" t="str">
            <v>MFQL84513</v>
          </cell>
          <cell r="M119" t="str">
            <v>2610707 - Paulista - PE</v>
          </cell>
          <cell r="N119">
            <v>500</v>
          </cell>
        </row>
        <row r="120">
          <cell r="C120" t="str">
            <v>UPA IGARASSU</v>
          </cell>
          <cell r="E120" t="str">
            <v>5.4 - Reparo e Manutenção de Bens Imóveis</v>
          </cell>
          <cell r="F120">
            <v>30042664000184</v>
          </cell>
          <cell r="G120" t="str">
            <v xml:space="preserve">ADEMILSON LUIZ FERREIRA JUNIOR </v>
          </cell>
          <cell r="H120" t="str">
            <v>S</v>
          </cell>
          <cell r="I120" t="str">
            <v>S</v>
          </cell>
          <cell r="J120" t="str">
            <v>000000032</v>
          </cell>
          <cell r="K120">
            <v>44035</v>
          </cell>
          <cell r="L120" t="str">
            <v>ATSA35646</v>
          </cell>
          <cell r="M120" t="str">
            <v>2602902 - Cabo de Santo Agostinho - PE</v>
          </cell>
          <cell r="N120">
            <v>4296</v>
          </cell>
        </row>
        <row r="121">
          <cell r="C121" t="str">
            <v>UPA IGARASSU</v>
          </cell>
          <cell r="E121" t="str">
            <v>5.6 - Reparo e Manutanção de Veículos</v>
          </cell>
          <cell r="F121">
            <v>1060389000123</v>
          </cell>
          <cell r="G121" t="str">
            <v>EMILIO AUTO PECAS LTDA</v>
          </cell>
          <cell r="H121" t="str">
            <v>S</v>
          </cell>
          <cell r="I121" t="str">
            <v>S</v>
          </cell>
          <cell r="J121" t="str">
            <v>00000627</v>
          </cell>
          <cell r="K121">
            <v>44042</v>
          </cell>
          <cell r="L121" t="str">
            <v>X37TSR6A</v>
          </cell>
          <cell r="M121" t="str">
            <v>2600054 - Abreu e Lima - PE</v>
          </cell>
          <cell r="N121">
            <v>50</v>
          </cell>
        </row>
        <row r="122">
          <cell r="C122" t="str">
            <v>UPA IGARASSU</v>
          </cell>
          <cell r="E122" t="str">
            <v>5.6 - Reparo e Manutanção de Veículos</v>
          </cell>
          <cell r="F122">
            <v>27172869000170</v>
          </cell>
          <cell r="G122" t="str">
            <v>KEYLA CONSTANTINO DA SILVA AUTOPECAS ME</v>
          </cell>
          <cell r="H122" t="str">
            <v>S</v>
          </cell>
          <cell r="I122" t="str">
            <v>S</v>
          </cell>
          <cell r="J122" t="str">
            <v>000000024</v>
          </cell>
          <cell r="K122">
            <v>44027</v>
          </cell>
          <cell r="L122" t="str">
            <v>DFID33400</v>
          </cell>
          <cell r="M122" t="str">
            <v>2610707 - Paulista - PE</v>
          </cell>
          <cell r="N122">
            <v>500</v>
          </cell>
        </row>
        <row r="123">
          <cell r="C123" t="str">
            <v>UPA IGARASSU</v>
          </cell>
          <cell r="E123" t="str">
            <v>5.99 - Outros Serviços de Terceiros Pessoa Jurídica</v>
          </cell>
          <cell r="F123">
            <v>2863024000108</v>
          </cell>
          <cell r="G123" t="str">
            <v>PRODUTIVA SAUDE OCUPACIONAL LTDA</v>
          </cell>
          <cell r="H123" t="str">
            <v>S</v>
          </cell>
          <cell r="I123" t="str">
            <v>S</v>
          </cell>
          <cell r="J123" t="str">
            <v>00072719</v>
          </cell>
          <cell r="K123">
            <v>44057</v>
          </cell>
          <cell r="L123" t="str">
            <v>XFKIK49J</v>
          </cell>
          <cell r="M123" t="str">
            <v>2611606 - Recife - PE</v>
          </cell>
          <cell r="N123">
            <v>235</v>
          </cell>
        </row>
        <row r="124">
          <cell r="C124" t="str">
            <v>UPA IGARASSU</v>
          </cell>
          <cell r="E124" t="str">
            <v>5.5 - Reparo e Manutenção de Máquinas e Equipamentos</v>
          </cell>
          <cell r="F124">
            <v>1141468000169</v>
          </cell>
          <cell r="G124" t="str">
            <v>MEDCALL COMERCIO E SERVICOS DE EQUIPAMENTOS MEDICOS LTDA</v>
          </cell>
          <cell r="H124" t="str">
            <v>S</v>
          </cell>
          <cell r="I124" t="str">
            <v>S</v>
          </cell>
          <cell r="J124" t="str">
            <v>00002118</v>
          </cell>
          <cell r="K124">
            <v>44048</v>
          </cell>
          <cell r="L124" t="str">
            <v>XRXWNUZW</v>
          </cell>
          <cell r="M124" t="str">
            <v>2611606 - Recife - PE</v>
          </cell>
          <cell r="N124">
            <v>356.33</v>
          </cell>
        </row>
        <row r="125">
          <cell r="C125" t="str">
            <v>UPA IGARASSU</v>
          </cell>
          <cell r="E125" t="str">
            <v xml:space="preserve">5.25 - Serviços Bancários </v>
          </cell>
          <cell r="G125" t="str">
            <v>MANUTENÇÃO DE CONTA BRADESCO</v>
          </cell>
          <cell r="H125" t="str">
            <v>S</v>
          </cell>
          <cell r="I125" t="str">
            <v>N</v>
          </cell>
          <cell r="N125">
            <v>54.95</v>
          </cell>
        </row>
        <row r="126">
          <cell r="C126" t="str">
            <v>UPA IGARASSU</v>
          </cell>
          <cell r="E126" t="str">
            <v xml:space="preserve">5.25 - Serviços Bancários </v>
          </cell>
          <cell r="G126" t="str">
            <v>MANUTENÇÃO DE CONTA BRADESCO</v>
          </cell>
          <cell r="H126" t="str">
            <v>S</v>
          </cell>
          <cell r="I126" t="str">
            <v>N</v>
          </cell>
          <cell r="N126">
            <v>45.05</v>
          </cell>
        </row>
        <row r="127">
          <cell r="C127" t="str">
            <v>UPA IGARASSU</v>
          </cell>
          <cell r="E127" t="str">
            <v xml:space="preserve">5.25 - Serviços Bancários </v>
          </cell>
          <cell r="G127" t="str">
            <v>MANUTENÇÃO DE CONTA BRADESCO</v>
          </cell>
          <cell r="H127" t="str">
            <v>S</v>
          </cell>
          <cell r="I127" t="str">
            <v>N</v>
          </cell>
          <cell r="N127">
            <v>45.05</v>
          </cell>
        </row>
        <row r="128">
          <cell r="C128" t="str">
            <v>UPA IGARASSU</v>
          </cell>
          <cell r="E128" t="str">
            <v xml:space="preserve">5.25 - Serviços Bancários </v>
          </cell>
          <cell r="G128" t="str">
            <v>MANUTENÇÃO DE CONTA BRADESCO</v>
          </cell>
          <cell r="H128" t="str">
            <v>S</v>
          </cell>
          <cell r="I128" t="str">
            <v>N</v>
          </cell>
          <cell r="N128">
            <v>54.95</v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C64" zoomScale="90" zoomScaleNormal="90" workbookViewId="0">
      <selection activeCell="E83" sqref="E83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9039744000437</v>
      </c>
      <c r="B2" s="4" t="str">
        <f>'[1]TCE - ANEXO IV - Preencher'!C11</f>
        <v>UPA IGARASSU</v>
      </c>
      <c r="C2" s="4" t="str">
        <f>'[1]TCE - ANEXO IV - Preencher'!E11</f>
        <v>3.12 - Material Hospitalar</v>
      </c>
      <c r="D2" s="3">
        <f>'[1]TCE - ANEXO IV - Preencher'!F11</f>
        <v>67729178000491</v>
      </c>
      <c r="E2" s="5" t="str">
        <f>'[1]TCE - ANEXO IV - Preencher'!G11</f>
        <v>COMERCIAL CIRURGICA RIOCLARENSE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1318335</v>
      </c>
      <c r="I2" s="6">
        <f>IF('[1]TCE - ANEXO IV - Preencher'!K11="","",'[1]TCE - ANEXO IV - Preencher'!K11)</f>
        <v>44019</v>
      </c>
      <c r="J2" s="5" t="str">
        <f>'[1]TCE - ANEXO IV - Preencher'!L11</f>
        <v>35200767729178000491550010013183351139131149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1320</v>
      </c>
    </row>
    <row r="3" spans="1:12" s="8" customFormat="1" ht="19.5" customHeight="1">
      <c r="A3" s="3">
        <f>IFERROR(VLOOKUP(B3,'[1]DADOS (OCULTAR)'!$P$3:$R$53,3,0),"")</f>
        <v>9039744000437</v>
      </c>
      <c r="B3" s="4" t="str">
        <f>'[1]TCE - ANEXO IV - Preencher'!C12</f>
        <v>UPA IGARASSU</v>
      </c>
      <c r="C3" s="4" t="str">
        <f>'[1]TCE - ANEXO IV - Preencher'!E12</f>
        <v>3.12 - Material Hospitalar</v>
      </c>
      <c r="D3" s="3">
        <f>'[1]TCE - ANEXO IV - Preencher'!F12</f>
        <v>6065614000138</v>
      </c>
      <c r="E3" s="5" t="str">
        <f>'[1]TCE - ANEXO IV - Preencher'!G12</f>
        <v>SUPERMEDICA DISTRIB. HOSPITALAR EIRELI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000089416</v>
      </c>
      <c r="I3" s="6">
        <f>IF('[1]TCE - ANEXO IV - Preencher'!K12="","",'[1]TCE - ANEXO IV - Preencher'!K12)</f>
        <v>44036</v>
      </c>
      <c r="J3" s="5" t="str">
        <f>'[1]TCE - ANEXO IV - Preencher'!L12</f>
        <v>52200706065614000138550000000894161020896818</v>
      </c>
      <c r="K3" s="5" t="str">
        <f>IF(F3="B",LEFT('[1]TCE - ANEXO IV - Preencher'!M12,2),IF(F3="S",LEFT('[1]TCE - ANEXO IV - Preencher'!M12,7),IF('[1]TCE - ANEXO IV - Preencher'!H12="","")))</f>
        <v>52</v>
      </c>
      <c r="L3" s="7">
        <f>'[1]TCE - ANEXO IV - Preencher'!N12</f>
        <v>712.5</v>
      </c>
    </row>
    <row r="4" spans="1:12" s="8" customFormat="1" ht="19.5" customHeight="1">
      <c r="A4" s="3">
        <f>IFERROR(VLOOKUP(B4,'[1]DADOS (OCULTAR)'!$P$3:$R$53,3,0),"")</f>
        <v>9039744000437</v>
      </c>
      <c r="B4" s="4" t="str">
        <f>'[1]TCE - ANEXO IV - Preencher'!C13</f>
        <v>UPA IGARASSU</v>
      </c>
      <c r="C4" s="4" t="str">
        <f>'[1]TCE - ANEXO IV - Preencher'!E13</f>
        <v>3.4 - Material Farmacológico</v>
      </c>
      <c r="D4" s="3">
        <f>'[1]TCE - ANEXO IV - Preencher'!F13</f>
        <v>9137934000225</v>
      </c>
      <c r="E4" s="5" t="str">
        <f>'[1]TCE - ANEXO IV - Preencher'!G13</f>
        <v>NORDICA DIST. HOSPITALAR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000001478</v>
      </c>
      <c r="I4" s="6">
        <f>IF('[1]TCE - ANEXO IV - Preencher'!K13="","",'[1]TCE - ANEXO IV - Preencher'!K13)</f>
        <v>44008</v>
      </c>
      <c r="J4" s="5" t="str">
        <f>'[1]TCE - ANEXO IV - Preencher'!L13</f>
        <v>26200609137934000225558880000014781703043534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8028</v>
      </c>
    </row>
    <row r="5" spans="1:12" s="8" customFormat="1" ht="19.5" customHeight="1">
      <c r="A5" s="3">
        <f>IFERROR(VLOOKUP(B5,'[1]DADOS (OCULTAR)'!$P$3:$R$53,3,0),"")</f>
        <v>9039744000437</v>
      </c>
      <c r="B5" s="4" t="str">
        <f>'[1]TCE - ANEXO IV - Preencher'!C14</f>
        <v>UPA IGARASSU</v>
      </c>
      <c r="C5" s="4" t="str">
        <f>'[1]TCE - ANEXO IV - Preencher'!E14</f>
        <v>3.4 - Material Farmacológico</v>
      </c>
      <c r="D5" s="3">
        <f>'[1]TCE - ANEXO IV - Preencher'!F14</f>
        <v>44734671000151</v>
      </c>
      <c r="E5" s="5" t="str">
        <f>'[1]TCE - ANEXO IV - Preencher'!G14</f>
        <v>CRISTALIA PROD. QUIM. FARMACEUTICOS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2677753</v>
      </c>
      <c r="I5" s="6">
        <f>IF('[1]TCE - ANEXO IV - Preencher'!K14="","",'[1]TCE - ANEXO IV - Preencher'!K14)</f>
        <v>44035</v>
      </c>
      <c r="J5" s="5" t="str">
        <f>'[1]TCE - ANEXO IV - Preencher'!L14</f>
        <v>35200744734671000151550100026777531542075045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1944</v>
      </c>
    </row>
    <row r="6" spans="1:12" s="8" customFormat="1" ht="19.5" customHeight="1">
      <c r="A6" s="3">
        <f>IFERROR(VLOOKUP(B6,'[1]DADOS (OCULTAR)'!$P$3:$R$53,3,0),"")</f>
        <v>9039744000437</v>
      </c>
      <c r="B6" s="4" t="str">
        <f>'[1]TCE - ANEXO IV - Preencher'!C15</f>
        <v>UPA IGARASSU</v>
      </c>
      <c r="C6" s="4" t="str">
        <f>'[1]TCE - ANEXO IV - Preencher'!E15</f>
        <v>3.4 - Material Farmacológico</v>
      </c>
      <c r="D6" s="3">
        <f>'[1]TCE - ANEXO IV - Preencher'!F15</f>
        <v>8778201000126</v>
      </c>
      <c r="E6" s="5" t="str">
        <f>'[1]TCE - ANEXO IV - Preencher'!G15</f>
        <v>DROGAFONTE MEDICAMENTOS E MATERIAL HOSPITALAR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000314622</v>
      </c>
      <c r="I6" s="6">
        <f>IF('[1]TCE - ANEXO IV - Preencher'!K15="","",'[1]TCE - ANEXO IV - Preencher'!K15)</f>
        <v>44036</v>
      </c>
      <c r="J6" s="5" t="str">
        <f>'[1]TCE - ANEXO IV - Preencher'!L15</f>
        <v>26200708778201000126550010003146221225035791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690.61</v>
      </c>
    </row>
    <row r="7" spans="1:12" s="8" customFormat="1" ht="19.5" customHeight="1">
      <c r="A7" s="3">
        <f>IFERROR(VLOOKUP(B7,'[1]DADOS (OCULTAR)'!$P$3:$R$53,3,0),"")</f>
        <v>9039744000437</v>
      </c>
      <c r="B7" s="4" t="str">
        <f>'[1]TCE - ANEXO IV - Preencher'!C16</f>
        <v>UPA IGARASSU</v>
      </c>
      <c r="C7" s="4" t="str">
        <f>'[1]TCE - ANEXO IV - Preencher'!E16</f>
        <v>3.4 - Material Farmacológico</v>
      </c>
      <c r="D7" s="3">
        <f>'[1]TCE - ANEXO IV - Preencher'!F16</f>
        <v>6065614000138</v>
      </c>
      <c r="E7" s="5" t="str">
        <f>'[1]TCE - ANEXO IV - Preencher'!G16</f>
        <v>SUPERMEDICA DISTRIB. HOSPITALAR EIRELI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000089416</v>
      </c>
      <c r="I7" s="6">
        <f>IF('[1]TCE - ANEXO IV - Preencher'!K16="","",'[1]TCE - ANEXO IV - Preencher'!K16)</f>
        <v>44036</v>
      </c>
      <c r="J7" s="5" t="str">
        <f>'[1]TCE - ANEXO IV - Preencher'!L16</f>
        <v>52200706065614000138550000000894161020896818</v>
      </c>
      <c r="K7" s="5" t="str">
        <f>IF(F7="B",LEFT('[1]TCE - ANEXO IV - Preencher'!M16,2),IF(F7="S",LEFT('[1]TCE - ANEXO IV - Preencher'!M16,7),IF('[1]TCE - ANEXO IV - Preencher'!H16="","")))</f>
        <v>52</v>
      </c>
      <c r="L7" s="7">
        <f>'[1]TCE - ANEXO IV - Preencher'!N16</f>
        <v>260</v>
      </c>
    </row>
    <row r="8" spans="1:12" s="8" customFormat="1" ht="19.5" customHeight="1">
      <c r="A8" s="3">
        <f>IFERROR(VLOOKUP(B8,'[1]DADOS (OCULTAR)'!$P$3:$R$53,3,0),"")</f>
        <v>9039744000437</v>
      </c>
      <c r="B8" s="4" t="str">
        <f>'[1]TCE - ANEXO IV - Preencher'!C17</f>
        <v>UPA IGARASSU</v>
      </c>
      <c r="C8" s="4" t="str">
        <f>'[1]TCE - ANEXO IV - Preencher'!E17</f>
        <v>3.4 - Material Farmacológico</v>
      </c>
      <c r="D8" s="3">
        <f>'[1]TCE - ANEXO IV - Preencher'!F17</f>
        <v>6065614000138</v>
      </c>
      <c r="E8" s="5" t="str">
        <f>'[1]TCE - ANEXO IV - Preencher'!G17</f>
        <v>SUPERMEDICA DISTRIB. HOSPITALAR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000089416</v>
      </c>
      <c r="I8" s="6">
        <f>IF('[1]TCE - ANEXO IV - Preencher'!K17="","",'[1]TCE - ANEXO IV - Preencher'!K17)</f>
        <v>44036</v>
      </c>
      <c r="J8" s="5" t="str">
        <f>'[1]TCE - ANEXO IV - Preencher'!L17</f>
        <v>52200706065614000138550000000894161020896818</v>
      </c>
      <c r="K8" s="5" t="str">
        <f>IF(F8="B",LEFT('[1]TCE - ANEXO IV - Preencher'!M17,2),IF(F8="S",LEFT('[1]TCE - ANEXO IV - Preencher'!M17,7),IF('[1]TCE - ANEXO IV - Preencher'!H17="","")))</f>
        <v>52</v>
      </c>
      <c r="L8" s="7">
        <f>'[1]TCE - ANEXO IV - Preencher'!N17</f>
        <v>85</v>
      </c>
    </row>
    <row r="9" spans="1:12" s="8" customFormat="1" ht="19.5" customHeight="1">
      <c r="A9" s="3">
        <f>IFERROR(VLOOKUP(B9,'[1]DADOS (OCULTAR)'!$P$3:$R$53,3,0),"")</f>
        <v>9039744000437</v>
      </c>
      <c r="B9" s="4" t="str">
        <f>'[1]TCE - ANEXO IV - Preencher'!C18</f>
        <v>UPA IGARASSU</v>
      </c>
      <c r="C9" s="4" t="str">
        <f>'[1]TCE - ANEXO IV - Preencher'!E18</f>
        <v>5.11 - Fornecimento de Alimentação</v>
      </c>
      <c r="D9" s="3">
        <f>'[1]TCE - ANEXO IV - Preencher'!F18</f>
        <v>22940455000120</v>
      </c>
      <c r="E9" s="5" t="str">
        <f>'[1]TCE - ANEXO IV - Preencher'!G18</f>
        <v>MOURA E MELO COMERCIO E SERVICOS LTDA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000009517</v>
      </c>
      <c r="I9" s="6">
        <f>IF('[1]TCE - ANEXO IV - Preencher'!K18="","",'[1]TCE - ANEXO IV - Preencher'!K18)</f>
        <v>44043</v>
      </c>
      <c r="J9" s="5" t="str">
        <f>'[1]TCE - ANEXO IV - Preencher'!L18</f>
        <v>26200722940455000120550010000095171528628428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579.98</v>
      </c>
    </row>
    <row r="10" spans="1:12" s="8" customFormat="1" ht="19.5" customHeight="1">
      <c r="A10" s="3">
        <f>IFERROR(VLOOKUP(B10,'[1]DADOS (OCULTAR)'!$P$3:$R$53,3,0),"")</f>
        <v>9039744000437</v>
      </c>
      <c r="B10" s="4" t="str">
        <f>'[1]TCE - ANEXO IV - Preencher'!C19</f>
        <v>UPA IGARASSU</v>
      </c>
      <c r="C10" s="4" t="str">
        <f>'[1]TCE - ANEXO IV - Preencher'!E19</f>
        <v>3.2 - Gás e Outros Materiais Engarrafados</v>
      </c>
      <c r="D10" s="3">
        <f>'[1]TCE - ANEXO IV - Preencher'!F19</f>
        <v>24380578002041</v>
      </c>
      <c r="E10" s="5" t="str">
        <f>'[1]TCE - ANEXO IV - Preencher'!G19</f>
        <v>WHITE MARTINS GASES INDUSTRIAIS NE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56110</v>
      </c>
      <c r="I10" s="6">
        <f>IF('[1]TCE - ANEXO IV - Preencher'!K19="","",'[1]TCE - ANEXO IV - Preencher'!K19)</f>
        <v>44013</v>
      </c>
      <c r="J10" s="5" t="str">
        <f>'[1]TCE - ANEXO IV - Preencher'!L19</f>
        <v>26200724380578002041550440000561101796239911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74.17</v>
      </c>
    </row>
    <row r="11" spans="1:12" s="8" customFormat="1" ht="19.5" customHeight="1">
      <c r="A11" s="3">
        <f>IFERROR(VLOOKUP(B11,'[1]DADOS (OCULTAR)'!$P$3:$R$53,3,0),"")</f>
        <v>9039744000437</v>
      </c>
      <c r="B11" s="4" t="str">
        <f>'[1]TCE - ANEXO IV - Preencher'!C20</f>
        <v>UPA IGARASSU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 GASES INDUSTRIAIS NE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56175</v>
      </c>
      <c r="I11" s="6">
        <f>IF('[1]TCE - ANEXO IV - Preencher'!K20="","",'[1]TCE - ANEXO IV - Preencher'!K20)</f>
        <v>44018</v>
      </c>
      <c r="J11" s="5" t="str">
        <f>'[1]TCE - ANEXO IV - Preencher'!L20</f>
        <v>26200724380578002041550440000561751796659311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74.17</v>
      </c>
    </row>
    <row r="12" spans="1:12" s="8" customFormat="1" ht="19.5" customHeight="1">
      <c r="A12" s="3">
        <f>IFERROR(VLOOKUP(B12,'[1]DADOS (OCULTAR)'!$P$3:$R$53,3,0),"")</f>
        <v>9039744000437</v>
      </c>
      <c r="B12" s="4" t="str">
        <f>'[1]TCE - ANEXO IV - Preencher'!C21</f>
        <v>UPA IGARASSU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NE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56143</v>
      </c>
      <c r="I12" s="6">
        <f>IF('[1]TCE - ANEXO IV - Preencher'!K21="","",'[1]TCE - ANEXO IV - Preencher'!K21)</f>
        <v>44015</v>
      </c>
      <c r="J12" s="5" t="str">
        <f>'[1]TCE - ANEXO IV - Preencher'!L21</f>
        <v>26200724380578002041550440000561431796539754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74.17</v>
      </c>
    </row>
    <row r="13" spans="1:12" s="8" customFormat="1" ht="19.5" customHeight="1">
      <c r="A13" s="3">
        <f>IFERROR(VLOOKUP(B13,'[1]DADOS (OCULTAR)'!$P$3:$R$53,3,0),"")</f>
        <v>9039744000437</v>
      </c>
      <c r="B13" s="4" t="str">
        <f>'[1]TCE - ANEXO IV - Preencher'!C22</f>
        <v>UPA IGARASSU</v>
      </c>
      <c r="C13" s="4" t="str">
        <f>'[1]TCE - ANEXO IV - Preencher'!E22</f>
        <v>3.2 - Gás e Outros Materiais Engarrafados</v>
      </c>
      <c r="D13" s="3">
        <f>'[1]TCE - ANEXO IV - Preencher'!F22</f>
        <v>24380578002203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2201</v>
      </c>
      <c r="I13" s="6">
        <f>IF('[1]TCE - ANEXO IV - Preencher'!K22="","",'[1]TCE - ANEXO IV - Preencher'!K22)</f>
        <v>44022</v>
      </c>
      <c r="J13" s="5" t="str">
        <f>'[1]TCE - ANEXO IV - Preencher'!L22</f>
        <v>26200724380578002203550390000022011797504416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1558.55</v>
      </c>
    </row>
    <row r="14" spans="1:12" s="8" customFormat="1" ht="19.5" customHeight="1">
      <c r="A14" s="3">
        <f>IFERROR(VLOOKUP(B14,'[1]DADOS (OCULTAR)'!$P$3:$R$53,3,0),"")</f>
        <v>9039744000437</v>
      </c>
      <c r="B14" s="4" t="str">
        <f>'[1]TCE - ANEXO IV - Preencher'!C23</f>
        <v>UPA IGARASSU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56284</v>
      </c>
      <c r="I14" s="6">
        <f>IF('[1]TCE - ANEXO IV - Preencher'!K23="","",'[1]TCE - ANEXO IV - Preencher'!K23)</f>
        <v>44027</v>
      </c>
      <c r="J14" s="5" t="str">
        <f>'[1]TCE - ANEXO IV - Preencher'!L23</f>
        <v>26200724380578002041550440000562841797947200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37.08</v>
      </c>
    </row>
    <row r="15" spans="1:12" s="8" customFormat="1" ht="19.5" customHeight="1">
      <c r="A15" s="3">
        <f>IFERROR(VLOOKUP(B15,'[1]DADOS (OCULTAR)'!$P$3:$R$53,3,0),"")</f>
        <v>9039744000437</v>
      </c>
      <c r="B15" s="4" t="str">
        <f>'[1]TCE - ANEXO IV - Preencher'!C24</f>
        <v>UPA IGARASSU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 GASES INDUSTRIAIS NE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56306</v>
      </c>
      <c r="I15" s="6">
        <f>IF('[1]TCE - ANEXO IV - Preencher'!K24="","",'[1]TCE - ANEXO IV - Preencher'!K24)</f>
        <v>44029</v>
      </c>
      <c r="J15" s="5" t="str">
        <f>'[1]TCE - ANEXO IV - Preencher'!L24</f>
        <v>26200724380578002041550440000563061798178322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37.08</v>
      </c>
    </row>
    <row r="16" spans="1:12" s="8" customFormat="1" ht="19.5" customHeight="1">
      <c r="A16" s="3">
        <f>IFERROR(VLOOKUP(B16,'[1]DADOS (OCULTAR)'!$P$3:$R$53,3,0),"")</f>
        <v>9039744000437</v>
      </c>
      <c r="B16" s="4" t="str">
        <f>'[1]TCE - ANEXO IV - Preencher'!C25</f>
        <v>UPA IGARASSU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56325</v>
      </c>
      <c r="I16" s="6">
        <f>IF('[1]TCE - ANEXO IV - Preencher'!K25="","",'[1]TCE - ANEXO IV - Preencher'!K25)</f>
        <v>44032</v>
      </c>
      <c r="J16" s="5" t="str">
        <f>'[1]TCE - ANEXO IV - Preencher'!L25</f>
        <v>26200724380578002041550440000563251798441746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259.60000000000002</v>
      </c>
    </row>
    <row r="17" spans="1:12" s="8" customFormat="1" ht="19.5" customHeight="1">
      <c r="A17" s="3">
        <f>IFERROR(VLOOKUP(B17,'[1]DADOS (OCULTAR)'!$P$3:$R$53,3,0),"")</f>
        <v>9039744000437</v>
      </c>
      <c r="B17" s="4" t="str">
        <f>'[1]TCE - ANEXO IV - Preencher'!C26</f>
        <v>UPA IGARASSU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56376</v>
      </c>
      <c r="I17" s="6">
        <f>IF('[1]TCE - ANEXO IV - Preencher'!K26="","",'[1]TCE - ANEXO IV - Preencher'!K26)</f>
        <v>44036</v>
      </c>
      <c r="J17" s="5" t="str">
        <f>'[1]TCE - ANEXO IV - Preencher'!L26</f>
        <v>26200724380578002041550440000563761799065127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37.08</v>
      </c>
    </row>
    <row r="18" spans="1:12" s="8" customFormat="1" ht="19.5" customHeight="1">
      <c r="A18" s="3">
        <f>IFERROR(VLOOKUP(B18,'[1]DADOS (OCULTAR)'!$P$3:$R$53,3,0),"")</f>
        <v>9039744000437</v>
      </c>
      <c r="B18" s="4" t="str">
        <f>'[1]TCE - ANEXO IV - Preencher'!C27</f>
        <v>UPA IGARASSU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56341</v>
      </c>
      <c r="I18" s="6">
        <f>IF('[1]TCE - ANEXO IV - Preencher'!K27="","",'[1]TCE - ANEXO IV - Preencher'!K27)</f>
        <v>44033</v>
      </c>
      <c r="J18" s="5" t="str">
        <f>'[1]TCE - ANEXO IV - Preencher'!L27</f>
        <v>26200724380578002041550440000563411798597553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111.25</v>
      </c>
    </row>
    <row r="19" spans="1:12" s="8" customFormat="1" ht="19.5" customHeight="1">
      <c r="A19" s="3">
        <f>IFERROR(VLOOKUP(B19,'[1]DADOS (OCULTAR)'!$P$3:$R$53,3,0),"")</f>
        <v>9039744000437</v>
      </c>
      <c r="B19" s="4" t="str">
        <f>'[1]TCE - ANEXO IV - Preencher'!C28</f>
        <v>UPA IGARASSU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56423</v>
      </c>
      <c r="I19" s="6">
        <f>IF('[1]TCE - ANEXO IV - Preencher'!K28="","",'[1]TCE - ANEXO IV - Preencher'!K28)</f>
        <v>44041</v>
      </c>
      <c r="J19" s="5" t="str">
        <f>'[1]TCE - ANEXO IV - Preencher'!L28</f>
        <v>26200724380578002041550440000564231799581615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37.08</v>
      </c>
    </row>
    <row r="20" spans="1:12" s="8" customFormat="1" ht="19.5" customHeight="1">
      <c r="A20" s="3">
        <f>IFERROR(VLOOKUP(B20,'[1]DADOS (OCULTAR)'!$P$3:$R$53,3,0),"")</f>
        <v>9039744000437</v>
      </c>
      <c r="B20" s="4" t="str">
        <f>'[1]TCE - ANEXO IV - Preencher'!C29</f>
        <v>UPA IGARASSU</v>
      </c>
      <c r="C20" s="4" t="str">
        <f>'[1]TCE - ANEXO IV - Preencher'!E29</f>
        <v>3.7 - Material de Limpeza e Produtos de Hgienização</v>
      </c>
      <c r="D20" s="3">
        <f>'[1]TCE - ANEXO IV - Preencher'!F29</f>
        <v>75315333015050</v>
      </c>
      <c r="E20" s="5" t="str">
        <f>'[1]TCE - ANEXO IV - Preencher'!G29</f>
        <v>ATACADAO S.A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000192184</v>
      </c>
      <c r="I20" s="6">
        <f>IF('[1]TCE - ANEXO IV - Preencher'!K29="","",'[1]TCE - ANEXO IV - Preencher'!K29)</f>
        <v>44015</v>
      </c>
      <c r="J20" s="5" t="str">
        <f>'[1]TCE - ANEXO IV - Preencher'!L29</f>
        <v>26200775315333015050550010001921841002436870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30.32</v>
      </c>
    </row>
    <row r="21" spans="1:12" s="8" customFormat="1" ht="19.5" customHeight="1">
      <c r="A21" s="3">
        <f>IFERROR(VLOOKUP(B21,'[1]DADOS (OCULTAR)'!$P$3:$R$53,3,0),"")</f>
        <v>9039744000437</v>
      </c>
      <c r="B21" s="4" t="str">
        <f>'[1]TCE - ANEXO IV - Preencher'!C30</f>
        <v>UPA IGARASSU</v>
      </c>
      <c r="C21" s="4" t="str">
        <f>'[1]TCE - ANEXO IV - Preencher'!E30</f>
        <v>3.7 - Material de Limpeza e Produtos de Hgienização</v>
      </c>
      <c r="D21" s="3">
        <f>'[1]TCE - ANEXO IV - Preencher'!F30</f>
        <v>75315333015050</v>
      </c>
      <c r="E21" s="5" t="str">
        <f>'[1]TCE - ANEXO IV - Preencher'!G30</f>
        <v>ATACADAO S.A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000192692</v>
      </c>
      <c r="I21" s="6">
        <f>IF('[1]TCE - ANEXO IV - Preencher'!K30="","",'[1]TCE - ANEXO IV - Preencher'!K30)</f>
        <v>44021</v>
      </c>
      <c r="J21" s="5" t="str">
        <f>'[1]TCE - ANEXO IV - Preencher'!L30</f>
        <v>26200775315333015050550010001926921002445312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13.92</v>
      </c>
    </row>
    <row r="22" spans="1:12" s="8" customFormat="1" ht="19.5" customHeight="1">
      <c r="A22" s="3">
        <f>IFERROR(VLOOKUP(B22,'[1]DADOS (OCULTAR)'!$P$3:$R$53,3,0),"")</f>
        <v>9039744000437</v>
      </c>
      <c r="B22" s="4" t="str">
        <f>'[1]TCE - ANEXO IV - Preencher'!C31</f>
        <v>UPA IGARASSU</v>
      </c>
      <c r="C22" s="4" t="str">
        <f>'[1]TCE - ANEXO IV - Preencher'!E31</f>
        <v>3.7 - Material de Limpeza e Produtos de Hgienização</v>
      </c>
      <c r="D22" s="3">
        <f>'[1]TCE - ANEXO IV - Preencher'!F31</f>
        <v>75315333015050</v>
      </c>
      <c r="E22" s="5" t="str">
        <f>'[1]TCE - ANEXO IV - Preencher'!G31</f>
        <v>ATACADAO S.A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000193181</v>
      </c>
      <c r="I22" s="6">
        <f>IF('[1]TCE - ANEXO IV - Preencher'!K31="","",'[1]TCE - ANEXO IV - Preencher'!K31)</f>
        <v>44028</v>
      </c>
      <c r="J22" s="5" t="str">
        <f>'[1]TCE - ANEXO IV - Preencher'!L31</f>
        <v>26200775315333015050550010001913811002452991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59.39</v>
      </c>
    </row>
    <row r="23" spans="1:12" s="8" customFormat="1" ht="19.5" customHeight="1">
      <c r="A23" s="3">
        <f>IFERROR(VLOOKUP(B23,'[1]DADOS (OCULTAR)'!$P$3:$R$53,3,0),"")</f>
        <v>9039744000437</v>
      </c>
      <c r="B23" s="4" t="str">
        <f>'[1]TCE - ANEXO IV - Preencher'!C32</f>
        <v>UPA IGARASSU</v>
      </c>
      <c r="C23" s="4" t="str">
        <f>'[1]TCE - ANEXO IV - Preencher'!E32</f>
        <v>3.7 - Material de Limpeza e Produtos de Hgienização</v>
      </c>
      <c r="D23" s="3">
        <f>'[1]TCE - ANEXO IV - Preencher'!F32</f>
        <v>75315333015050</v>
      </c>
      <c r="E23" s="5" t="str">
        <f>'[1]TCE - ANEXO IV - Preencher'!G32</f>
        <v>ATACADAO S.A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000193661</v>
      </c>
      <c r="I23" s="6">
        <f>IF('[1]TCE - ANEXO IV - Preencher'!K32="","",'[1]TCE - ANEXO IV - Preencher'!K32)</f>
        <v>44035</v>
      </c>
      <c r="J23" s="5" t="str">
        <f>'[1]TCE - ANEXO IV - Preencher'!L32</f>
        <v>26200775315333015050550010001936611002460735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55.71</v>
      </c>
    </row>
    <row r="24" spans="1:12" s="8" customFormat="1" ht="19.5" customHeight="1">
      <c r="A24" s="3">
        <f>IFERROR(VLOOKUP(B24,'[1]DADOS (OCULTAR)'!$P$3:$R$53,3,0),"")</f>
        <v>9039744000437</v>
      </c>
      <c r="B24" s="4" t="str">
        <f>'[1]TCE - ANEXO IV - Preencher'!C33</f>
        <v>UPA IGARASSU</v>
      </c>
      <c r="C24" s="4" t="str">
        <f>'[1]TCE - ANEXO IV - Preencher'!E33</f>
        <v>3.7 - Material de Limpeza e Produtos de Hgienização</v>
      </c>
      <c r="D24" s="3">
        <f>'[1]TCE - ANEXO IV - Preencher'!F33</f>
        <v>75315333015050</v>
      </c>
      <c r="E24" s="5" t="str">
        <f>'[1]TCE - ANEXO IV - Preencher'!G33</f>
        <v>ATACADAO S.A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000194140</v>
      </c>
      <c r="I24" s="6">
        <f>IF('[1]TCE - ANEXO IV - Preencher'!K33="","",'[1]TCE - ANEXO IV - Preencher'!K33)</f>
        <v>44042</v>
      </c>
      <c r="J24" s="5" t="str">
        <f>'[1]TCE - ANEXO IV - Preencher'!L33</f>
        <v>26200775315333015050550010001941401002468474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43.17</v>
      </c>
    </row>
    <row r="25" spans="1:12" s="8" customFormat="1" ht="19.5" customHeight="1">
      <c r="A25" s="3">
        <f>IFERROR(VLOOKUP(B25,'[1]DADOS (OCULTAR)'!$P$3:$R$53,3,0),"")</f>
        <v>9039744000437</v>
      </c>
      <c r="B25" s="4" t="str">
        <f>'[1]TCE - ANEXO IV - Preencher'!C34</f>
        <v>UPA IGARASSU</v>
      </c>
      <c r="C25" s="4" t="str">
        <f>'[1]TCE - ANEXO IV - Preencher'!E34</f>
        <v>3.99 - Outras despesas com Material de Consumo</v>
      </c>
      <c r="D25" s="3">
        <f>'[1]TCE - ANEXO IV - Preencher'!F34</f>
        <v>75315333015050</v>
      </c>
      <c r="E25" s="5" t="str">
        <f>'[1]TCE - ANEXO IV - Preencher'!G34</f>
        <v>ATACADAO S.A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000192184</v>
      </c>
      <c r="I25" s="6">
        <f>IF('[1]TCE - ANEXO IV - Preencher'!K34="","",'[1]TCE - ANEXO IV - Preencher'!K34)</f>
        <v>44015</v>
      </c>
      <c r="J25" s="5" t="str">
        <f>'[1]TCE - ANEXO IV - Preencher'!L34</f>
        <v>26200775315333015050550010001921841002436870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393.7</v>
      </c>
    </row>
    <row r="26" spans="1:12" s="8" customFormat="1" ht="19.5" customHeight="1">
      <c r="A26" s="3">
        <f>IFERROR(VLOOKUP(B26,'[1]DADOS (OCULTAR)'!$P$3:$R$53,3,0),"")</f>
        <v>9039744000437</v>
      </c>
      <c r="B26" s="4" t="str">
        <f>'[1]TCE - ANEXO IV - Preencher'!C35</f>
        <v>UPA IGARASSU</v>
      </c>
      <c r="C26" s="4" t="str">
        <f>'[1]TCE - ANEXO IV - Preencher'!E35</f>
        <v>3.99 - Outras despesas com Material de Consumo</v>
      </c>
      <c r="D26" s="3">
        <f>'[1]TCE - ANEXO IV - Preencher'!F35</f>
        <v>75315333015050</v>
      </c>
      <c r="E26" s="5" t="str">
        <f>'[1]TCE - ANEXO IV - Preencher'!G35</f>
        <v>ATACADAO S.A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000192692</v>
      </c>
      <c r="I26" s="6">
        <f>IF('[1]TCE - ANEXO IV - Preencher'!K35="","",'[1]TCE - ANEXO IV - Preencher'!K35)</f>
        <v>44021</v>
      </c>
      <c r="J26" s="5" t="str">
        <f>'[1]TCE - ANEXO IV - Preencher'!L35</f>
        <v>26200775315333015050550010001926921002445312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340.54</v>
      </c>
    </row>
    <row r="27" spans="1:12" s="8" customFormat="1" ht="19.5" customHeight="1">
      <c r="A27" s="3">
        <f>IFERROR(VLOOKUP(B27,'[1]DADOS (OCULTAR)'!$P$3:$R$53,3,0),"")</f>
        <v>9039744000437</v>
      </c>
      <c r="B27" s="4" t="str">
        <f>'[1]TCE - ANEXO IV - Preencher'!C36</f>
        <v>UPA IGARASSU</v>
      </c>
      <c r="C27" s="4" t="str">
        <f>'[1]TCE - ANEXO IV - Preencher'!E36</f>
        <v>3.99 - Outras despesas com Material de Consumo</v>
      </c>
      <c r="D27" s="3">
        <f>'[1]TCE - ANEXO IV - Preencher'!F36</f>
        <v>75315333015050</v>
      </c>
      <c r="E27" s="5" t="str">
        <f>'[1]TCE - ANEXO IV - Preencher'!G36</f>
        <v>ATACADAO S.A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000193181</v>
      </c>
      <c r="I27" s="6">
        <f>IF('[1]TCE - ANEXO IV - Preencher'!K36="","",'[1]TCE - ANEXO IV - Preencher'!K36)</f>
        <v>44028</v>
      </c>
      <c r="J27" s="5" t="str">
        <f>'[1]TCE - ANEXO IV - Preencher'!L36</f>
        <v>26200775315333015050550010001913811002452991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339.78</v>
      </c>
    </row>
    <row r="28" spans="1:12" s="8" customFormat="1" ht="19.5" customHeight="1">
      <c r="A28" s="3">
        <f>IFERROR(VLOOKUP(B28,'[1]DADOS (OCULTAR)'!$P$3:$R$53,3,0),"")</f>
        <v>9039744000437</v>
      </c>
      <c r="B28" s="4" t="str">
        <f>'[1]TCE - ANEXO IV - Preencher'!C37</f>
        <v>UPA IGARASSU</v>
      </c>
      <c r="C28" s="4" t="str">
        <f>'[1]TCE - ANEXO IV - Preencher'!E37</f>
        <v>3.99 - Outras despesas com Material de Consumo</v>
      </c>
      <c r="D28" s="3">
        <f>'[1]TCE - ANEXO IV - Preencher'!F37</f>
        <v>75315333015050</v>
      </c>
      <c r="E28" s="5" t="str">
        <f>'[1]TCE - ANEXO IV - Preencher'!G37</f>
        <v>ATACADAO S.A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000193661</v>
      </c>
      <c r="I28" s="6">
        <f>IF('[1]TCE - ANEXO IV - Preencher'!K37="","",'[1]TCE - ANEXO IV - Preencher'!K37)</f>
        <v>44035</v>
      </c>
      <c r="J28" s="5" t="str">
        <f>'[1]TCE - ANEXO IV - Preencher'!L37</f>
        <v>26200775315333015050550010001936611002460735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288.02999999999997</v>
      </c>
    </row>
    <row r="29" spans="1:12" s="8" customFormat="1" ht="19.5" customHeight="1">
      <c r="A29" s="3">
        <f>IFERROR(VLOOKUP(B29,'[1]DADOS (OCULTAR)'!$P$3:$R$53,3,0),"")</f>
        <v>9039744000437</v>
      </c>
      <c r="B29" s="4" t="str">
        <f>'[1]TCE - ANEXO IV - Preencher'!C38</f>
        <v>UPA IGARASSU</v>
      </c>
      <c r="C29" s="4" t="str">
        <f>'[1]TCE - ANEXO IV - Preencher'!E38</f>
        <v>3.99 - Outras despesas com Material de Consumo</v>
      </c>
      <c r="D29" s="3">
        <f>'[1]TCE - ANEXO IV - Preencher'!F38</f>
        <v>75315333015050</v>
      </c>
      <c r="E29" s="5" t="str">
        <f>'[1]TCE - ANEXO IV - Preencher'!G38</f>
        <v>ATACADAO S.A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000194140</v>
      </c>
      <c r="I29" s="6">
        <f>IF('[1]TCE - ANEXO IV - Preencher'!K38="","",'[1]TCE - ANEXO IV - Preencher'!K38)</f>
        <v>44042</v>
      </c>
      <c r="J29" s="5" t="str">
        <f>'[1]TCE - ANEXO IV - Preencher'!L38</f>
        <v>26200775315333015050550010001941401002468474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330.69</v>
      </c>
    </row>
    <row r="30" spans="1:12" s="8" customFormat="1" ht="19.5" customHeight="1">
      <c r="A30" s="3">
        <f>IFERROR(VLOOKUP(B30,'[1]DADOS (OCULTAR)'!$P$3:$R$53,3,0),"")</f>
        <v>9039744000437</v>
      </c>
      <c r="B30" s="4" t="str">
        <f>'[1]TCE - ANEXO IV - Preencher'!C39</f>
        <v>UPA IGARASSU</v>
      </c>
      <c r="C30" s="4" t="str">
        <f>'[1]TCE - ANEXO IV - Preencher'!E39</f>
        <v>3.99 - Outras despesas com Material de Consumo</v>
      </c>
      <c r="D30" s="3">
        <f>'[1]TCE - ANEXO IV - Preencher'!F39</f>
        <v>75315333015050</v>
      </c>
      <c r="E30" s="5" t="str">
        <f>'[1]TCE - ANEXO IV - Preencher'!G39</f>
        <v>ATACADAO S.A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000192184</v>
      </c>
      <c r="I30" s="6">
        <f>IF('[1]TCE - ANEXO IV - Preencher'!K39="","",'[1]TCE - ANEXO IV - Preencher'!K39)</f>
        <v>44015</v>
      </c>
      <c r="J30" s="5" t="str">
        <f>'[1]TCE - ANEXO IV - Preencher'!L39</f>
        <v>26200775315333015050550010001921841002436870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21.91</v>
      </c>
    </row>
    <row r="31" spans="1:12" s="8" customFormat="1" ht="19.5" customHeight="1">
      <c r="A31" s="3">
        <f>IFERROR(VLOOKUP(B31,'[1]DADOS (OCULTAR)'!$P$3:$R$53,3,0),"")</f>
        <v>9039744000437</v>
      </c>
      <c r="B31" s="4" t="str">
        <f>'[1]TCE - ANEXO IV - Preencher'!C40</f>
        <v>UPA IGARASSU</v>
      </c>
      <c r="C31" s="4" t="str">
        <f>'[1]TCE - ANEXO IV - Preencher'!E40</f>
        <v>3.99 - Outras despesas com Material de Consumo</v>
      </c>
      <c r="D31" s="3">
        <f>'[1]TCE - ANEXO IV - Preencher'!F40</f>
        <v>75315333015050</v>
      </c>
      <c r="E31" s="5" t="str">
        <f>'[1]TCE - ANEXO IV - Preencher'!G40</f>
        <v>ATACADAO S.A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000192692</v>
      </c>
      <c r="I31" s="6">
        <f>IF('[1]TCE - ANEXO IV - Preencher'!K40="","",'[1]TCE - ANEXO IV - Preencher'!K40)</f>
        <v>44021</v>
      </c>
      <c r="J31" s="5" t="str">
        <f>'[1]TCE - ANEXO IV - Preencher'!L40</f>
        <v>26200775315333015050550010001926921002445312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21.9</v>
      </c>
    </row>
    <row r="32" spans="1:12" s="8" customFormat="1" ht="19.5" customHeight="1">
      <c r="A32" s="3">
        <f>IFERROR(VLOOKUP(B32,'[1]DADOS (OCULTAR)'!$P$3:$R$53,3,0),"")</f>
        <v>9039744000437</v>
      </c>
      <c r="B32" s="4" t="str">
        <f>'[1]TCE - ANEXO IV - Preencher'!C41</f>
        <v>UPA IGARASSU</v>
      </c>
      <c r="C32" s="4" t="str">
        <f>'[1]TCE - ANEXO IV - Preencher'!E41</f>
        <v>3.99 - Outras despesas com Material de Consumo</v>
      </c>
      <c r="D32" s="3">
        <f>'[1]TCE - ANEXO IV - Preencher'!F41</f>
        <v>75315333015050</v>
      </c>
      <c r="E32" s="5" t="str">
        <f>'[1]TCE - ANEXO IV - Preencher'!G41</f>
        <v>ATACADAO S.A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000193181</v>
      </c>
      <c r="I32" s="6">
        <f>IF('[1]TCE - ANEXO IV - Preencher'!K41="","",'[1]TCE - ANEXO IV - Preencher'!K41)</f>
        <v>44028</v>
      </c>
      <c r="J32" s="5" t="str">
        <f>'[1]TCE - ANEXO IV - Preencher'!L41</f>
        <v>26200775315333015050550010001913811002452991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23.9</v>
      </c>
    </row>
    <row r="33" spans="1:12" s="8" customFormat="1" ht="19.5" customHeight="1">
      <c r="A33" s="3">
        <f>IFERROR(VLOOKUP(B33,'[1]DADOS (OCULTAR)'!$P$3:$R$53,3,0),"")</f>
        <v>9039744000437</v>
      </c>
      <c r="B33" s="4" t="str">
        <f>'[1]TCE - ANEXO IV - Preencher'!C42</f>
        <v>UPA IGARASSU</v>
      </c>
      <c r="C33" s="4" t="str">
        <f>'[1]TCE - ANEXO IV - Preencher'!E42</f>
        <v>3.99 - Outras despesas com Material de Consumo</v>
      </c>
      <c r="D33" s="3">
        <f>'[1]TCE - ANEXO IV - Preencher'!F42</f>
        <v>75315333015050</v>
      </c>
      <c r="E33" s="5" t="str">
        <f>'[1]TCE - ANEXO IV - Preencher'!G42</f>
        <v>ATACADAO S.A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000193661</v>
      </c>
      <c r="I33" s="6">
        <f>IF('[1]TCE - ANEXO IV - Preencher'!K42="","",'[1]TCE - ANEXO IV - Preencher'!K42)</f>
        <v>44035</v>
      </c>
      <c r="J33" s="5" t="str">
        <f>'[1]TCE - ANEXO IV - Preencher'!L42</f>
        <v>26200775315333015050550010001936611002460735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23.9</v>
      </c>
    </row>
    <row r="34" spans="1:12" s="8" customFormat="1" ht="19.5" customHeight="1">
      <c r="A34" s="3">
        <f>IFERROR(VLOOKUP(B34,'[1]DADOS (OCULTAR)'!$P$3:$R$53,3,0),"")</f>
        <v>9039744000437</v>
      </c>
      <c r="B34" s="4" t="str">
        <f>'[1]TCE - ANEXO IV - Preencher'!C43</f>
        <v>UPA IGARASSU</v>
      </c>
      <c r="C34" s="4" t="str">
        <f>'[1]TCE - ANEXO IV - Preencher'!E43</f>
        <v>3.99 - Outras despesas com Material de Consumo</v>
      </c>
      <c r="D34" s="3">
        <f>'[1]TCE - ANEXO IV - Preencher'!F43</f>
        <v>75315333015050</v>
      </c>
      <c r="E34" s="5" t="str">
        <f>'[1]TCE - ANEXO IV - Preencher'!G43</f>
        <v>ATACADAO S.A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000192184</v>
      </c>
      <c r="I34" s="6">
        <f>IF('[1]TCE - ANEXO IV - Preencher'!K43="","",'[1]TCE - ANEXO IV - Preencher'!K43)</f>
        <v>44015</v>
      </c>
      <c r="J34" s="5" t="str">
        <f>'[1]TCE - ANEXO IV - Preencher'!L43</f>
        <v>26200775315333015050550010001921841002436870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28.21</v>
      </c>
    </row>
    <row r="35" spans="1:12" s="8" customFormat="1" ht="19.5" customHeight="1">
      <c r="A35" s="3">
        <f>IFERROR(VLOOKUP(B35,'[1]DADOS (OCULTAR)'!$P$3:$R$53,3,0),"")</f>
        <v>9039744000437</v>
      </c>
      <c r="B35" s="4" t="str">
        <f>'[1]TCE - ANEXO IV - Preencher'!C44</f>
        <v>UPA IGARASSU</v>
      </c>
      <c r="C35" s="4" t="str">
        <f>'[1]TCE - ANEXO IV - Preencher'!E44</f>
        <v>3.99 - Outras despesas com Material de Consumo</v>
      </c>
      <c r="D35" s="3">
        <f>'[1]TCE - ANEXO IV - Preencher'!F44</f>
        <v>75315333015050</v>
      </c>
      <c r="E35" s="5" t="str">
        <f>'[1]TCE - ANEXO IV - Preencher'!G44</f>
        <v>ATACADAO S.A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000192692</v>
      </c>
      <c r="I35" s="6">
        <f>IF('[1]TCE - ANEXO IV - Preencher'!K44="","",'[1]TCE - ANEXO IV - Preencher'!K44)</f>
        <v>44021</v>
      </c>
      <c r="J35" s="5" t="str">
        <f>'[1]TCE - ANEXO IV - Preencher'!L44</f>
        <v>26200775315333015050550010001926921002445312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26.07</v>
      </c>
    </row>
    <row r="36" spans="1:12" s="8" customFormat="1" ht="19.5" customHeight="1">
      <c r="A36" s="3">
        <f>IFERROR(VLOOKUP(B36,'[1]DADOS (OCULTAR)'!$P$3:$R$53,3,0),"")</f>
        <v>9039744000437</v>
      </c>
      <c r="B36" s="4" t="str">
        <f>'[1]TCE - ANEXO IV - Preencher'!C45</f>
        <v>UPA IGARASSU</v>
      </c>
      <c r="C36" s="4" t="str">
        <f>'[1]TCE - ANEXO IV - Preencher'!E45</f>
        <v>3.99 - Outras despesas com Material de Consumo</v>
      </c>
      <c r="D36" s="3">
        <f>'[1]TCE - ANEXO IV - Preencher'!F45</f>
        <v>75315333015050</v>
      </c>
      <c r="E36" s="5" t="str">
        <f>'[1]TCE - ANEXO IV - Preencher'!G45</f>
        <v>ATACADAO S.A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000193181</v>
      </c>
      <c r="I36" s="6">
        <f>IF('[1]TCE - ANEXO IV - Preencher'!K45="","",'[1]TCE - ANEXO IV - Preencher'!K45)</f>
        <v>44028</v>
      </c>
      <c r="J36" s="5" t="str">
        <f>'[1]TCE - ANEXO IV - Preencher'!L45</f>
        <v>26200775315333015050550010001913811002452991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25.3</v>
      </c>
    </row>
    <row r="37" spans="1:12" s="8" customFormat="1" ht="19.5" customHeight="1">
      <c r="A37" s="3">
        <f>IFERROR(VLOOKUP(B37,'[1]DADOS (OCULTAR)'!$P$3:$R$53,3,0),"")</f>
        <v>9039744000437</v>
      </c>
      <c r="B37" s="4" t="str">
        <f>'[1]TCE - ANEXO IV - Preencher'!C46</f>
        <v>UPA IGARASSU</v>
      </c>
      <c r="C37" s="4" t="str">
        <f>'[1]TCE - ANEXO IV - Preencher'!E46</f>
        <v>3.99 - Outras despesas com Material de Consumo</v>
      </c>
      <c r="D37" s="3">
        <f>'[1]TCE - ANEXO IV - Preencher'!F46</f>
        <v>75315333015050</v>
      </c>
      <c r="E37" s="5" t="str">
        <f>'[1]TCE - ANEXO IV - Preencher'!G46</f>
        <v>ATACADAO S.A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000193661</v>
      </c>
      <c r="I37" s="6">
        <f>IF('[1]TCE - ANEXO IV - Preencher'!K46="","",'[1]TCE - ANEXO IV - Preencher'!K46)</f>
        <v>44035</v>
      </c>
      <c r="J37" s="5" t="str">
        <f>'[1]TCE - ANEXO IV - Preencher'!L46</f>
        <v>26200775315333015050550010001936611002460735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20.96</v>
      </c>
    </row>
    <row r="38" spans="1:12" s="8" customFormat="1" ht="19.5" customHeight="1">
      <c r="A38" s="3">
        <f>IFERROR(VLOOKUP(B38,'[1]DADOS (OCULTAR)'!$P$3:$R$53,3,0),"")</f>
        <v>9039744000437</v>
      </c>
      <c r="B38" s="4" t="str">
        <f>'[1]TCE - ANEXO IV - Preencher'!C47</f>
        <v>UPA IGARASSU</v>
      </c>
      <c r="C38" s="4" t="str">
        <f>'[1]TCE - ANEXO IV - Preencher'!E47</f>
        <v>3.99 - Outras despesas com Material de Consumo</v>
      </c>
      <c r="D38" s="3">
        <f>'[1]TCE - ANEXO IV - Preencher'!F47</f>
        <v>75315333015050</v>
      </c>
      <c r="E38" s="5" t="str">
        <f>'[1]TCE - ANEXO IV - Preencher'!G47</f>
        <v>ATACADAO S.A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000194140</v>
      </c>
      <c r="I38" s="6">
        <f>IF('[1]TCE - ANEXO IV - Preencher'!K47="","",'[1]TCE - ANEXO IV - Preencher'!K47)</f>
        <v>44042</v>
      </c>
      <c r="J38" s="5" t="str">
        <f>'[1]TCE - ANEXO IV - Preencher'!L47</f>
        <v>26200775315333015050550010001941401002468474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31.68</v>
      </c>
    </row>
    <row r="39" spans="1:12" s="8" customFormat="1" ht="19.5" customHeight="1">
      <c r="A39" s="3">
        <f>IFERROR(VLOOKUP(B39,'[1]DADOS (OCULTAR)'!$P$3:$R$53,3,0),"")</f>
        <v>9039744000437</v>
      </c>
      <c r="B39" s="4" t="str">
        <f>'[1]TCE - ANEXO IV - Preencher'!C48</f>
        <v>UPA IGARASSU</v>
      </c>
      <c r="C39" s="4" t="str">
        <f>'[1]TCE - ANEXO IV - Preencher'!E48</f>
        <v>3.99 - Outras despesas com Material de Consumo</v>
      </c>
      <c r="D39" s="3">
        <f>'[1]TCE - ANEXO IV - Preencher'!F48</f>
        <v>75315333015050</v>
      </c>
      <c r="E39" s="5" t="str">
        <f>'[1]TCE - ANEXO IV - Preencher'!G48</f>
        <v>ATACADAO S.A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000194140</v>
      </c>
      <c r="I39" s="6">
        <f>IF('[1]TCE - ANEXO IV - Preencher'!K48="","",'[1]TCE - ANEXO IV - Preencher'!K48)</f>
        <v>44042</v>
      </c>
      <c r="J39" s="5" t="str">
        <f>'[1]TCE - ANEXO IV - Preencher'!L48</f>
        <v>26200775315333015050550010001941401002468474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9.3800000000000008</v>
      </c>
    </row>
    <row r="40" spans="1:12" s="8" customFormat="1" ht="19.5" customHeight="1">
      <c r="A40" s="3">
        <f>IFERROR(VLOOKUP(B40,'[1]DADOS (OCULTAR)'!$P$3:$R$53,3,0),"")</f>
        <v>9039744000437</v>
      </c>
      <c r="B40" s="4" t="str">
        <f>'[1]TCE - ANEXO IV - Preencher'!C49</f>
        <v>UPA IGARASSU</v>
      </c>
      <c r="C40" s="4" t="str">
        <f>'[1]TCE - ANEXO IV - Preencher'!E49</f>
        <v>3.99 - Outras despesas com Material de Consumo</v>
      </c>
      <c r="D40" s="3">
        <f>'[1]TCE - ANEXO IV - Preencher'!F49</f>
        <v>15242921000138</v>
      </c>
      <c r="E40" s="5" t="str">
        <f>'[1]TCE - ANEXO IV - Preencher'!G49</f>
        <v>M. A. DE O. MENEZES EIRELI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000001706</v>
      </c>
      <c r="I40" s="6">
        <f>IF('[1]TCE - ANEXO IV - Preencher'!K49="","",'[1]TCE - ANEXO IV - Preencher'!K49)</f>
        <v>44043</v>
      </c>
      <c r="J40" s="5" t="str">
        <f>'[1]TCE - ANEXO IV - Preencher'!L49</f>
        <v>26200715242921000138550010000017061000006060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28683.9</v>
      </c>
    </row>
    <row r="41" spans="1:12" s="8" customFormat="1" ht="19.5" customHeight="1">
      <c r="A41" s="3">
        <f>IFERROR(VLOOKUP(B41,'[1]DADOS (OCULTAR)'!$P$3:$R$53,3,0),"")</f>
        <v>9039744000437</v>
      </c>
      <c r="B41" s="4" t="str">
        <f>'[1]TCE - ANEXO IV - Preencher'!C50</f>
        <v>UPA IGARASSU</v>
      </c>
      <c r="C41" s="4" t="str">
        <f>'[1]TCE - ANEXO IV - Preencher'!E50</f>
        <v>3.6 - Material de Expediente</v>
      </c>
      <c r="D41" s="3">
        <f>'[1]TCE - ANEXO IV - Preencher'!F50</f>
        <v>10798221000100</v>
      </c>
      <c r="E41" s="5" t="str">
        <f>'[1]TCE - ANEXO IV - Preencher'!G50</f>
        <v>HAZIN E CIA IND. E COM. DE MAT. ESPORTIVO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00002542</v>
      </c>
      <c r="I41" s="6">
        <f>IF('[1]TCE - ANEXO IV - Preencher'!K50="","",'[1]TCE - ANEXO IV - Preencher'!K50)</f>
        <v>44013</v>
      </c>
      <c r="J41" s="5" t="str">
        <f>'[1]TCE - ANEXO IV - Preencher'!L50</f>
        <v>26200710798221000100550010000025421011500000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390</v>
      </c>
    </row>
    <row r="42" spans="1:12" s="8" customFormat="1" ht="19.5" customHeight="1">
      <c r="A42" s="3">
        <f>IFERROR(VLOOKUP(B42,'[1]DADOS (OCULTAR)'!$P$3:$R$53,3,0),"")</f>
        <v>9039744000437</v>
      </c>
      <c r="B42" s="4" t="str">
        <f>'[1]TCE - ANEXO IV - Preencher'!C51</f>
        <v>UPA IGARASSU</v>
      </c>
      <c r="C42" s="4" t="str">
        <f>'[1]TCE - ANEXO IV - Preencher'!E51</f>
        <v>3.6 - Material de Expediente</v>
      </c>
      <c r="D42" s="3">
        <f>'[1]TCE - ANEXO IV - Preencher'!F51</f>
        <v>34305162000150</v>
      </c>
      <c r="E42" s="5" t="str">
        <f>'[1]TCE - ANEXO IV - Preencher'!G51</f>
        <v xml:space="preserve">GLEIDSON ALVES DA SILVA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000000042</v>
      </c>
      <c r="I42" s="6">
        <f>IF('[1]TCE - ANEXO IV - Preencher'!K51="","",'[1]TCE - ANEXO IV - Preencher'!K51)</f>
        <v>44012</v>
      </c>
      <c r="J42" s="5" t="str">
        <f>'[1]TCE - ANEXO IV - Preencher'!L51</f>
        <v>26200634305162000150550010000000421000024996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1347.5</v>
      </c>
    </row>
    <row r="43" spans="1:12" s="8" customFormat="1" ht="19.5" customHeight="1">
      <c r="A43" s="3">
        <f>IFERROR(VLOOKUP(B43,'[1]DADOS (OCULTAR)'!$P$3:$R$53,3,0),"")</f>
        <v>9039744000437</v>
      </c>
      <c r="B43" s="4" t="str">
        <f>'[1]TCE - ANEXO IV - Preencher'!C52</f>
        <v>UPA IGARASSU</v>
      </c>
      <c r="C43" s="4" t="str">
        <f>'[1]TCE - ANEXO IV - Preencher'!E52</f>
        <v>3.6 - Material de Expediente</v>
      </c>
      <c r="D43" s="3">
        <f>'[1]TCE - ANEXO IV - Preencher'!F52</f>
        <v>34305162000150</v>
      </c>
      <c r="E43" s="5" t="str">
        <f>'[1]TCE - ANEXO IV - Preencher'!G52</f>
        <v xml:space="preserve">GLEIDSON ALVES DA SILVA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000000043</v>
      </c>
      <c r="I43" s="6">
        <f>IF('[1]TCE - ANEXO IV - Preencher'!K52="","",'[1]TCE - ANEXO IV - Preencher'!K52)</f>
        <v>44040</v>
      </c>
      <c r="J43" s="5" t="str">
        <f>'[1]TCE - ANEXO IV - Preencher'!L52</f>
        <v>26200734305162000150550010000000431000026310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1652.5</v>
      </c>
    </row>
    <row r="44" spans="1:12" s="8" customFormat="1" ht="19.5" customHeight="1">
      <c r="A44" s="3">
        <f>IFERROR(VLOOKUP(B44,'[1]DADOS (OCULTAR)'!$P$3:$R$53,3,0),"")</f>
        <v>9039744000437</v>
      </c>
      <c r="B44" s="4" t="str">
        <f>'[1]TCE - ANEXO IV - Preencher'!C53</f>
        <v>UPA IGARASSU</v>
      </c>
      <c r="C44" s="4" t="str">
        <f>'[1]TCE - ANEXO IV - Preencher'!E53</f>
        <v>3.1 - Combustíveis e Lubrificantes Automotivos</v>
      </c>
      <c r="D44" s="3">
        <f>'[1]TCE - ANEXO IV - Preencher'!F53</f>
        <v>3281744000209</v>
      </c>
      <c r="E44" s="5" t="str">
        <f>'[1]TCE - ANEXO IV - Preencher'!G53</f>
        <v>POSTO IBIZA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1157</v>
      </c>
      <c r="I44" s="6">
        <f>IF('[1]TCE - ANEXO IV - Preencher'!K53="","",'[1]TCE - ANEXO IV - Preencher'!K53)</f>
        <v>44015</v>
      </c>
      <c r="J44" s="5" t="str">
        <f>'[1]TCE - ANEXO IV - Preencher'!L53</f>
        <v>26200703281744000209550120000011571000234099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2200.98</v>
      </c>
    </row>
    <row r="45" spans="1:12" s="8" customFormat="1" ht="19.5" customHeight="1">
      <c r="A45" s="3">
        <f>IFERROR(VLOOKUP(B45,'[1]DADOS (OCULTAR)'!$P$3:$R$53,3,0),"")</f>
        <v>9039744000437</v>
      </c>
      <c r="B45" s="4" t="str">
        <f>'[1]TCE - ANEXO IV - Preencher'!C54</f>
        <v>UPA IGARASSU</v>
      </c>
      <c r="C45" s="4" t="str">
        <f>'[1]TCE - ANEXO IV - Preencher'!E54</f>
        <v>3.1 - Combustíveis e Lubrificantes Automotivos</v>
      </c>
      <c r="D45" s="3">
        <f>'[1]TCE - ANEXO IV - Preencher'!F54</f>
        <v>1912250000241</v>
      </c>
      <c r="E45" s="5" t="str">
        <f>'[1]TCE - ANEXO IV - Preencher'!G54</f>
        <v>POSTO CANCUN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375</v>
      </c>
      <c r="I45" s="6">
        <f>IF('[1]TCE - ANEXO IV - Preencher'!K54="","",'[1]TCE - ANEXO IV - Preencher'!K54)</f>
        <v>44015</v>
      </c>
      <c r="J45" s="5" t="str">
        <f>'[1]TCE - ANEXO IV - Preencher'!L54</f>
        <v>26200701912250000241550120000003751000232668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1659.88</v>
      </c>
    </row>
    <row r="46" spans="1:12" s="8" customFormat="1" ht="19.5" customHeight="1">
      <c r="A46" s="3">
        <f>IFERROR(VLOOKUP(B46,'[1]DADOS (OCULTAR)'!$P$3:$R$53,3,0),"")</f>
        <v>9039744000437</v>
      </c>
      <c r="B46" s="4" t="str">
        <f>'[1]TCE - ANEXO IV - Preencher'!C55</f>
        <v>UPA IGARASSU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28331357000171</v>
      </c>
      <c r="E46" s="5" t="str">
        <f>'[1]TCE - ANEXO IV - Preencher'!G55</f>
        <v>MENDES E FARIAS REPRESENTACOES LTDA EPP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00000085</v>
      </c>
      <c r="I46" s="6">
        <f>IF('[1]TCE - ANEXO IV - Preencher'!K55="","",'[1]TCE - ANEXO IV - Preencher'!K55)</f>
        <v>44014</v>
      </c>
      <c r="J46" s="5" t="str">
        <f>'[1]TCE - ANEXO IV - Preencher'!L55</f>
        <v>8NURFSIB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250</v>
      </c>
    </row>
    <row r="47" spans="1:12" s="8" customFormat="1" ht="19.5" customHeight="1">
      <c r="A47" s="3">
        <f>IFERROR(VLOOKUP(B47,'[1]DADOS (OCULTAR)'!$P$3:$R$53,3,0),"")</f>
        <v>9039744000437</v>
      </c>
      <c r="B47" s="4" t="str">
        <f>'[1]TCE - ANEXO IV - Preencher'!C56</f>
        <v>UPA IGARASSU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1060389000123</v>
      </c>
      <c r="E47" s="5" t="str">
        <f>'[1]TCE - ANEXO IV - Preencher'!G56</f>
        <v>EMILIO AUTO PECAS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000002771</v>
      </c>
      <c r="I47" s="6">
        <f>IF('[1]TCE - ANEXO IV - Preencher'!K56="","",'[1]TCE - ANEXO IV - Preencher'!K56)</f>
        <v>44030</v>
      </c>
      <c r="J47" s="5" t="str">
        <f>'[1]TCE - ANEXO IV - Preencher'!L56</f>
        <v>26200701060389000123550010000027711234488184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114</v>
      </c>
    </row>
    <row r="48" spans="1:12" s="8" customFormat="1" ht="19.5" customHeight="1">
      <c r="A48" s="3">
        <f>IFERROR(VLOOKUP(B48,'[1]DADOS (OCULTAR)'!$P$3:$R$53,3,0),"")</f>
        <v>9039744000437</v>
      </c>
      <c r="B48" s="4" t="str">
        <f>'[1]TCE - ANEXO IV - Preencher'!C57</f>
        <v>UPA IGARASSU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27172869000170</v>
      </c>
      <c r="E48" s="5" t="str">
        <f>'[1]TCE - ANEXO IV - Preencher'!G57</f>
        <v>KEYLA CONSTANTINO DA SILVA AUTOPECAS ME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000000043</v>
      </c>
      <c r="I48" s="6">
        <f>IF('[1]TCE - ANEXO IV - Preencher'!K57="","",'[1]TCE - ANEXO IV - Preencher'!K57)</f>
        <v>44027</v>
      </c>
      <c r="J48" s="5" t="str">
        <f>'[1]TCE - ANEXO IV - Preencher'!L57</f>
        <v>26200727172869000170550010000000431000502406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1305</v>
      </c>
    </row>
    <row r="49" spans="1:12" s="8" customFormat="1" ht="19.5" customHeight="1">
      <c r="A49" s="3">
        <f>IFERROR(VLOOKUP(B49,'[1]DADOS (OCULTAR)'!$P$3:$R$53,3,0),"")</f>
        <v>9039744000437</v>
      </c>
      <c r="B49" s="4" t="str">
        <f>'[1]TCE - ANEXO IV - Preencher'!C58</f>
        <v>UPA IGARASSU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22480028000106</v>
      </c>
      <c r="E49" s="5" t="str">
        <f>'[1]TCE - ANEXO IV - Preencher'!G58</f>
        <v>GERMINAR COMERCIO DE PLANTAS E SERVICOS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349</v>
      </c>
      <c r="I49" s="6">
        <f>IF('[1]TCE - ANEXO IV - Preencher'!K58="","",'[1]TCE - ANEXO IV - Preencher'!K58)</f>
        <v>44034</v>
      </c>
      <c r="J49" s="5" t="str">
        <f>'[1]TCE - ANEXO IV - Preencher'!L58</f>
        <v>26200722480028000106550010000003491376634209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1110</v>
      </c>
    </row>
    <row r="50" spans="1:12" s="8" customFormat="1" ht="19.5" customHeight="1">
      <c r="A50" s="3">
        <f>IFERROR(VLOOKUP(B50,'[1]DADOS (OCULTAR)'!$P$3:$R$53,3,0),"")</f>
        <v>9039744000437</v>
      </c>
      <c r="B50" s="4" t="str">
        <f>'[1]TCE - ANEXO IV - Preencher'!C59</f>
        <v>UPA IGARASSU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1060389000123</v>
      </c>
      <c r="E50" s="5" t="str">
        <f>'[1]TCE - ANEXO IV - Preencher'!G59</f>
        <v>EMILIO AUTO PECAS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000002780</v>
      </c>
      <c r="I50" s="6">
        <f>IF('[1]TCE - ANEXO IV - Preencher'!K59="","",'[1]TCE - ANEXO IV - Preencher'!K59)</f>
        <v>44042</v>
      </c>
      <c r="J50" s="5" t="str">
        <f>'[1]TCE - ANEXO IV - Preencher'!L59</f>
        <v>26200701060389000123550010000027801052641733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508.96</v>
      </c>
    </row>
    <row r="51" spans="1:12" s="8" customFormat="1" ht="19.5" customHeight="1">
      <c r="A51" s="3">
        <f>IFERROR(VLOOKUP(B51,'[1]DADOS (OCULTAR)'!$P$3:$R$53,3,0),"")</f>
        <v>9039744000437</v>
      </c>
      <c r="B51" s="4" t="str">
        <f>'[1]TCE - ANEXO IV - Preencher'!C60</f>
        <v>UPA IGARASSU</v>
      </c>
      <c r="C51" s="4" t="str">
        <f>'[1]TCE - ANEXO IV - Preencher'!E60</f>
        <v xml:space="preserve">3.10 - Material para Manutenção de Bens Móveis </v>
      </c>
      <c r="D51" s="3">
        <f>'[1]TCE - ANEXO IV - Preencher'!F60</f>
        <v>34305162000150</v>
      </c>
      <c r="E51" s="5" t="str">
        <f>'[1]TCE - ANEXO IV - Preencher'!G60</f>
        <v xml:space="preserve">GLEIDSON ALVES DA SILVA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000000042</v>
      </c>
      <c r="I51" s="6">
        <f>IF('[1]TCE - ANEXO IV - Preencher'!K60="","",'[1]TCE - ANEXO IV - Preencher'!K60)</f>
        <v>44012</v>
      </c>
      <c r="J51" s="5" t="str">
        <f>'[1]TCE - ANEXO IV - Preencher'!L60</f>
        <v>26200634305162000150550010000000421000024996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165</v>
      </c>
    </row>
    <row r="52" spans="1:12" s="8" customFormat="1" ht="19.5" customHeight="1">
      <c r="A52" s="3">
        <f>IFERROR(VLOOKUP(B52,'[1]DADOS (OCULTAR)'!$P$3:$R$53,3,0),"")</f>
        <v>9039744000437</v>
      </c>
      <c r="B52" s="4" t="str">
        <f>'[1]TCE - ANEXO IV - Preencher'!C61</f>
        <v>UPA IGARASSU</v>
      </c>
      <c r="C52" s="4" t="str">
        <f>'[1]TCE - ANEXO IV - Preencher'!E61</f>
        <v xml:space="preserve">3.10 - Material para Manutenção de Bens Móveis </v>
      </c>
      <c r="D52" s="3">
        <f>'[1]TCE - ANEXO IV - Preencher'!F61</f>
        <v>24073694000155</v>
      </c>
      <c r="E52" s="5" t="str">
        <f>'[1]TCE - ANEXO IV - Preencher'!G61</f>
        <v>CIL COMERCIO DE INFORMATICA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000535744</v>
      </c>
      <c r="I52" s="6">
        <f>IF('[1]TCE - ANEXO IV - Preencher'!K61="","",'[1]TCE - ANEXO IV - Preencher'!K61)</f>
        <v>44033</v>
      </c>
      <c r="J52" s="5" t="str">
        <f>'[1]TCE - ANEXO IV - Preencher'!L61</f>
        <v>26200724073694000155550010005357441016133798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1822.56</v>
      </c>
    </row>
    <row r="53" spans="1:12" s="8" customFormat="1" ht="19.5" customHeight="1">
      <c r="A53" s="3">
        <f>IFERROR(VLOOKUP(B53,'[1]DADOS (OCULTAR)'!$P$3:$R$53,3,0),"")</f>
        <v>9039744000437</v>
      </c>
      <c r="B53" s="4" t="str">
        <f>'[1]TCE - ANEXO IV - Preencher'!C62</f>
        <v>UPA IGARASSU</v>
      </c>
      <c r="C53" s="4" t="str">
        <f>'[1]TCE - ANEXO IV - Preencher'!E62</f>
        <v xml:space="preserve">3.8 - Uniformes, Tecidos e Aviamentos </v>
      </c>
      <c r="D53" s="3">
        <f>'[1]TCE - ANEXO IV - Preencher'!F62</f>
        <v>8587400000157</v>
      </c>
      <c r="E53" s="5" t="str">
        <f>'[1]TCE - ANEXO IV - Preencher'!G62</f>
        <v xml:space="preserve">AFFESTAS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000002356</v>
      </c>
      <c r="I53" s="6">
        <f>IF('[1]TCE - ANEXO IV - Preencher'!K62="","",'[1]TCE - ANEXO IV - Preencher'!K62)</f>
        <v>44041</v>
      </c>
      <c r="J53" s="5" t="str">
        <f>'[1]TCE - ANEXO IV - Preencher'!L62</f>
        <v>26200708587400000157550010000023561417454664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2850</v>
      </c>
    </row>
    <row r="54" spans="1:12" s="8" customFormat="1" ht="19.5" customHeight="1">
      <c r="A54" s="3">
        <f>IFERROR(VLOOKUP(B54,'[1]DADOS (OCULTAR)'!$P$3:$R$53,3,0),"")</f>
        <v>9039744000437</v>
      </c>
      <c r="B54" s="4" t="str">
        <f>'[1]TCE - ANEXO IV - Preencher'!C63</f>
        <v>UPA IGARASSU</v>
      </c>
      <c r="C54" s="4" t="str">
        <f>'[1]TCE - ANEXO IV - Preencher'!E63</f>
        <v xml:space="preserve">3.8 - Uniformes, Tecidos e Aviamentos </v>
      </c>
      <c r="D54" s="3">
        <f>'[1]TCE - ANEXO IV - Preencher'!F63</f>
        <v>33765038000104</v>
      </c>
      <c r="E54" s="5" t="str">
        <f>'[1]TCE - ANEXO IV - Preencher'!G63</f>
        <v>MIRANTE COMERCIO VAREJISTA DE FARDAMENTOS E CAMISAS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000000081</v>
      </c>
      <c r="I54" s="6">
        <f>IF('[1]TCE - ANEXO IV - Preencher'!K63="","",'[1]TCE - ANEXO IV - Preencher'!K63)</f>
        <v>44040</v>
      </c>
      <c r="J54" s="5" t="str">
        <f>'[1]TCE - ANEXO IV - Preencher'!L63</f>
        <v>26200733765038000104550010000000811000038068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29</v>
      </c>
    </row>
    <row r="55" spans="1:12" s="8" customFormat="1" ht="19.5" customHeight="1">
      <c r="A55" s="3">
        <f>IFERROR(VLOOKUP(B55,'[1]DADOS (OCULTAR)'!$P$3:$R$53,3,0),"")</f>
        <v>9039744000437</v>
      </c>
      <c r="B55" s="4" t="str">
        <f>'[1]TCE - ANEXO IV - Preencher'!C64</f>
        <v>UPA IGARASSU</v>
      </c>
      <c r="C55" s="4" t="str">
        <f>'[1]TCE - ANEXO IV - Preencher'!E64</f>
        <v xml:space="preserve">5.21 - Seguros em geral </v>
      </c>
      <c r="D55" s="3">
        <f>'[1]TCE - ANEXO IV - Preencher'!F64</f>
        <v>33054826000192</v>
      </c>
      <c r="E55" s="5" t="str">
        <f>'[1]TCE - ANEXO IV - Preencher'!G64</f>
        <v xml:space="preserve">COMPANHIA EXCELSIOR DE SEGUROS 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194.02</v>
      </c>
    </row>
    <row r="56" spans="1:12" s="8" customFormat="1" ht="19.5" customHeight="1">
      <c r="A56" s="3">
        <f>IFERROR(VLOOKUP(B56,'[1]DADOS (OCULTAR)'!$P$3:$R$53,3,0),"")</f>
        <v>9039744000437</v>
      </c>
      <c r="B56" s="4" t="str">
        <f>'[1]TCE - ANEXO IV - Preencher'!C65</f>
        <v>UPA IGARASSU</v>
      </c>
      <c r="C56" s="4" t="str">
        <f>'[1]TCE - ANEXO IV - Preencher'!E65</f>
        <v xml:space="preserve">5.21 - Seguros em geral </v>
      </c>
      <c r="D56" s="3">
        <f>'[1]TCE - ANEXO IV - Preencher'!F65</f>
        <v>61198164000160</v>
      </c>
      <c r="E56" s="5" t="str">
        <f>'[1]TCE - ANEXO IV - Preencher'!G65</f>
        <v>PORTO SEGURO CIA DE SEGUROS GERAIS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658.32</v>
      </c>
    </row>
    <row r="57" spans="1:12" s="8" customFormat="1" ht="19.5" customHeight="1">
      <c r="A57" s="3">
        <f>IFERROR(VLOOKUP(B57,'[1]DADOS (OCULTAR)'!$P$3:$R$53,3,0),"")</f>
        <v>9039744000437</v>
      </c>
      <c r="B57" s="4" t="str">
        <f>'[1]TCE - ANEXO IV - Preencher'!C66</f>
        <v>UPA IGARASSU</v>
      </c>
      <c r="C57" s="4" t="str">
        <f>'[1]TCE - ANEXO IV - Preencher'!E66</f>
        <v>5.99 - Outros Serviços de Terceiros Pessoa Jurídica</v>
      </c>
      <c r="D57" s="3">
        <f>'[1]TCE - ANEXO IV - Preencher'!F66</f>
        <v>0</v>
      </c>
      <c r="E57" s="5" t="str">
        <f>'[1]TCE - ANEXO IV - Preencher'!G66</f>
        <v>TAXAS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2606804</v>
      </c>
      <c r="L57" s="7">
        <f>'[1]TCE - ANEXO IV - Preencher'!N66</f>
        <v>5.2</v>
      </c>
    </row>
    <row r="58" spans="1:12" s="8" customFormat="1" ht="19.5" customHeight="1">
      <c r="A58" s="3">
        <f>IFERROR(VLOOKUP(B58,'[1]DADOS (OCULTAR)'!$P$3:$R$53,3,0),"")</f>
        <v>9039744000437</v>
      </c>
      <c r="B58" s="4" t="str">
        <f>'[1]TCE - ANEXO IV - Preencher'!C67</f>
        <v>UPA IGARASSU</v>
      </c>
      <c r="C58" s="4" t="str">
        <f>'[1]TCE - ANEXO IV - Preencher'!E67</f>
        <v xml:space="preserve">5.25 - Serviços Bancários </v>
      </c>
      <c r="D58" s="3">
        <f>'[1]TCE - ANEXO IV - Preencher'!F67</f>
        <v>0</v>
      </c>
      <c r="E58" s="5" t="str">
        <f>'[1]TCE - ANEXO IV - Preencher'!G67</f>
        <v>TAXAS DE MANUTENCAO DE CONTA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2606804</v>
      </c>
      <c r="L58" s="7">
        <f>'[1]TCE - ANEXO IV - Preencher'!N67</f>
        <v>508</v>
      </c>
    </row>
    <row r="59" spans="1:12" s="8" customFormat="1" ht="19.5" customHeight="1">
      <c r="A59" s="3">
        <f>IFERROR(VLOOKUP(B59,'[1]DADOS (OCULTAR)'!$P$3:$R$53,3,0),"")</f>
        <v>9039744000437</v>
      </c>
      <c r="B59" s="4" t="str">
        <f>'[1]TCE - ANEXO IV - Preencher'!C68</f>
        <v>UPA IGARASSU</v>
      </c>
      <c r="C59" s="4" t="str">
        <f>'[1]TCE - ANEXO IV - Preencher'!E68</f>
        <v xml:space="preserve">5.25 - Serviços Bancários </v>
      </c>
      <c r="D59" s="3">
        <f>'[1]TCE - ANEXO IV - Preencher'!F68</f>
        <v>0</v>
      </c>
      <c r="E59" s="5" t="str">
        <f>'[1]TCE - ANEXO IV - Preencher'!G68</f>
        <v>TARIFA BANCARIA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2606804</v>
      </c>
      <c r="L59" s="7">
        <f>'[1]TCE - ANEXO IV - Preencher'!N68</f>
        <v>204</v>
      </c>
    </row>
    <row r="60" spans="1:12" s="8" customFormat="1" ht="19.5" customHeight="1">
      <c r="A60" s="3">
        <f>IFERROR(VLOOKUP(B60,'[1]DADOS (OCULTAR)'!$P$3:$R$53,3,0),"")</f>
        <v>9039744000437</v>
      </c>
      <c r="B60" s="4" t="str">
        <f>'[1]TCE - ANEXO IV - Preencher'!C69</f>
        <v>UPA IGARASSU</v>
      </c>
      <c r="C60" s="4" t="str">
        <f>'[1]TCE - ANEXO IV - Preencher'!E69</f>
        <v>5.9 - Telefonia Móvel</v>
      </c>
      <c r="D60" s="3">
        <f>'[1]TCE - ANEXO IV - Preencher'!F69</f>
        <v>2421421000111</v>
      </c>
      <c r="E60" s="5" t="str">
        <f>'[1]TCE - ANEXO IV - Preencher'!G69</f>
        <v>TIM S.A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44050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295.10000000000002</v>
      </c>
    </row>
    <row r="61" spans="1:12" s="8" customFormat="1" ht="19.5" customHeight="1">
      <c r="A61" s="3">
        <f>IFERROR(VLOOKUP(B61,'[1]DADOS (OCULTAR)'!$P$3:$R$53,3,0),"")</f>
        <v>9039744000437</v>
      </c>
      <c r="B61" s="4" t="str">
        <f>'[1]TCE - ANEXO IV - Preencher'!C70</f>
        <v>UPA IGARASSU</v>
      </c>
      <c r="C61" s="4" t="str">
        <f>'[1]TCE - ANEXO IV - Preencher'!E70</f>
        <v>5.18 - Teledonia Fixa</v>
      </c>
      <c r="D61" s="3">
        <f>'[1]TCE - ANEXO IV - Preencher'!F70</f>
        <v>3423730000193</v>
      </c>
      <c r="E61" s="5" t="str">
        <f>'[1]TCE - ANEXO IV - Preencher'!G70</f>
        <v>SMART LTDA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44024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950</v>
      </c>
    </row>
    <row r="62" spans="1:12" s="8" customFormat="1" ht="19.5" customHeight="1">
      <c r="A62" s="3">
        <f>IFERROR(VLOOKUP(B62,'[1]DADOS (OCULTAR)'!$P$3:$R$53,3,0),"")</f>
        <v>9039744000437</v>
      </c>
      <c r="B62" s="4" t="str">
        <f>'[1]TCE - ANEXO IV - Preencher'!C71</f>
        <v>UPA IGARASSU</v>
      </c>
      <c r="C62" s="4" t="str">
        <f>'[1]TCE - ANEXO IV - Preencher'!E71</f>
        <v>5.13 - Água e Esgoto</v>
      </c>
      <c r="D62" s="3">
        <f>'[1]TCE - ANEXO IV - Preencher'!F71</f>
        <v>9769035000164</v>
      </c>
      <c r="E62" s="5" t="str">
        <f>'[1]TCE - ANEXO IV - Preencher'!G71</f>
        <v xml:space="preserve">COMPESA 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44046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2606804</v>
      </c>
      <c r="L62" s="7">
        <f>'[1]TCE - ANEXO IV - Preencher'!N71</f>
        <v>2675.17</v>
      </c>
    </row>
    <row r="63" spans="1:12" s="8" customFormat="1" ht="19.5" customHeight="1">
      <c r="A63" s="3">
        <f>IFERROR(VLOOKUP(B63,'[1]DADOS (OCULTAR)'!$P$3:$R$53,3,0),"")</f>
        <v>9039744000437</v>
      </c>
      <c r="B63" s="4" t="str">
        <f>'[1]TCE - ANEXO IV - Preencher'!C72</f>
        <v>UPA IGARASSU</v>
      </c>
      <c r="C63" s="4" t="str">
        <f>'[1]TCE - ANEXO IV - Preencher'!E72</f>
        <v>5.12 - Energia Elétrica</v>
      </c>
      <c r="D63" s="3">
        <f>'[1]TCE - ANEXO IV - Preencher'!F72</f>
        <v>10835932000108</v>
      </c>
      <c r="E63" s="5" t="str">
        <f>'[1]TCE - ANEXO IV - Preencher'!G72</f>
        <v>COMPANHIA ENERGETICA DE PERNAMBUCO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44036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2606804</v>
      </c>
      <c r="L63" s="7">
        <f>'[1]TCE - ANEXO IV - Preencher'!N72</f>
        <v>13822.43</v>
      </c>
    </row>
    <row r="64" spans="1:12" s="8" customFormat="1" ht="19.5" customHeight="1">
      <c r="A64" s="3">
        <f>IFERROR(VLOOKUP(B64,'[1]DADOS (OCULTAR)'!$P$3:$R$53,3,0),"")</f>
        <v>9039744000437</v>
      </c>
      <c r="B64" s="4" t="str">
        <f>'[1]TCE - ANEXO IV - Preencher'!C73</f>
        <v>UPA IGARASSU</v>
      </c>
      <c r="C64" s="4" t="str">
        <f>'[1]TCE - ANEXO IV - Preencher'!E73</f>
        <v>5.3 - Locação de Máquinas e Equipamentos</v>
      </c>
      <c r="D64" s="3">
        <f>'[1]TCE - ANEXO IV - Preencher'!F73</f>
        <v>14543772000184</v>
      </c>
      <c r="E64" s="5" t="str">
        <f>'[1]TCE - ANEXO IV - Preencher'!G73</f>
        <v>BRAVO LOCACAO DE MAQUINAS E EQUIPAMENTOS LTDA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5278</v>
      </c>
      <c r="I64" s="6">
        <f>IF('[1]TCE - ANEXO IV - Preencher'!K73="","",'[1]TCE - ANEXO IV - Preencher'!K73)</f>
        <v>44046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2607901</v>
      </c>
      <c r="L64" s="7">
        <f>'[1]TCE - ANEXO IV - Preencher'!N73</f>
        <v>1200</v>
      </c>
    </row>
    <row r="65" spans="1:12" s="8" customFormat="1" ht="19.5" customHeight="1">
      <c r="A65" s="3">
        <f>IFERROR(VLOOKUP(B65,'[1]DADOS (OCULTAR)'!$P$3:$R$53,3,0),"")</f>
        <v>9039744000437</v>
      </c>
      <c r="B65" s="4" t="str">
        <f>'[1]TCE - ANEXO IV - Preencher'!C74</f>
        <v>UPA IGARASSU</v>
      </c>
      <c r="C65" s="4" t="str">
        <f>'[1]TCE - ANEXO IV - Preencher'!E74</f>
        <v>5.3 - Locação de Máquinas e Equipamentos</v>
      </c>
      <c r="D65" s="3">
        <f>'[1]TCE - ANEXO IV - Preencher'!F74</f>
        <v>9014387000100</v>
      </c>
      <c r="E65" s="5" t="str">
        <f>'[1]TCE - ANEXO IV - Preencher'!G74</f>
        <v>COMPLETA SERVICOS DE AR CONDICIONADO E LOCACAO LTDA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0065</v>
      </c>
      <c r="I65" s="6">
        <f>IF('[1]TCE - ANEXO IV - Preencher'!K74="","",'[1]TCE - ANEXO IV - Preencher'!K74)</f>
        <v>44013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1438</v>
      </c>
    </row>
    <row r="66" spans="1:12" s="8" customFormat="1" ht="19.5" customHeight="1">
      <c r="A66" s="3">
        <f>IFERROR(VLOOKUP(B66,'[1]DADOS (OCULTAR)'!$P$3:$R$53,3,0),"")</f>
        <v>9039744000437</v>
      </c>
      <c r="B66" s="4" t="str">
        <f>'[1]TCE - ANEXO IV - Preencher'!C75</f>
        <v>UPA IGARASSU</v>
      </c>
      <c r="C66" s="4" t="str">
        <f>'[1]TCE - ANEXO IV - Preencher'!E75</f>
        <v>5.1 - Locação de Equipamentos Médicos-Hospitalares</v>
      </c>
      <c r="D66" s="3">
        <f>'[1]TCE - ANEXO IV - Preencher'!F75</f>
        <v>5011743000180</v>
      </c>
      <c r="E66" s="5" t="str">
        <f>'[1]TCE - ANEXO IV - Preencher'!G75</f>
        <v>ASTECH</v>
      </c>
      <c r="F66" s="5" t="str">
        <f>'[1]TCE - ANEXO IV - Preencher'!H75</f>
        <v>S</v>
      </c>
      <c r="G66" s="5" t="str">
        <f>'[1]TCE - ANEXO IV - Preencher'!I75</f>
        <v>N</v>
      </c>
      <c r="H66" s="5" t="str">
        <f>'[1]TCE - ANEXO IV - Preencher'!J75</f>
        <v>5051</v>
      </c>
      <c r="I66" s="6">
        <f>IF('[1]TCE - ANEXO IV - Preencher'!K75="","",'[1]TCE - ANEXO IV - Preencher'!K75)</f>
        <v>44015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1500</v>
      </c>
    </row>
    <row r="67" spans="1:12" s="8" customFormat="1" ht="19.5" customHeight="1">
      <c r="A67" s="3">
        <f>IFERROR(VLOOKUP(B67,'[1]DADOS (OCULTAR)'!$P$3:$R$53,3,0),"")</f>
        <v>9039744000437</v>
      </c>
      <c r="B67" s="4" t="str">
        <f>'[1]TCE - ANEXO IV - Preencher'!C76</f>
        <v>UPA IGARASSU</v>
      </c>
      <c r="C67" s="4" t="str">
        <f>'[1]TCE - ANEXO IV - Preencher'!E76</f>
        <v>5.1 - Locação de Equipamentos Médicos-Hospitalares</v>
      </c>
      <c r="D67" s="3">
        <f>'[1]TCE - ANEXO IV - Preencher'!F76</f>
        <v>331788002405</v>
      </c>
      <c r="E67" s="5" t="str">
        <f>'[1]TCE - ANEXO IV - Preencher'!G76</f>
        <v>AIR LIQUIDE BRASIL LTDA</v>
      </c>
      <c r="F67" s="5" t="str">
        <f>'[1]TCE - ANEXO IV - Preencher'!H76</f>
        <v>S</v>
      </c>
      <c r="G67" s="5" t="str">
        <f>'[1]TCE - ANEXO IV - Preencher'!I76</f>
        <v>N</v>
      </c>
      <c r="H67" s="5" t="str">
        <f>'[1]TCE - ANEXO IV - Preencher'!J76</f>
        <v>0039436</v>
      </c>
      <c r="I67" s="6">
        <f>IF('[1]TCE - ANEXO IV - Preencher'!K76="","",'[1]TCE - ANEXO IV - Preencher'!K76)</f>
        <v>44041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2602902</v>
      </c>
      <c r="L67" s="7">
        <f>'[1]TCE - ANEXO IV - Preencher'!N76</f>
        <v>2606.36</v>
      </c>
    </row>
    <row r="68" spans="1:12" s="8" customFormat="1" ht="19.5" customHeight="1">
      <c r="A68" s="3">
        <f>IFERROR(VLOOKUP(B68,'[1]DADOS (OCULTAR)'!$P$3:$R$53,3,0),"")</f>
        <v>9039744000437</v>
      </c>
      <c r="B68" s="4" t="str">
        <f>'[1]TCE - ANEXO IV - Preencher'!C77</f>
        <v>UPA IGARASSU</v>
      </c>
      <c r="C68" s="4" t="str">
        <f>'[1]TCE - ANEXO IV - Preencher'!E77</f>
        <v>5.1 - Locação de Equipamentos Médicos-Hospitalares</v>
      </c>
      <c r="D68" s="3">
        <f>'[1]TCE - ANEXO IV - Preencher'!F77</f>
        <v>24380578002041</v>
      </c>
      <c r="E68" s="5" t="str">
        <f>'[1]TCE - ANEXO IV - Preencher'!G77</f>
        <v>WHITE MARTINS GASES INDUSTRIAIS NE LTDA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127320</v>
      </c>
      <c r="I68" s="6">
        <f>IF('[1]TCE - ANEXO IV - Preencher'!K77="","",'[1]TCE - ANEXO IV - Preencher'!K77)</f>
        <v>44020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537.17999999999995</v>
      </c>
    </row>
    <row r="69" spans="1:12" s="8" customFormat="1" ht="19.5" customHeight="1">
      <c r="A69" s="3">
        <f>IFERROR(VLOOKUP(B69,'[1]DADOS (OCULTAR)'!$P$3:$R$53,3,0),"")</f>
        <v>9039744000437</v>
      </c>
      <c r="B69" s="4" t="str">
        <f>'[1]TCE - ANEXO IV - Preencher'!C78</f>
        <v>UPA IGARASSU</v>
      </c>
      <c r="C69" s="4" t="str">
        <f>'[1]TCE - ANEXO IV - Preencher'!E78</f>
        <v>5.99 - Outros Serviços de Terceiros Pessoa Jurídica</v>
      </c>
      <c r="D69" s="3">
        <f>'[1]TCE - ANEXO IV - Preencher'!F78</f>
        <v>0</v>
      </c>
      <c r="E69" s="5" t="str">
        <f>'[1]TCE - ANEXO IV - Preencher'!G78</f>
        <v xml:space="preserve">JUROS PAGOS A CELPE 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2606804</v>
      </c>
      <c r="L69" s="7">
        <f>'[1]TCE - ANEXO IV - Preencher'!N78</f>
        <v>398.54</v>
      </c>
    </row>
    <row r="70" spans="1:12" s="8" customFormat="1" ht="19.5" customHeight="1">
      <c r="A70" s="3">
        <f>IFERROR(VLOOKUP(B70,'[1]DADOS (OCULTAR)'!$P$3:$R$53,3,0),"")</f>
        <v>9039744000437</v>
      </c>
      <c r="B70" s="4" t="str">
        <f>'[1]TCE - ANEXO IV - Preencher'!C79</f>
        <v>UPA IGARASSU</v>
      </c>
      <c r="C70" s="4" t="str">
        <f>'[1]TCE - ANEXO IV - Preencher'!E79</f>
        <v>5.99 - Outros Serviços de Terceiros Pessoa Jurídica</v>
      </c>
      <c r="D70" s="3" t="str">
        <f>'[1]TCE - ANEXO IV - Preencher'!F79</f>
        <v>00.358.773/0001-44</v>
      </c>
      <c r="E70" s="5" t="str">
        <f>'[1]TCE - ANEXO IV - Preencher'!G79</f>
        <v>CORPO DE BOMBEIROS MILITAR DE PERNAMBUCO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948.46</v>
      </c>
    </row>
    <row r="71" spans="1:12" s="8" customFormat="1" ht="19.5" customHeight="1">
      <c r="A71" s="3">
        <f>IFERROR(VLOOKUP(B71,'[1]DADOS (OCULTAR)'!$P$3:$R$53,3,0),"")</f>
        <v>9039744000437</v>
      </c>
      <c r="B71" s="4" t="str">
        <f>'[1]TCE - ANEXO IV - Preencher'!C80</f>
        <v>UPA IGARASSU</v>
      </c>
      <c r="C71" s="4" t="str">
        <f>'[1]TCE - ANEXO IV - Preencher'!E80</f>
        <v>5.99 - Outros Serviços de Terceiros Pessoa Jurídica</v>
      </c>
      <c r="D71" s="3">
        <f>'[1]TCE - ANEXO IV - Preencher'!F80</f>
        <v>0</v>
      </c>
      <c r="E71" s="5" t="str">
        <f>'[1]TCE - ANEXO IV - Preencher'!G80</f>
        <v xml:space="preserve">FUNDO FIXO 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2606804</v>
      </c>
      <c r="L71" s="7">
        <f>'[1]TCE - ANEXO IV - Preencher'!N80</f>
        <v>30</v>
      </c>
    </row>
    <row r="72" spans="1:12" s="8" customFormat="1" ht="19.5" customHeight="1">
      <c r="A72" s="3">
        <f>IFERROR(VLOOKUP(B72,'[1]DADOS (OCULTAR)'!$P$3:$R$53,3,0),"")</f>
        <v>9039744000437</v>
      </c>
      <c r="B72" s="4" t="str">
        <f>'[1]TCE - ANEXO IV - Preencher'!C81</f>
        <v>UPA IGARASSU</v>
      </c>
      <c r="C72" s="4" t="str">
        <f>'[1]TCE - ANEXO IV - Preencher'!E81</f>
        <v>5.16 - Serviços Médico-Hospitalares, Odotonlógia e Laboratoriais</v>
      </c>
      <c r="D72" s="3">
        <f>'[1]TCE - ANEXO IV - Preencher'!F81</f>
        <v>4539279017455</v>
      </c>
      <c r="E72" s="5" t="str">
        <f>'[1]TCE - ANEXO IV - Preencher'!G81</f>
        <v>CIENTIFICALAB PRODUTOS LABORATORIAIS E SISTEMAS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000000066</v>
      </c>
      <c r="I72" s="6">
        <f>IF('[1]TCE - ANEXO IV - Preencher'!K81="","",'[1]TCE - ANEXO IV - Preencher'!K81)</f>
        <v>44043</v>
      </c>
      <c r="J72" s="5" t="str">
        <f>'[1]TCE - ANEXO IV - Preencher'!L81</f>
        <v>RQWH05802</v>
      </c>
      <c r="K72" s="5" t="str">
        <f>IF(F72="B",LEFT('[1]TCE - ANEXO IV - Preencher'!M81,2),IF(F72="S",LEFT('[1]TCE - ANEXO IV - Preencher'!M81,7),IF('[1]TCE - ANEXO IV - Preencher'!H81="","")))</f>
        <v>2610707</v>
      </c>
      <c r="L72" s="7">
        <f>'[1]TCE - ANEXO IV - Preencher'!N81</f>
        <v>19079.939999999999</v>
      </c>
    </row>
    <row r="73" spans="1:12" s="8" customFormat="1" ht="19.5" customHeight="1">
      <c r="A73" s="3">
        <f>IFERROR(VLOOKUP(B73,'[1]DADOS (OCULTAR)'!$P$3:$R$53,3,0),"")</f>
        <v>9039744000437</v>
      </c>
      <c r="B73" s="4" t="str">
        <f>'[1]TCE - ANEXO IV - Preencher'!C82</f>
        <v>UPA IGARASSU</v>
      </c>
      <c r="C73" s="4" t="str">
        <f>'[1]TCE - ANEXO IV - Preencher'!E82</f>
        <v>5.8 - Locação de Veículos Automotores</v>
      </c>
      <c r="D73" s="3">
        <f>'[1]TCE - ANEXO IV - Preencher'!F82</f>
        <v>27172869000170</v>
      </c>
      <c r="E73" s="5" t="str">
        <f>'[1]TCE - ANEXO IV - Preencher'!G82</f>
        <v>KEYLA CONSTANTINO DA SILVA AUTOPECAS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000000025</v>
      </c>
      <c r="I73" s="6">
        <f>IF('[1]TCE - ANEXO IV - Preencher'!K82="","",'[1]TCE - ANEXO IV - Preencher'!K82)</f>
        <v>44027</v>
      </c>
      <c r="J73" s="5" t="str">
        <f>'[1]TCE - ANEXO IV - Preencher'!L82</f>
        <v>CRDP44373</v>
      </c>
      <c r="K73" s="5" t="str">
        <f>IF(F73="B",LEFT('[1]TCE - ANEXO IV - Preencher'!M82,2),IF(F73="S",LEFT('[1]TCE - ANEXO IV - Preencher'!M82,7),IF('[1]TCE - ANEXO IV - Preencher'!H82="","")))</f>
        <v>2610707</v>
      </c>
      <c r="L73" s="7">
        <f>'[1]TCE - ANEXO IV - Preencher'!N82</f>
        <v>250</v>
      </c>
    </row>
    <row r="74" spans="1:12" s="8" customFormat="1" ht="19.5" customHeight="1">
      <c r="A74" s="3">
        <f>IFERROR(VLOOKUP(B74,'[1]DADOS (OCULTAR)'!$P$3:$R$53,3,0),"")</f>
        <v>9039744000437</v>
      </c>
      <c r="B74" s="4" t="str">
        <f>'[1]TCE - ANEXO IV - Preencher'!C83</f>
        <v>UPA IGARASSU</v>
      </c>
      <c r="C74" s="4" t="str">
        <f>'[1]TCE - ANEXO IV - Preencher'!E83</f>
        <v xml:space="preserve">4.6 - Serviços Médicos, Odontológico e Farmacêutocos </v>
      </c>
      <c r="D74" s="3">
        <f>'[1]TCE - ANEXO IV - Preencher'!F83</f>
        <v>10116807423</v>
      </c>
      <c r="E74" s="5" t="str">
        <f>'[1]TCE - ANEXO IV - Preencher'!G83</f>
        <v>ALINE LIVIA DO NASCIMENTO SILVA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44013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2606804</v>
      </c>
      <c r="L74" s="7">
        <f>'[1]TCE - ANEXO IV - Preencher'!N83</f>
        <v>5700</v>
      </c>
    </row>
    <row r="75" spans="1:12" s="8" customFormat="1" ht="19.5" customHeight="1">
      <c r="A75" s="3">
        <f>IFERROR(VLOOKUP(B75,'[1]DADOS (OCULTAR)'!$P$3:$R$53,3,0),"")</f>
        <v>9039744000437</v>
      </c>
      <c r="B75" s="4" t="str">
        <f>'[1]TCE - ANEXO IV - Preencher'!C84</f>
        <v>UPA IGARASSU</v>
      </c>
      <c r="C75" s="4" t="str">
        <f>'[1]TCE - ANEXO IV - Preencher'!E84</f>
        <v xml:space="preserve">4.6 - Serviços Médicos, Odontológico e Farmacêutocos </v>
      </c>
      <c r="D75" s="3">
        <f>'[1]TCE - ANEXO IV - Preencher'!F84</f>
        <v>7239758419</v>
      </c>
      <c r="E75" s="5" t="str">
        <f>'[1]TCE - ANEXO IV - Preencher'!G84</f>
        <v>ALINE RAYANE PEREIRA MARIANO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44013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2606804</v>
      </c>
      <c r="L75" s="7">
        <f>'[1]TCE - ANEXO IV - Preencher'!N84</f>
        <v>570</v>
      </c>
    </row>
    <row r="76" spans="1:12" s="8" customFormat="1" ht="19.5" customHeight="1">
      <c r="A76" s="3">
        <f>IFERROR(VLOOKUP(B76,'[1]DADOS (OCULTAR)'!$P$3:$R$53,3,0),"")</f>
        <v>9039744000437</v>
      </c>
      <c r="B76" s="4" t="str">
        <f>'[1]TCE - ANEXO IV - Preencher'!C85</f>
        <v>UPA IGARASSU</v>
      </c>
      <c r="C76" s="4" t="str">
        <f>'[1]TCE - ANEXO IV - Preencher'!E85</f>
        <v xml:space="preserve">4.6 - Serviços Médicos, Odontológico e Farmacêutocos </v>
      </c>
      <c r="D76" s="3">
        <f>'[1]TCE - ANEXO IV - Preencher'!F85</f>
        <v>9449385408</v>
      </c>
      <c r="E76" s="5" t="str">
        <f>'[1]TCE - ANEXO IV - Preencher'!G85</f>
        <v xml:space="preserve">EDUARDO HENRIQUE GADELHA DE OLIVEIRA 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44013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2606804</v>
      </c>
      <c r="L76" s="7">
        <f>'[1]TCE - ANEXO IV - Preencher'!N85</f>
        <v>6333.32</v>
      </c>
    </row>
    <row r="77" spans="1:12" s="8" customFormat="1" ht="19.5" customHeight="1">
      <c r="A77" s="3">
        <f>IFERROR(VLOOKUP(B77,'[1]DADOS (OCULTAR)'!$P$3:$R$53,3,0),"")</f>
        <v>9039744000437</v>
      </c>
      <c r="B77" s="4" t="str">
        <f>'[1]TCE - ANEXO IV - Preencher'!C86</f>
        <v>UPA IGARASSU</v>
      </c>
      <c r="C77" s="4" t="str">
        <f>'[1]TCE - ANEXO IV - Preencher'!E86</f>
        <v xml:space="preserve">4.6 - Serviços Médicos, Odontológico e Farmacêutocos </v>
      </c>
      <c r="D77" s="3">
        <f>'[1]TCE - ANEXO IV - Preencher'!F86</f>
        <v>9462666466</v>
      </c>
      <c r="E77" s="5" t="str">
        <f>'[1]TCE - ANEXO IV - Preencher'!G86</f>
        <v>FRANCISCO CARLOS BRAZ MACEDO FILHO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44013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2606804</v>
      </c>
      <c r="L77" s="7">
        <f>'[1]TCE - ANEXO IV - Preencher'!N86</f>
        <v>7759.99</v>
      </c>
    </row>
    <row r="78" spans="1:12" s="8" customFormat="1" ht="19.5" customHeight="1">
      <c r="A78" s="3">
        <f>IFERROR(VLOOKUP(B78,'[1]DADOS (OCULTAR)'!$P$3:$R$53,3,0),"")</f>
        <v>9039744000437</v>
      </c>
      <c r="B78" s="4" t="str">
        <f>'[1]TCE - ANEXO IV - Preencher'!C87</f>
        <v>UPA IGARASSU</v>
      </c>
      <c r="C78" s="4" t="str">
        <f>'[1]TCE - ANEXO IV - Preencher'!E87</f>
        <v xml:space="preserve">4.6 - Serviços Médicos, Odontológico e Farmacêutocos </v>
      </c>
      <c r="D78" s="3">
        <f>'[1]TCE - ANEXO IV - Preencher'!F87</f>
        <v>9639846406</v>
      </c>
      <c r="E78" s="5" t="str">
        <f>'[1]TCE - ANEXO IV - Preencher'!G87</f>
        <v xml:space="preserve">GABRIELA DE ARAUJO CAVALCANTI 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44013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2606804</v>
      </c>
      <c r="L78" s="7">
        <f>'[1]TCE - ANEXO IV - Preencher'!N87</f>
        <v>5080</v>
      </c>
    </row>
    <row r="79" spans="1:12" s="8" customFormat="1" ht="19.5" customHeight="1">
      <c r="A79" s="3">
        <f>IFERROR(VLOOKUP(B79,'[1]DADOS (OCULTAR)'!$P$3:$R$53,3,0),"")</f>
        <v>9039744000437</v>
      </c>
      <c r="B79" s="4" t="str">
        <f>'[1]TCE - ANEXO IV - Preencher'!C88</f>
        <v>UPA IGARASSU</v>
      </c>
      <c r="C79" s="4" t="str">
        <f>'[1]TCE - ANEXO IV - Preencher'!E88</f>
        <v xml:space="preserve">4.6 - Serviços Médicos, Odontológico e Farmacêutocos </v>
      </c>
      <c r="D79" s="3">
        <f>'[1]TCE - ANEXO IV - Preencher'!F88</f>
        <v>5987368405</v>
      </c>
      <c r="E79" s="5" t="str">
        <f>'[1]TCE - ANEXO IV - Preencher'!G88</f>
        <v xml:space="preserve">JOSE GLAUBER DE OLIVEIRA FIGUEIREDO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44013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2606804</v>
      </c>
      <c r="L79" s="7">
        <f>'[1]TCE - ANEXO IV - Preencher'!N88</f>
        <v>1140</v>
      </c>
    </row>
    <row r="80" spans="1:12" s="8" customFormat="1" ht="19.5" customHeight="1">
      <c r="A80" s="3">
        <f>IFERROR(VLOOKUP(B80,'[1]DADOS (OCULTAR)'!$P$3:$R$53,3,0),"")</f>
        <v>9039744000437</v>
      </c>
      <c r="B80" s="4" t="str">
        <f>'[1]TCE - ANEXO IV - Preencher'!C89</f>
        <v>UPA IGARASSU</v>
      </c>
      <c r="C80" s="4" t="str">
        <f>'[1]TCE - ANEXO IV - Preencher'!E89</f>
        <v xml:space="preserve">4.6 - Serviços Médicos, Odontológico e Farmacêutocos </v>
      </c>
      <c r="D80" s="3">
        <f>'[1]TCE - ANEXO IV - Preencher'!F89</f>
        <v>10589677462</v>
      </c>
      <c r="E80" s="5" t="str">
        <f>'[1]TCE - ANEXO IV - Preencher'!G89</f>
        <v xml:space="preserve">MARIA EDUARDA VALADARES SANTOS LINS 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44013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2606804</v>
      </c>
      <c r="L80" s="7">
        <f>'[1]TCE - ANEXO IV - Preencher'!N89</f>
        <v>1666.67</v>
      </c>
    </row>
    <row r="81" spans="1:12" s="8" customFormat="1" ht="19.5" customHeight="1">
      <c r="A81" s="3">
        <f>IFERROR(VLOOKUP(B81,'[1]DADOS (OCULTAR)'!$P$3:$R$53,3,0),"")</f>
        <v>9039744000437</v>
      </c>
      <c r="B81" s="4" t="str">
        <f>'[1]TCE - ANEXO IV - Preencher'!C90</f>
        <v>UPA IGARASSU</v>
      </c>
      <c r="C81" s="4" t="str">
        <f>'[1]TCE - ANEXO IV - Preencher'!E90</f>
        <v xml:space="preserve">4.6 - Serviços Médicos, Odontológico e Farmacêutocos </v>
      </c>
      <c r="D81" s="3">
        <f>'[1]TCE - ANEXO IV - Preencher'!F90</f>
        <v>10635737426</v>
      </c>
      <c r="E81" s="5" t="str">
        <f>'[1]TCE - ANEXO IV - Preencher'!G90</f>
        <v xml:space="preserve">MARIA JULIA DA CRUZ GOUVEIA NETO DE MENDONCA 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44013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2606804</v>
      </c>
      <c r="L81" s="7">
        <f>'[1]TCE - ANEXO IV - Preencher'!N90</f>
        <v>14993.32</v>
      </c>
    </row>
    <row r="82" spans="1:12" s="8" customFormat="1" ht="19.5" customHeight="1">
      <c r="A82" s="3">
        <f>IFERROR(VLOOKUP(B82,'[1]DADOS (OCULTAR)'!$P$3:$R$53,3,0),"")</f>
        <v>9039744000437</v>
      </c>
      <c r="B82" s="4" t="str">
        <f>'[1]TCE - ANEXO IV - Preencher'!C91</f>
        <v>UPA IGARASSU</v>
      </c>
      <c r="C82" s="4" t="str">
        <f>'[1]TCE - ANEXO IV - Preencher'!E91</f>
        <v xml:space="preserve">4.6 - Serviços Médicos, Odontológico e Farmacêutocos </v>
      </c>
      <c r="D82" s="3">
        <f>'[1]TCE - ANEXO IV - Preencher'!F91</f>
        <v>6183957410</v>
      </c>
      <c r="E82" s="5" t="str">
        <f>'[1]TCE - ANEXO IV - Preencher'!G91</f>
        <v xml:space="preserve">MARIA LAURA CORREIA AMORIM 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44013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2606804</v>
      </c>
      <c r="L82" s="7">
        <f>'[1]TCE - ANEXO IV - Preencher'!N91</f>
        <v>3199.99</v>
      </c>
    </row>
    <row r="83" spans="1:12" s="8" customFormat="1" ht="19.5" customHeight="1">
      <c r="A83" s="3">
        <f>IFERROR(VLOOKUP(B83,'[1]DADOS (OCULTAR)'!$P$3:$R$53,3,0),"")</f>
        <v>9039744000437</v>
      </c>
      <c r="B83" s="4" t="str">
        <f>'[1]TCE - ANEXO IV - Preencher'!C92</f>
        <v>UPA IGARASSU</v>
      </c>
      <c r="C83" s="4" t="str">
        <f>'[1]TCE - ANEXO IV - Preencher'!E92</f>
        <v xml:space="preserve">4.6 - Serviços Médicos, Odontológico e Farmacêutocos </v>
      </c>
      <c r="D83" s="3">
        <f>'[1]TCE - ANEXO IV - Preencher'!F92</f>
        <v>7439720407</v>
      </c>
      <c r="E83" s="5" t="str">
        <f>'[1]TCE - ANEXO IV - Preencher'!G92</f>
        <v xml:space="preserve">NATHALIA CRISTINE ARAUJO VIEGAS 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44013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2606804</v>
      </c>
      <c r="L83" s="7">
        <f>'[1]TCE - ANEXO IV - Preencher'!N92</f>
        <v>5080</v>
      </c>
    </row>
    <row r="84" spans="1:12" s="8" customFormat="1" ht="19.5" customHeight="1">
      <c r="A84" s="3">
        <f>IFERROR(VLOOKUP(B84,'[1]DADOS (OCULTAR)'!$P$3:$R$53,3,0),"")</f>
        <v>9039744000437</v>
      </c>
      <c r="B84" s="4" t="str">
        <f>'[1]TCE - ANEXO IV - Preencher'!C93</f>
        <v>UPA IGARASSU</v>
      </c>
      <c r="C84" s="4" t="str">
        <f>'[1]TCE - ANEXO IV - Preencher'!E93</f>
        <v xml:space="preserve">4.6 - Serviços Médicos, Odontológico e Farmacêutocos </v>
      </c>
      <c r="D84" s="3">
        <f>'[1]TCE - ANEXO IV - Preencher'!F93</f>
        <v>10321100409</v>
      </c>
      <c r="E84" s="5" t="str">
        <f>'[1]TCE - ANEXO IV - Preencher'!G93</f>
        <v xml:space="preserve">REBECA LAIS DE ALBUQUERQUE 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44013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2606804</v>
      </c>
      <c r="L84" s="7">
        <f>'[1]TCE - ANEXO IV - Preencher'!N93</f>
        <v>7490</v>
      </c>
    </row>
    <row r="85" spans="1:12" s="8" customFormat="1" ht="19.5" customHeight="1">
      <c r="A85" s="3">
        <f>IFERROR(VLOOKUP(B85,'[1]DADOS (OCULTAR)'!$P$3:$R$53,3,0),"")</f>
        <v>9039744000437</v>
      </c>
      <c r="B85" s="4" t="str">
        <f>'[1]TCE - ANEXO IV - Preencher'!C94</f>
        <v>UPA IGARASSU</v>
      </c>
      <c r="C85" s="4" t="str">
        <f>'[1]TCE - ANEXO IV - Preencher'!E94</f>
        <v>5.15 - Serviços Domésticos</v>
      </c>
      <c r="D85" s="3">
        <f>'[1]TCE - ANEXO IV - Preencher'!F94</f>
        <v>6272575004803</v>
      </c>
      <c r="E85" s="5" t="str">
        <f>'[1]TCE - ANEXO IV - Preencher'!G94</f>
        <v>LAVEBRAS GESTAO DE TEXTEIS S.A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000003463</v>
      </c>
      <c r="I85" s="6">
        <f>IF('[1]TCE - ANEXO IV - Preencher'!K94="","",'[1]TCE - ANEXO IV - Preencher'!K94)</f>
        <v>44041</v>
      </c>
      <c r="J85" s="5" t="str">
        <f>'[1]TCE - ANEXO IV - Preencher'!L94</f>
        <v>FOFB72143</v>
      </c>
      <c r="K85" s="5" t="str">
        <f>IF(F85="B",LEFT('[1]TCE - ANEXO IV - Preencher'!M94,2),IF(F85="S",LEFT('[1]TCE - ANEXO IV - Preencher'!M94,7),IF('[1]TCE - ANEXO IV - Preencher'!H94="","")))</f>
        <v>2610707</v>
      </c>
      <c r="L85" s="7">
        <f>'[1]TCE - ANEXO IV - Preencher'!N94</f>
        <v>5526.8</v>
      </c>
    </row>
    <row r="86" spans="1:12" s="8" customFormat="1" ht="19.5" customHeight="1">
      <c r="A86" s="3">
        <f>IFERROR(VLOOKUP(B86,'[1]DADOS (OCULTAR)'!$P$3:$R$53,3,0),"")</f>
        <v>9039744000437</v>
      </c>
      <c r="B86" s="4" t="str">
        <f>'[1]TCE - ANEXO IV - Preencher'!C95</f>
        <v>UPA IGARASSU</v>
      </c>
      <c r="C86" s="4" t="str">
        <f>'[1]TCE - ANEXO IV - Preencher'!E95</f>
        <v>5.10 - Detetização/Tratamento de Resíduos e Afins</v>
      </c>
      <c r="D86" s="3">
        <f>'[1]TCE - ANEXO IV - Preencher'!F95</f>
        <v>11863530000180</v>
      </c>
      <c r="E86" s="5" t="str">
        <f>'[1]TCE - ANEXO IV - Preencher'!G95</f>
        <v>BRASCON GESTAO AMBIENTAL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00046820</v>
      </c>
      <c r="I86" s="6">
        <f>IF('[1]TCE - ANEXO IV - Preencher'!K95="","",'[1]TCE - ANEXO IV - Preencher'!K95)</f>
        <v>44047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2611309</v>
      </c>
      <c r="L86" s="7">
        <f>'[1]TCE - ANEXO IV - Preencher'!N95</f>
        <v>2673</v>
      </c>
    </row>
    <row r="87" spans="1:12" s="8" customFormat="1" ht="19.5" customHeight="1">
      <c r="A87" s="3">
        <f>IFERROR(VLOOKUP(B87,'[1]DADOS (OCULTAR)'!$P$3:$R$53,3,0),"")</f>
        <v>9039744000437</v>
      </c>
      <c r="B87" s="4" t="str">
        <f>'[1]TCE - ANEXO IV - Preencher'!C96</f>
        <v>UPA IGARASSU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11028484000101</v>
      </c>
      <c r="E87" s="5" t="str">
        <f>'[1]TCE - ANEXO IV - Preencher'!G96</f>
        <v>SIMBYOS TECNOLOGIA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000737</v>
      </c>
      <c r="I87" s="6">
        <f>IF('[1]TCE - ANEXO IV - Preencher'!K96="","",'[1]TCE - ANEXO IV - Preencher'!K96)</f>
        <v>44053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2610707</v>
      </c>
      <c r="L87" s="7">
        <f>'[1]TCE - ANEXO IV - Preencher'!N96</f>
        <v>2935.87</v>
      </c>
    </row>
    <row r="88" spans="1:12" s="8" customFormat="1" ht="19.5" customHeight="1">
      <c r="A88" s="3">
        <f>IFERROR(VLOOKUP(B88,'[1]DADOS (OCULTAR)'!$P$3:$R$53,3,0),"")</f>
        <v>9039744000437</v>
      </c>
      <c r="B88" s="4" t="str">
        <f>'[1]TCE - ANEXO IV - Preencher'!C97</f>
        <v>UPA IGARASSU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6066387000165</v>
      </c>
      <c r="E88" s="5" t="str">
        <f>'[1]TCE - ANEXO IV - Preencher'!G97</f>
        <v>DNMV SISTEMAS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00006125</v>
      </c>
      <c r="I88" s="6">
        <f>IF('[1]TCE - ANEXO IV - Preencher'!K97="","",'[1]TCE - ANEXO IV - Preencher'!K97)</f>
        <v>44015</v>
      </c>
      <c r="J88" s="5" t="str">
        <f>'[1]TCE - ANEXO IV - Preencher'!L97</f>
        <v>8K6IRVZK</v>
      </c>
      <c r="K88" s="5" t="str">
        <f>IF(F88="B",LEFT('[1]TCE - ANEXO IV - Preencher'!M97,2),IF(F88="S",LEFT('[1]TCE - ANEXO IV - Preencher'!M97,7),IF('[1]TCE - ANEXO IV - Preencher'!H97="","")))</f>
        <v>2602308</v>
      </c>
      <c r="L88" s="7">
        <f>'[1]TCE - ANEXO IV - Preencher'!N97</f>
        <v>9642.34</v>
      </c>
    </row>
    <row r="89" spans="1:12" s="8" customFormat="1" ht="19.5" customHeight="1">
      <c r="A89" s="3">
        <f>IFERROR(VLOOKUP(B89,'[1]DADOS (OCULTAR)'!$P$3:$R$53,3,0),"")</f>
        <v>9039744000437</v>
      </c>
      <c r="B89" s="4" t="str">
        <f>'[1]TCE - ANEXO IV - Preencher'!C98</f>
        <v>UPA IGARASSU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16783034000130</v>
      </c>
      <c r="E89" s="5" t="str">
        <f>'[1]TCE - ANEXO IV - Preencher'!G98</f>
        <v xml:space="preserve">SINTESE LICENCIAMENTO DE PROGRAMAS 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1508.2</v>
      </c>
    </row>
    <row r="90" spans="1:12" s="8" customFormat="1" ht="19.5" customHeight="1">
      <c r="A90" s="3">
        <f>IFERROR(VLOOKUP(B90,'[1]DADOS (OCULTAR)'!$P$3:$R$53,3,0),"")</f>
        <v>9039744000437</v>
      </c>
      <c r="B90" s="4" t="str">
        <f>'[1]TCE - ANEXO IV - Preencher'!C99</f>
        <v>UPA IGARASSU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53113791001285</v>
      </c>
      <c r="E90" s="5" t="str">
        <f>'[1]TCE - ANEXO IV - Preencher'!G99</f>
        <v>TOTVS S.A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43522</v>
      </c>
      <c r="I90" s="6">
        <f>IF('[1]TCE - ANEXO IV - Preencher'!K99="","",'[1]TCE - ANEXO IV - Preencher'!K99)</f>
        <v>44014</v>
      </c>
      <c r="J90" s="5" t="str">
        <f>'[1]TCE - ANEXO IV - Preencher'!L99</f>
        <v>E0BA0A2D</v>
      </c>
      <c r="K90" s="5" t="str">
        <f>IF(F90="B",LEFT('[1]TCE - ANEXO IV - Preencher'!M99,2),IF(F90="S",LEFT('[1]TCE - ANEXO IV - Preencher'!M99,7),IF('[1]TCE - ANEXO IV - Preencher'!H99="","")))</f>
        <v>3106200</v>
      </c>
      <c r="L90" s="7">
        <f>'[1]TCE - ANEXO IV - Preencher'!N99</f>
        <v>93.51</v>
      </c>
    </row>
    <row r="91" spans="1:12" s="8" customFormat="1" ht="19.5" customHeight="1">
      <c r="A91" s="3">
        <f>IFERROR(VLOOKUP(B91,'[1]DADOS (OCULTAR)'!$P$3:$R$53,3,0),"")</f>
        <v>9039744000437</v>
      </c>
      <c r="B91" s="4" t="str">
        <f>'[1]TCE - ANEXO IV - Preencher'!C100</f>
        <v>UPA IGARASSU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53113791001285</v>
      </c>
      <c r="E91" s="5" t="str">
        <f>'[1]TCE - ANEXO IV - Preencher'!G100</f>
        <v>TOTVS S.A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43523</v>
      </c>
      <c r="I91" s="6">
        <f>IF('[1]TCE - ANEXO IV - Preencher'!K100="","",'[1]TCE - ANEXO IV - Preencher'!K100)</f>
        <v>44014</v>
      </c>
      <c r="J91" s="5" t="str">
        <f>'[1]TCE - ANEXO IV - Preencher'!L100</f>
        <v>15A0456E</v>
      </c>
      <c r="K91" s="5" t="str">
        <f>IF(F91="B",LEFT('[1]TCE - ANEXO IV - Preencher'!M100,2),IF(F91="S",LEFT('[1]TCE - ANEXO IV - Preencher'!M100,7),IF('[1]TCE - ANEXO IV - Preencher'!H100="","")))</f>
        <v>3106200</v>
      </c>
      <c r="L91" s="7">
        <f>'[1]TCE - ANEXO IV - Preencher'!N100</f>
        <v>657.71</v>
      </c>
    </row>
    <row r="92" spans="1:12" s="8" customFormat="1" ht="19.5" customHeight="1">
      <c r="A92" s="3">
        <f>IFERROR(VLOOKUP(B92,'[1]DADOS (OCULTAR)'!$P$3:$R$53,3,0),"")</f>
        <v>9039744000437</v>
      </c>
      <c r="B92" s="4" t="str">
        <f>'[1]TCE - ANEXO IV - Preencher'!C101</f>
        <v>UPA IGARASSU</v>
      </c>
      <c r="C92" s="4" t="str">
        <f>'[1]TCE - ANEXO IV - Preencher'!E101</f>
        <v>5.10 - Detetização/Tratamento de Resíduos e Afins</v>
      </c>
      <c r="D92" s="3">
        <f>'[1]TCE - ANEXO IV - Preencher'!F101</f>
        <v>10333266000100</v>
      </c>
      <c r="E92" s="5" t="str">
        <f>'[1]TCE - ANEXO IV - Preencher'!G101</f>
        <v>CARLOS ANTONIO DE OLIVEIRA MILET JUNIOR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00007763</v>
      </c>
      <c r="I92" s="6">
        <f>IF('[1]TCE - ANEXO IV - Preencher'!K101="","",'[1]TCE - ANEXO IV - Preencher'!K101)</f>
        <v>44041</v>
      </c>
      <c r="J92" s="5" t="str">
        <f>'[1]TCE - ANEXO IV - Preencher'!L101</f>
        <v>HCET1M7L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130</v>
      </c>
    </row>
    <row r="93" spans="1:12" s="8" customFormat="1" ht="19.5" customHeight="1">
      <c r="A93" s="3">
        <f>IFERROR(VLOOKUP(B93,'[1]DADOS (OCULTAR)'!$P$3:$R$53,3,0),"")</f>
        <v>9039744000437</v>
      </c>
      <c r="B93" s="4" t="str">
        <f>'[1]TCE - ANEXO IV - Preencher'!C102</f>
        <v>UPA IGARASSU</v>
      </c>
      <c r="C93" s="4" t="str">
        <f>'[1]TCE - ANEXO IV - Preencher'!E102</f>
        <v>5.23 - Limpeza e Conservação</v>
      </c>
      <c r="D93" s="3">
        <f>'[1]TCE - ANEXO IV - Preencher'!F102</f>
        <v>10229013000190</v>
      </c>
      <c r="E93" s="5" t="str">
        <f>'[1]TCE - ANEXO IV - Preencher'!G102</f>
        <v>INTERCLEAN ADMINISTRACAO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00000228</v>
      </c>
      <c r="I93" s="6">
        <f>IF('[1]TCE - ANEXO IV - Preencher'!K102="","",'[1]TCE - ANEXO IV - Preencher'!K102)</f>
        <v>44045</v>
      </c>
      <c r="J93" s="5" t="str">
        <f>'[1]TCE - ANEXO IV - Preencher'!L102</f>
        <v>B9FQV5JB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42952.07</v>
      </c>
    </row>
    <row r="94" spans="1:12" s="8" customFormat="1" ht="19.5" customHeight="1">
      <c r="A94" s="3">
        <f>IFERROR(VLOOKUP(B94,'[1]DADOS (OCULTAR)'!$P$3:$R$53,3,0),"")</f>
        <v>9039744000437</v>
      </c>
      <c r="B94" s="4" t="str">
        <f>'[1]TCE - ANEXO IV - Preencher'!C103</f>
        <v>UPA IGARASSU</v>
      </c>
      <c r="C94" s="4" t="str">
        <f>'[1]TCE - ANEXO IV - Preencher'!E103</f>
        <v>5.99 - Outros Serviços de Terceiros Pessoa Jurídica</v>
      </c>
      <c r="D94" s="3">
        <f>'[1]TCE - ANEXO IV - Preencher'!F103</f>
        <v>10816775000274</v>
      </c>
      <c r="E94" s="5" t="str">
        <f>'[1]TCE - ANEXO IV - Preencher'!G103</f>
        <v>INSPETORIA SALESIANA DO NORDESTE DO BRASIL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00011389</v>
      </c>
      <c r="I94" s="6">
        <f>IF('[1]TCE - ANEXO IV - Preencher'!K103="","",'[1]TCE - ANEXO IV - Preencher'!K103)</f>
        <v>44032</v>
      </c>
      <c r="J94" s="5" t="str">
        <f>'[1]TCE - ANEXO IV - Preencher'!L103</f>
        <v>BSDSQ5AQ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90</v>
      </c>
    </row>
    <row r="95" spans="1:12" s="8" customFormat="1" ht="19.5" customHeight="1">
      <c r="A95" s="3">
        <f>IFERROR(VLOOKUP(B95,'[1]DADOS (OCULTAR)'!$P$3:$R$53,3,0),"")</f>
        <v>9039744000437</v>
      </c>
      <c r="B95" s="4" t="str">
        <f>'[1]TCE - ANEXO IV - Preencher'!C104</f>
        <v>UPA IGARASSU</v>
      </c>
      <c r="C95" s="4" t="str">
        <f>'[1]TCE - ANEXO IV - Preencher'!E104</f>
        <v>5.99 - Outros Serviços de Terceiros Pessoa Jurídica</v>
      </c>
      <c r="D95" s="3">
        <f>'[1]TCE - ANEXO IV - Preencher'!F104</f>
        <v>13409775000329</v>
      </c>
      <c r="E95" s="5" t="str">
        <f>'[1]TCE - ANEXO IV - Preencher'!G104</f>
        <v>LINUS LOG LTDA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000000759</v>
      </c>
      <c r="I95" s="6">
        <f>IF('[1]TCE - ANEXO IV - Preencher'!K104="","",'[1]TCE - ANEXO IV - Preencher'!K104)</f>
        <v>44048</v>
      </c>
      <c r="J95" s="5" t="str">
        <f>'[1]TCE - ANEXO IV - Preencher'!L104</f>
        <v>SSKP18402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1996.65</v>
      </c>
    </row>
    <row r="96" spans="1:12" s="8" customFormat="1" ht="19.5" customHeight="1">
      <c r="A96" s="3">
        <f>IFERROR(VLOOKUP(B96,'[1]DADOS (OCULTAR)'!$P$3:$R$53,3,0),"")</f>
        <v>9039744000437</v>
      </c>
      <c r="B96" s="4" t="str">
        <f>'[1]TCE - ANEXO IV - Preencher'!C105</f>
        <v>UPA IGARASSU</v>
      </c>
      <c r="C96" s="4" t="str">
        <f>'[1]TCE - ANEXO IV - Preencher'!E105</f>
        <v>5.99 - Outros Serviços de Terceiros Pessoa Jurídica</v>
      </c>
      <c r="D96" s="3">
        <f>'[1]TCE - ANEXO IV - Preencher'!F105</f>
        <v>13409775000329</v>
      </c>
      <c r="E96" s="5" t="str">
        <f>'[1]TCE - ANEXO IV - Preencher'!G105</f>
        <v>LINUS LOG LTDA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0000760</v>
      </c>
      <c r="I96" s="6">
        <f>IF('[1]TCE - ANEXO IV - Preencher'!K105="","",'[1]TCE - ANEXO IV - Preencher'!K105)</f>
        <v>44048</v>
      </c>
      <c r="J96" s="5" t="str">
        <f>'[1]TCE - ANEXO IV - Preencher'!L105</f>
        <v>NAJS29711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48.28</v>
      </c>
    </row>
    <row r="97" spans="1:12" s="8" customFormat="1" ht="19.5" customHeight="1">
      <c r="A97" s="3">
        <f>IFERROR(VLOOKUP(B97,'[1]DADOS (OCULTAR)'!$P$3:$R$53,3,0),"")</f>
        <v>9039744000437</v>
      </c>
      <c r="B97" s="4" t="str">
        <f>'[1]TCE - ANEXO IV - Preencher'!C106</f>
        <v>UPA IGARASSU</v>
      </c>
      <c r="C97" s="4" t="str">
        <f>'[1]TCE - ANEXO IV - Preencher'!E106</f>
        <v>5.99 - Outros Serviços de Terceiros Pessoa Jurídica</v>
      </c>
      <c r="D97" s="3">
        <f>'[1]TCE - ANEXO IV - Preencher'!F106</f>
        <v>5467959000155</v>
      </c>
      <c r="E97" s="5" t="str">
        <f>'[1]TCE - ANEXO IV - Preencher'!G106</f>
        <v>MOTO 29 SERVICO DE ENTREGA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000001442</v>
      </c>
      <c r="I97" s="6">
        <f>IF('[1]TCE - ANEXO IV - Preencher'!K106="","",'[1]TCE - ANEXO IV - Preencher'!K106)</f>
        <v>44027</v>
      </c>
      <c r="J97" s="5" t="str">
        <f>'[1]TCE - ANEXO IV - Preencher'!L106</f>
        <v>MVZX77706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3548.51</v>
      </c>
    </row>
    <row r="98" spans="1:12" s="8" customFormat="1" ht="19.5" customHeight="1">
      <c r="A98" s="3">
        <f>IFERROR(VLOOKUP(B98,'[1]DADOS (OCULTAR)'!$P$3:$R$53,3,0),"")</f>
        <v>9039744000437</v>
      </c>
      <c r="B98" s="4" t="str">
        <f>'[1]TCE - ANEXO IV - Preencher'!C107</f>
        <v>UPA IGARASSU</v>
      </c>
      <c r="C98" s="4" t="str">
        <f>'[1]TCE - ANEXO IV - Preencher'!E107</f>
        <v>5.99 - Outros Serviços de Terceiros Pessoa Jurídica</v>
      </c>
      <c r="D98" s="3">
        <f>'[1]TCE - ANEXO IV - Preencher'!F107</f>
        <v>2512303000119</v>
      </c>
      <c r="E98" s="5" t="str">
        <f>'[1]TCE - ANEXO IV - Preencher'!G107</f>
        <v xml:space="preserve">NOROES AZEVEDO SOCIEDADE DE ADVOGADOS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00004149</v>
      </c>
      <c r="I98" s="6">
        <f>IF('[1]TCE - ANEXO IV - Preencher'!K107="","",'[1]TCE - ANEXO IV - Preencher'!K107)</f>
        <v>44014</v>
      </c>
      <c r="J98" s="5" t="str">
        <f>'[1]TCE - ANEXO IV - Preencher'!L107</f>
        <v>7LRXRRGX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1425</v>
      </c>
    </row>
    <row r="99" spans="1:12" s="8" customFormat="1" ht="19.5" customHeight="1">
      <c r="A99" s="3">
        <f>IFERROR(VLOOKUP(B99,'[1]DADOS (OCULTAR)'!$P$3:$R$53,3,0),"")</f>
        <v>9039744000437</v>
      </c>
      <c r="B99" s="4" t="str">
        <f>'[1]TCE - ANEXO IV - Preencher'!C108</f>
        <v>UPA IGARASSU</v>
      </c>
      <c r="C99" s="4" t="str">
        <f>'[1]TCE - ANEXO IV - Preencher'!E108</f>
        <v>5.99 - Outros Serviços de Terceiros Pessoa Jurídica</v>
      </c>
      <c r="D99" s="3">
        <f>'[1]TCE - ANEXO IV - Preencher'!F108</f>
        <v>2512303000119</v>
      </c>
      <c r="E99" s="5" t="str">
        <f>'[1]TCE - ANEXO IV - Preencher'!G108</f>
        <v xml:space="preserve">NOROES AZEVEDO SOCIEDADE DE ADVOGADOS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00004150</v>
      </c>
      <c r="I99" s="6">
        <f>IF('[1]TCE - ANEXO IV - Preencher'!K108="","",'[1]TCE - ANEXO IV - Preencher'!K108)</f>
        <v>44014</v>
      </c>
      <c r="J99" s="5" t="str">
        <f>'[1]TCE - ANEXO IV - Preencher'!L108</f>
        <v>FX7SWAQZ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2228</v>
      </c>
    </row>
    <row r="100" spans="1:12" s="8" customFormat="1" ht="19.5" customHeight="1">
      <c r="A100" s="3">
        <f>IFERROR(VLOOKUP(B100,'[1]DADOS (OCULTAR)'!$P$3:$R$53,3,0),"")</f>
        <v>9039744000437</v>
      </c>
      <c r="B100" s="4" t="str">
        <f>'[1]TCE - ANEXO IV - Preencher'!C109</f>
        <v>UPA IGARASSU</v>
      </c>
      <c r="C100" s="4" t="str">
        <f>'[1]TCE - ANEXO IV - Preencher'!E109</f>
        <v>5.99 - Outros Serviços de Terceiros Pessoa Jurídica</v>
      </c>
      <c r="D100" s="3">
        <f>'[1]TCE - ANEXO IV - Preencher'!F109</f>
        <v>15063447000187</v>
      </c>
      <c r="E100" s="5" t="str">
        <f>'[1]TCE - ANEXO IV - Preencher'!G109</f>
        <v>PW CONSULTORIA EM MEDICINA DO TRABALHO SOCIEDADE SIMPLES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00000510</v>
      </c>
      <c r="I100" s="6">
        <f>IF('[1]TCE - ANEXO IV - Preencher'!K109="","",'[1]TCE - ANEXO IV - Preencher'!K109)</f>
        <v>44041</v>
      </c>
      <c r="J100" s="5" t="str">
        <f>'[1]TCE - ANEXO IV - Preencher'!L109</f>
        <v>MVBDFQGV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1875</v>
      </c>
    </row>
    <row r="101" spans="1:12" s="8" customFormat="1" ht="19.5" customHeight="1">
      <c r="A101" s="3">
        <f>IFERROR(VLOOKUP(B101,'[1]DADOS (OCULTAR)'!$P$3:$R$53,3,0),"")</f>
        <v>9039744000437</v>
      </c>
      <c r="B101" s="4" t="str">
        <f>'[1]TCE - ANEXO IV - Preencher'!C110</f>
        <v>UPA IGARASSU</v>
      </c>
      <c r="C101" s="4" t="str">
        <f>'[1]TCE - ANEXO IV - Preencher'!E110</f>
        <v>5.99 - Outros Serviços de Terceiros Pessoa Jurídica</v>
      </c>
      <c r="D101" s="3">
        <f>'[1]TCE - ANEXO IV - Preencher'!F110</f>
        <v>36675846000179</v>
      </c>
      <c r="E101" s="5" t="str">
        <f>'[1]TCE - ANEXO IV - Preencher'!G110</f>
        <v xml:space="preserve">C. A DE ALMEIDA ELETRONICA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00000005</v>
      </c>
      <c r="I101" s="6">
        <f>IF('[1]TCE - ANEXO IV - Preencher'!K110="","",'[1]TCE - ANEXO IV - Preencher'!K110)</f>
        <v>44029</v>
      </c>
      <c r="J101" s="5" t="str">
        <f>'[1]TCE - ANEXO IV - Preencher'!L110</f>
        <v>ZCQSBVQ8</v>
      </c>
      <c r="K101" s="5" t="str">
        <f>IF(F101="B",LEFT('[1]TCE - ANEXO IV - Preencher'!M110,2),IF(F101="S",LEFT('[1]TCE - ANEXO IV - Preencher'!M110,7),IF('[1]TCE - ANEXO IV - Preencher'!H110="","")))</f>
        <v>2611804</v>
      </c>
      <c r="L101" s="7">
        <f>'[1]TCE - ANEXO IV - Preencher'!N110</f>
        <v>1400</v>
      </c>
    </row>
    <row r="102" spans="1:12" s="8" customFormat="1" ht="19.5" customHeight="1">
      <c r="A102" s="3">
        <f>IFERROR(VLOOKUP(B102,'[1]DADOS (OCULTAR)'!$P$3:$R$53,3,0),"")</f>
        <v>9039744000437</v>
      </c>
      <c r="B102" s="4" t="str">
        <f>'[1]TCE - ANEXO IV - Preencher'!C111</f>
        <v>UPA IGARASSU</v>
      </c>
      <c r="C102" s="4" t="str">
        <f>'[1]TCE - ANEXO IV - Preencher'!E111</f>
        <v>5.99 - Outros Serviços de Terceiros Pessoa Jurídica</v>
      </c>
      <c r="D102" s="3">
        <f>'[1]TCE - ANEXO IV - Preencher'!F111</f>
        <v>7001692000131</v>
      </c>
      <c r="E102" s="5" t="str">
        <f>'[1]TCE - ANEXO IV - Preencher'!G111</f>
        <v>OBJETIVA NUCLEO DE SAUDE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00005551</v>
      </c>
      <c r="I102" s="6">
        <f>IF('[1]TCE - ANEXO IV - Preencher'!K111="","",'[1]TCE - ANEXO IV - Preencher'!K111)</f>
        <v>44030</v>
      </c>
      <c r="J102" s="5" t="str">
        <f>'[1]TCE - ANEXO IV - Preencher'!L111</f>
        <v>B67XYDIG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170</v>
      </c>
    </row>
    <row r="103" spans="1:12" s="8" customFormat="1" ht="19.5" customHeight="1">
      <c r="A103" s="3">
        <f>IFERROR(VLOOKUP(B103,'[1]DADOS (OCULTAR)'!$P$3:$R$53,3,0),"")</f>
        <v>9039744000437</v>
      </c>
      <c r="B103" s="4" t="str">
        <f>'[1]TCE - ANEXO IV - Preencher'!C112</f>
        <v>UPA IGARASSU</v>
      </c>
      <c r="C103" s="4" t="str">
        <f>'[1]TCE - ANEXO IV - Preencher'!E112</f>
        <v>5.99 - Outros Serviços de Terceiros Pessoa Jurídica</v>
      </c>
      <c r="D103" s="3">
        <f>'[1]TCE - ANEXO IV - Preencher'!F112</f>
        <v>1699696000159</v>
      </c>
      <c r="E103" s="5" t="str">
        <f>'[1]TCE - ANEXO IV - Preencher'!G112</f>
        <v>QUALIAGUA LABORATORIO E CONSULTORIA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00050097</v>
      </c>
      <c r="I103" s="6">
        <f>IF('[1]TCE - ANEXO IV - Preencher'!K112="","",'[1]TCE - ANEXO IV - Preencher'!K112)</f>
        <v>44046</v>
      </c>
      <c r="J103" s="5" t="str">
        <f>'[1]TCE - ANEXO IV - Preencher'!L112</f>
        <v>VBYUEL2U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189</v>
      </c>
    </row>
    <row r="104" spans="1:12" s="8" customFormat="1" ht="19.5" customHeight="1">
      <c r="A104" s="3">
        <f>IFERROR(VLOOKUP(B104,'[1]DADOS (OCULTAR)'!$P$3:$R$53,3,0),"")</f>
        <v>9039744000437</v>
      </c>
      <c r="B104" s="4" t="str">
        <f>'[1]TCE - ANEXO IV - Preencher'!C113</f>
        <v>UPA IGARASSU</v>
      </c>
      <c r="C104" s="4" t="str">
        <f>'[1]TCE - ANEXO IV - Preencher'!E113</f>
        <v>5.5 - Reparo e Manutenção de Máquinas e Equipamentos</v>
      </c>
      <c r="D104" s="3">
        <f>'[1]TCE - ANEXO IV - Preencher'!F113</f>
        <v>17398584000106</v>
      </c>
      <c r="E104" s="5" t="str">
        <f>'[1]TCE - ANEXO IV - Preencher'!G113</f>
        <v xml:space="preserve">M T G MONTAGEM TECNICA DE GAS LTDA ME 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00001207</v>
      </c>
      <c r="I104" s="6">
        <f>IF('[1]TCE - ANEXO IV - Preencher'!K113="","",'[1]TCE - ANEXO IV - Preencher'!K113)</f>
        <v>44046</v>
      </c>
      <c r="J104" s="5" t="str">
        <f>'[1]TCE - ANEXO IV - Preencher'!L113</f>
        <v>S9GRNPG9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450</v>
      </c>
    </row>
    <row r="105" spans="1:12" s="8" customFormat="1" ht="19.5" customHeight="1">
      <c r="A105" s="3">
        <f>IFERROR(VLOOKUP(B105,'[1]DADOS (OCULTAR)'!$P$3:$R$53,3,0),"")</f>
        <v>9039744000437</v>
      </c>
      <c r="B105" s="4" t="str">
        <f>'[1]TCE - ANEXO IV - Preencher'!C114</f>
        <v>UPA IGARASSU</v>
      </c>
      <c r="C105" s="4" t="str">
        <f>'[1]TCE - ANEXO IV - Preencher'!E114</f>
        <v>5.5 - Reparo e Manutenção de Máquinas e Equipamentos</v>
      </c>
      <c r="D105" s="3">
        <f>'[1]TCE - ANEXO IV - Preencher'!F114</f>
        <v>7146768000117</v>
      </c>
      <c r="E105" s="5" t="str">
        <f>'[1]TCE - ANEXO IV - Preencher'!G114</f>
        <v>SERV IMAGEM NORDESTE ASSISTENCIA TECNICA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000003515</v>
      </c>
      <c r="I105" s="6">
        <f>IF('[1]TCE - ANEXO IV - Preencher'!K114="","",'[1]TCE - ANEXO IV - Preencher'!K114)</f>
        <v>44041</v>
      </c>
      <c r="J105" s="5" t="str">
        <f>'[1]TCE - ANEXO IV - Preencher'!L114</f>
        <v>QLCJ37301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2059</v>
      </c>
    </row>
    <row r="106" spans="1:12" s="8" customFormat="1" ht="19.5" customHeight="1">
      <c r="A106" s="3">
        <f>IFERROR(VLOOKUP(B106,'[1]DADOS (OCULTAR)'!$P$3:$R$53,3,0),"")</f>
        <v>9039744000437</v>
      </c>
      <c r="B106" s="4" t="str">
        <f>'[1]TCE - ANEXO IV - Preencher'!C115</f>
        <v>UPA IGARASSU</v>
      </c>
      <c r="C106" s="4" t="str">
        <f>'[1]TCE - ANEXO IV - Preencher'!E115</f>
        <v>5.5 - Reparo e Manutenção de Máquinas e Equipamentos</v>
      </c>
      <c r="D106" s="3">
        <f>'[1]TCE - ANEXO IV - Preencher'!F115</f>
        <v>24380578002041</v>
      </c>
      <c r="E106" s="5" t="str">
        <f>'[1]TCE - ANEXO IV - Preencher'!G115</f>
        <v>WHITE MARTINS GASES INDUSTRIAIS NE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9673</v>
      </c>
      <c r="I106" s="6">
        <f>IF('[1]TCE - ANEXO IV - Preencher'!K115="","",'[1]TCE - ANEXO IV - Preencher'!K115)</f>
        <v>44050</v>
      </c>
      <c r="J106" s="5" t="str">
        <f>'[1]TCE - ANEXO IV - Preencher'!L115</f>
        <v>VDBC86348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441.63</v>
      </c>
    </row>
    <row r="107" spans="1:12" s="8" customFormat="1" ht="19.5" customHeight="1">
      <c r="A107" s="3">
        <f>IFERROR(VLOOKUP(B107,'[1]DADOS (OCULTAR)'!$P$3:$R$53,3,0),"")</f>
        <v>9039744000437</v>
      </c>
      <c r="B107" s="4" t="str">
        <f>'[1]TCE - ANEXO IV - Preencher'!C116</f>
        <v>UPA IGARASSU</v>
      </c>
      <c r="C107" s="4" t="str">
        <f>'[1]TCE - ANEXO IV - Preencher'!E116</f>
        <v>5.5 - Reparo e Manutenção de Máquinas e Equipamentos</v>
      </c>
      <c r="D107" s="3">
        <f>'[1]TCE - ANEXO IV - Preencher'!F116</f>
        <v>8845988000100</v>
      </c>
      <c r="E107" s="5" t="str">
        <f>'[1]TCE - ANEXO IV - Preencher'!G116</f>
        <v>ACESSPLUS MANUTENCAO LTDA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00004392</v>
      </c>
      <c r="I107" s="6">
        <f>IF('[1]TCE - ANEXO IV - Preencher'!K116="","",'[1]TCE - ANEXO IV - Preencher'!K116)</f>
        <v>44044</v>
      </c>
      <c r="J107" s="5" t="str">
        <f>'[1]TCE - ANEXO IV - Preencher'!L116</f>
        <v>ZGFLP7LG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352.12</v>
      </c>
    </row>
    <row r="108" spans="1:12" s="8" customFormat="1" ht="19.5" customHeight="1">
      <c r="A108" s="3">
        <f>IFERROR(VLOOKUP(B108,'[1]DADOS (OCULTAR)'!$P$3:$R$53,3,0),"")</f>
        <v>9039744000437</v>
      </c>
      <c r="B108" s="4" t="str">
        <f>'[1]TCE - ANEXO IV - Preencher'!C117</f>
        <v>UPA IGARASSU</v>
      </c>
      <c r="C108" s="4" t="str">
        <f>'[1]TCE - ANEXO IV - Preencher'!E117</f>
        <v>5.5 - Reparo e Manutenção de Máquinas e Equipamentos</v>
      </c>
      <c r="D108" s="3">
        <f>'[1]TCE - ANEXO IV - Preencher'!F117</f>
        <v>9014387000100</v>
      </c>
      <c r="E108" s="5" t="str">
        <f>'[1]TCE - ANEXO IV - Preencher'!G117</f>
        <v>COMPLETA SERVICOS DE AR CONDICIONADO E LOCACAO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00001284</v>
      </c>
      <c r="I108" s="6">
        <f>IF('[1]TCE - ANEXO IV - Preencher'!K117="","",'[1]TCE - ANEXO IV - Preencher'!K117)</f>
        <v>44034</v>
      </c>
      <c r="J108" s="5" t="str">
        <f>'[1]TCE - ANEXO IV - Preencher'!L117</f>
        <v>N5EZRDJQ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3332.16</v>
      </c>
    </row>
    <row r="109" spans="1:12" s="8" customFormat="1" ht="19.5" customHeight="1">
      <c r="A109" s="3">
        <f>IFERROR(VLOOKUP(B109,'[1]DADOS (OCULTAR)'!$P$3:$R$53,3,0),"")</f>
        <v>9039744000437</v>
      </c>
      <c r="B109" s="4" t="str">
        <f>'[1]TCE - ANEXO IV - Preencher'!C118</f>
        <v>UPA IGARASSU</v>
      </c>
      <c r="C109" s="4" t="str">
        <f>'[1]TCE - ANEXO IV - Preencher'!E118</f>
        <v>5.5 - Reparo e Manutenção de Máquinas e Equipamentos</v>
      </c>
      <c r="D109" s="3">
        <f>'[1]TCE - ANEXO IV - Preencher'!F118</f>
        <v>11343756000150</v>
      </c>
      <c r="E109" s="5" t="str">
        <f>'[1]TCE - ANEXO IV - Preencher'!G118</f>
        <v>J L GRUPOS GERADORES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000002571</v>
      </c>
      <c r="I109" s="6">
        <f>IF('[1]TCE - ANEXO IV - Preencher'!K118="","",'[1]TCE - ANEXO IV - Preencher'!K118)</f>
        <v>44047</v>
      </c>
      <c r="J109" s="5" t="str">
        <f>'[1]TCE - ANEXO IV - Preencher'!L118</f>
        <v>NPNQ76836</v>
      </c>
      <c r="K109" s="5" t="str">
        <f>IF(F109="B",LEFT('[1]TCE - ANEXO IV - Preencher'!M118,2),IF(F109="S",LEFT('[1]TCE - ANEXO IV - Preencher'!M118,7),IF('[1]TCE - ANEXO IV - Preencher'!H118="","")))</f>
        <v>2603454</v>
      </c>
      <c r="L109" s="7">
        <f>'[1]TCE - ANEXO IV - Preencher'!N118</f>
        <v>250</v>
      </c>
    </row>
    <row r="110" spans="1:12" s="8" customFormat="1" ht="19.5" customHeight="1">
      <c r="A110" s="3">
        <f>IFERROR(VLOOKUP(B110,'[1]DADOS (OCULTAR)'!$P$3:$R$53,3,0),"")</f>
        <v>9039744000437</v>
      </c>
      <c r="B110" s="4" t="str">
        <f>'[1]TCE - ANEXO IV - Preencher'!C119</f>
        <v>UPA IGARASSU</v>
      </c>
      <c r="C110" s="4" t="str">
        <f>'[1]TCE - ANEXO IV - Preencher'!E119</f>
        <v>5.4 - Reparo e Manutenção de Bens Imóveis</v>
      </c>
      <c r="D110" s="3">
        <f>'[1]TCE - ANEXO IV - Preencher'!F119</f>
        <v>22480028000106</v>
      </c>
      <c r="E110" s="5" t="str">
        <f>'[1]TCE - ANEXO IV - Preencher'!G119</f>
        <v>GERMINAR COMERCIO DE PLANTAS E SERVICOS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000000099</v>
      </c>
      <c r="I110" s="6">
        <f>IF('[1]TCE - ANEXO IV - Preencher'!K119="","",'[1]TCE - ANEXO IV - Preencher'!K119)</f>
        <v>44034</v>
      </c>
      <c r="J110" s="5" t="str">
        <f>'[1]TCE - ANEXO IV - Preencher'!L119</f>
        <v>MFQL84513</v>
      </c>
      <c r="K110" s="5" t="str">
        <f>IF(F110="B",LEFT('[1]TCE - ANEXO IV - Preencher'!M119,2),IF(F110="S",LEFT('[1]TCE - ANEXO IV - Preencher'!M119,7),IF('[1]TCE - ANEXO IV - Preencher'!H119="","")))</f>
        <v>2610707</v>
      </c>
      <c r="L110" s="7">
        <f>'[1]TCE - ANEXO IV - Preencher'!N119</f>
        <v>500</v>
      </c>
    </row>
    <row r="111" spans="1:12" s="8" customFormat="1" ht="19.5" customHeight="1">
      <c r="A111" s="3">
        <f>IFERROR(VLOOKUP(B111,'[1]DADOS (OCULTAR)'!$P$3:$R$53,3,0),"")</f>
        <v>9039744000437</v>
      </c>
      <c r="B111" s="4" t="str">
        <f>'[1]TCE - ANEXO IV - Preencher'!C120</f>
        <v>UPA IGARASSU</v>
      </c>
      <c r="C111" s="4" t="str">
        <f>'[1]TCE - ANEXO IV - Preencher'!E120</f>
        <v>5.4 - Reparo e Manutenção de Bens Imóveis</v>
      </c>
      <c r="D111" s="3">
        <f>'[1]TCE - ANEXO IV - Preencher'!F120</f>
        <v>30042664000184</v>
      </c>
      <c r="E111" s="5" t="str">
        <f>'[1]TCE - ANEXO IV - Preencher'!G120</f>
        <v xml:space="preserve">ADEMILSON LUIZ FERREIRA JUNIOR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000000032</v>
      </c>
      <c r="I111" s="6">
        <f>IF('[1]TCE - ANEXO IV - Preencher'!K120="","",'[1]TCE - ANEXO IV - Preencher'!K120)</f>
        <v>44035</v>
      </c>
      <c r="J111" s="5" t="str">
        <f>'[1]TCE - ANEXO IV - Preencher'!L120</f>
        <v>ATSA35646</v>
      </c>
      <c r="K111" s="5" t="str">
        <f>IF(F111="B",LEFT('[1]TCE - ANEXO IV - Preencher'!M120,2),IF(F111="S",LEFT('[1]TCE - ANEXO IV - Preencher'!M120,7),IF('[1]TCE - ANEXO IV - Preencher'!H120="","")))</f>
        <v>2602902</v>
      </c>
      <c r="L111" s="7">
        <f>'[1]TCE - ANEXO IV - Preencher'!N120</f>
        <v>4296</v>
      </c>
    </row>
    <row r="112" spans="1:12" s="8" customFormat="1" ht="19.5" customHeight="1">
      <c r="A112" s="3">
        <f>IFERROR(VLOOKUP(B112,'[1]DADOS (OCULTAR)'!$P$3:$R$53,3,0),"")</f>
        <v>9039744000437</v>
      </c>
      <c r="B112" s="4" t="str">
        <f>'[1]TCE - ANEXO IV - Preencher'!C121</f>
        <v>UPA IGARASSU</v>
      </c>
      <c r="C112" s="4" t="str">
        <f>'[1]TCE - ANEXO IV - Preencher'!E121</f>
        <v>5.6 - Reparo e Manutanção de Veículos</v>
      </c>
      <c r="D112" s="3">
        <f>'[1]TCE - ANEXO IV - Preencher'!F121</f>
        <v>1060389000123</v>
      </c>
      <c r="E112" s="5" t="str">
        <f>'[1]TCE - ANEXO IV - Preencher'!G121</f>
        <v>EMILIO AUTO PECAS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00000627</v>
      </c>
      <c r="I112" s="6">
        <f>IF('[1]TCE - ANEXO IV - Preencher'!K121="","",'[1]TCE - ANEXO IV - Preencher'!K121)</f>
        <v>44042</v>
      </c>
      <c r="J112" s="5" t="str">
        <f>'[1]TCE - ANEXO IV - Preencher'!L121</f>
        <v>X37TSR6A</v>
      </c>
      <c r="K112" s="5" t="str">
        <f>IF(F112="B",LEFT('[1]TCE - ANEXO IV - Preencher'!M121,2),IF(F112="S",LEFT('[1]TCE - ANEXO IV - Preencher'!M121,7),IF('[1]TCE - ANEXO IV - Preencher'!H121="","")))</f>
        <v>2600054</v>
      </c>
      <c r="L112" s="7">
        <f>'[1]TCE - ANEXO IV - Preencher'!N121</f>
        <v>50</v>
      </c>
    </row>
    <row r="113" spans="1:12" s="8" customFormat="1" ht="19.5" customHeight="1">
      <c r="A113" s="3">
        <f>IFERROR(VLOOKUP(B113,'[1]DADOS (OCULTAR)'!$P$3:$R$53,3,0),"")</f>
        <v>9039744000437</v>
      </c>
      <c r="B113" s="4" t="str">
        <f>'[1]TCE - ANEXO IV - Preencher'!C122</f>
        <v>UPA IGARASSU</v>
      </c>
      <c r="C113" s="4" t="str">
        <f>'[1]TCE - ANEXO IV - Preencher'!E122</f>
        <v>5.6 - Reparo e Manutanção de Veículos</v>
      </c>
      <c r="D113" s="3">
        <f>'[1]TCE - ANEXO IV - Preencher'!F122</f>
        <v>27172869000170</v>
      </c>
      <c r="E113" s="5" t="str">
        <f>'[1]TCE - ANEXO IV - Preencher'!G122</f>
        <v>KEYLA CONSTANTINO DA SILVA AUTOPECAS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000000024</v>
      </c>
      <c r="I113" s="6">
        <f>IF('[1]TCE - ANEXO IV - Preencher'!K122="","",'[1]TCE - ANEXO IV - Preencher'!K122)</f>
        <v>44027</v>
      </c>
      <c r="J113" s="5" t="str">
        <f>'[1]TCE - ANEXO IV - Preencher'!L122</f>
        <v>DFID33400</v>
      </c>
      <c r="K113" s="5" t="str">
        <f>IF(F113="B",LEFT('[1]TCE - ANEXO IV - Preencher'!M122,2),IF(F113="S",LEFT('[1]TCE - ANEXO IV - Preencher'!M122,7),IF('[1]TCE - ANEXO IV - Preencher'!H122="","")))</f>
        <v>2610707</v>
      </c>
      <c r="L113" s="7">
        <f>'[1]TCE - ANEXO IV - Preencher'!N122</f>
        <v>500</v>
      </c>
    </row>
    <row r="114" spans="1:12" s="8" customFormat="1" ht="19.5" customHeight="1">
      <c r="A114" s="3">
        <f>IFERROR(VLOOKUP(B114,'[1]DADOS (OCULTAR)'!$P$3:$R$53,3,0),"")</f>
        <v>9039744000437</v>
      </c>
      <c r="B114" s="4" t="str">
        <f>'[1]TCE - ANEXO IV - Preencher'!C123</f>
        <v>UPA IGARASSU</v>
      </c>
      <c r="C114" s="4" t="str">
        <f>'[1]TCE - ANEXO IV - Preencher'!E123</f>
        <v>5.99 - Outros Serviços de Terceiros Pessoa Jurídica</v>
      </c>
      <c r="D114" s="3">
        <f>'[1]TCE - ANEXO IV - Preencher'!F123</f>
        <v>2863024000108</v>
      </c>
      <c r="E114" s="5" t="str">
        <f>'[1]TCE - ANEXO IV - Preencher'!G123</f>
        <v>PRODUTIVA SAUDE OCUPACIONAL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00072719</v>
      </c>
      <c r="I114" s="6">
        <f>IF('[1]TCE - ANEXO IV - Preencher'!K123="","",'[1]TCE - ANEXO IV - Preencher'!K123)</f>
        <v>44057</v>
      </c>
      <c r="J114" s="5" t="str">
        <f>'[1]TCE - ANEXO IV - Preencher'!L123</f>
        <v>XFKIK49J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235</v>
      </c>
    </row>
    <row r="115" spans="1:12" s="8" customFormat="1" ht="19.5" customHeight="1">
      <c r="A115" s="3">
        <f>IFERROR(VLOOKUP(B115,'[1]DADOS (OCULTAR)'!$P$3:$R$53,3,0),"")</f>
        <v>9039744000437</v>
      </c>
      <c r="B115" s="4" t="str">
        <f>'[1]TCE - ANEXO IV - Preencher'!C124</f>
        <v>UPA IGARASSU</v>
      </c>
      <c r="C115" s="4" t="str">
        <f>'[1]TCE - ANEXO IV - Preencher'!E124</f>
        <v>5.5 - Reparo e Manutenção de Máquinas e Equipamentos</v>
      </c>
      <c r="D115" s="3">
        <f>'[1]TCE - ANEXO IV - Preencher'!F124</f>
        <v>1141468000169</v>
      </c>
      <c r="E115" s="5" t="str">
        <f>'[1]TCE - ANEXO IV - Preencher'!G124</f>
        <v>MEDCALL COMERCIO E SERVICOS DE EQUIPAMENTOS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00002118</v>
      </c>
      <c r="I115" s="6">
        <f>IF('[1]TCE - ANEXO IV - Preencher'!K124="","",'[1]TCE - ANEXO IV - Preencher'!K124)</f>
        <v>44048</v>
      </c>
      <c r="J115" s="5" t="str">
        <f>'[1]TCE - ANEXO IV - Preencher'!L124</f>
        <v>XRXWNUZW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356.33</v>
      </c>
    </row>
    <row r="116" spans="1:12" s="8" customFormat="1" ht="19.5" customHeight="1">
      <c r="A116" s="3">
        <f>IFERROR(VLOOKUP(B116,'[1]DADOS (OCULTAR)'!$P$3:$R$53,3,0),"")</f>
        <v>9039744000437</v>
      </c>
      <c r="B116" s="4" t="str">
        <f>'[1]TCE - ANEXO IV - Preencher'!C125</f>
        <v>UPA IGARASSU</v>
      </c>
      <c r="C116" s="4" t="str">
        <f>'[1]TCE - ANEXO IV - Preencher'!E125</f>
        <v xml:space="preserve">5.25 - Serviços Bancários </v>
      </c>
      <c r="D116" s="3">
        <f>'[1]TCE - ANEXO IV - Preencher'!F125</f>
        <v>0</v>
      </c>
      <c r="E116" s="5" t="str">
        <f>'[1]TCE - ANEXO IV - Preencher'!G125</f>
        <v>MANUTENÇÃO DE CONTA BRADESCO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54.95</v>
      </c>
    </row>
    <row r="117" spans="1:12" s="8" customFormat="1" ht="19.5" customHeight="1">
      <c r="A117" s="3">
        <f>IFERROR(VLOOKUP(B117,'[1]DADOS (OCULTAR)'!$P$3:$R$53,3,0),"")</f>
        <v>9039744000437</v>
      </c>
      <c r="B117" s="4" t="str">
        <f>'[1]TCE - ANEXO IV - Preencher'!C126</f>
        <v>UPA IGARASSU</v>
      </c>
      <c r="C117" s="4" t="str">
        <f>'[1]TCE - ANEXO IV - Preencher'!E126</f>
        <v xml:space="preserve">5.25 - Serviços Bancários </v>
      </c>
      <c r="D117" s="3">
        <f>'[1]TCE - ANEXO IV - Preencher'!F126</f>
        <v>0</v>
      </c>
      <c r="E117" s="5" t="str">
        <f>'[1]TCE - ANEXO IV - Preencher'!G126</f>
        <v>MANUTENÇÃO DE CONTA BRADESCO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45.05</v>
      </c>
    </row>
    <row r="118" spans="1:12" s="8" customFormat="1" ht="19.5" customHeight="1">
      <c r="A118" s="3">
        <f>IFERROR(VLOOKUP(B118,'[1]DADOS (OCULTAR)'!$P$3:$R$53,3,0),"")</f>
        <v>9039744000437</v>
      </c>
      <c r="B118" s="4" t="str">
        <f>'[1]TCE - ANEXO IV - Preencher'!C127</f>
        <v>UPA IGARASSU</v>
      </c>
      <c r="C118" s="4" t="str">
        <f>'[1]TCE - ANEXO IV - Preencher'!E127</f>
        <v xml:space="preserve">5.25 - Serviços Bancários </v>
      </c>
      <c r="D118" s="3">
        <f>'[1]TCE - ANEXO IV - Preencher'!F127</f>
        <v>0</v>
      </c>
      <c r="E118" s="5" t="str">
        <f>'[1]TCE - ANEXO IV - Preencher'!G127</f>
        <v>MANUTENÇÃO DE CONTA BRADESCO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45.05</v>
      </c>
    </row>
    <row r="119" spans="1:12" s="8" customFormat="1" ht="19.5" customHeight="1">
      <c r="A119" s="3">
        <f>IFERROR(VLOOKUP(B119,'[1]DADOS (OCULTAR)'!$P$3:$R$53,3,0),"")</f>
        <v>9039744000437</v>
      </c>
      <c r="B119" s="4" t="str">
        <f>'[1]TCE - ANEXO IV - Preencher'!C128</f>
        <v>UPA IGARASSU</v>
      </c>
      <c r="C119" s="4" t="str">
        <f>'[1]TCE - ANEXO IV - Preencher'!E128</f>
        <v xml:space="preserve">5.25 - Serviços Bancários </v>
      </c>
      <c r="D119" s="3">
        <f>'[1]TCE - ANEXO IV - Preencher'!F128</f>
        <v>0</v>
      </c>
      <c r="E119" s="5" t="str">
        <f>'[1]TCE - ANEXO IV - Preencher'!G128</f>
        <v>MANUTENÇÃO DE CONTA BRADESCO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54.95</v>
      </c>
    </row>
    <row r="120" spans="1:12" s="8" customFormat="1" ht="19.5" customHeight="1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2020-09-08T18:43:43Z</dcterms:created>
  <dcterms:modified xsi:type="dcterms:W3CDTF">2020-09-08T18:44:34Z</dcterms:modified>
</cp:coreProperties>
</file>