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4615" windowHeight="1174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 s="1"/>
  <c r="L1991"/>
  <c r="K1991"/>
  <c r="J1991"/>
  <c r="I1991"/>
  <c r="H1991"/>
  <c r="G1991"/>
  <c r="F1991"/>
  <c r="E1991"/>
  <c r="D1991"/>
  <c r="C1991"/>
  <c r="B1991"/>
  <c r="A1991" s="1"/>
  <c r="L1990"/>
  <c r="K1990"/>
  <c r="J1990"/>
  <c r="I1990"/>
  <c r="H1990"/>
  <c r="G1990"/>
  <c r="F1990"/>
  <c r="E1990"/>
  <c r="D1990"/>
  <c r="C1990"/>
  <c r="B1990"/>
  <c r="A1990" s="1"/>
  <c r="L1989"/>
  <c r="K1989"/>
  <c r="J1989"/>
  <c r="I1989"/>
  <c r="H1989"/>
  <c r="G1989"/>
  <c r="F1989"/>
  <c r="E1989"/>
  <c r="D1989"/>
  <c r="C1989"/>
  <c r="B1989"/>
  <c r="A1989" s="1"/>
  <c r="L1988"/>
  <c r="K1988"/>
  <c r="J1988"/>
  <c r="I1988"/>
  <c r="H1988"/>
  <c r="G1988"/>
  <c r="F1988"/>
  <c r="E1988"/>
  <c r="D1988"/>
  <c r="C1988"/>
  <c r="B1988"/>
  <c r="A1988" s="1"/>
  <c r="L1987"/>
  <c r="K1987"/>
  <c r="J1987"/>
  <c r="I1987"/>
  <c r="H1987"/>
  <c r="G1987"/>
  <c r="F1987"/>
  <c r="E1987"/>
  <c r="D1987"/>
  <c r="C1987"/>
  <c r="B1987"/>
  <c r="A1987" s="1"/>
  <c r="L1986"/>
  <c r="K1986"/>
  <c r="J1986"/>
  <c r="I1986"/>
  <c r="H1986"/>
  <c r="G1986"/>
  <c r="F1986"/>
  <c r="E1986"/>
  <c r="D1986"/>
  <c r="C1986"/>
  <c r="B1986"/>
  <c r="A1986" s="1"/>
  <c r="L1985"/>
  <c r="K1985"/>
  <c r="J1985"/>
  <c r="I1985"/>
  <c r="H1985"/>
  <c r="G1985"/>
  <c r="F1985"/>
  <c r="E1985"/>
  <c r="D1985"/>
  <c r="C1985"/>
  <c r="B1985"/>
  <c r="A1985" s="1"/>
  <c r="L1984"/>
  <c r="K1984"/>
  <c r="J1984"/>
  <c r="I1984"/>
  <c r="H1984"/>
  <c r="G1984"/>
  <c r="F1984"/>
  <c r="E1984"/>
  <c r="D1984"/>
  <c r="C1984"/>
  <c r="B1984"/>
  <c r="A1984" s="1"/>
  <c r="L1983"/>
  <c r="K1983"/>
  <c r="J1983"/>
  <c r="I1983"/>
  <c r="H1983"/>
  <c r="G1983"/>
  <c r="F1983"/>
  <c r="E1983"/>
  <c r="D1983"/>
  <c r="C1983"/>
  <c r="B1983"/>
  <c r="A1983" s="1"/>
  <c r="L1982"/>
  <c r="K1982"/>
  <c r="J1982"/>
  <c r="I1982"/>
  <c r="H1982"/>
  <c r="G1982"/>
  <c r="F1982"/>
  <c r="E1982"/>
  <c r="D1982"/>
  <c r="C1982"/>
  <c r="B1982"/>
  <c r="A1982" s="1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<sst xmlns="http://schemas.openxmlformats.org/spreadsheetml/2006/main" count="12" uniqueCount="12">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</sst>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6">
    <cellStyle name="Excel_BuiltIn_Texto Explicativo" xfId="2"/>
    <cellStyle name="Moeda 2" xfId="3"/>
    <cellStyle name="Normal" xfId="0" builtinId="0"/>
    <cellStyle name="Normal 11" xfId="4"/>
    <cellStyle name="Normal 13" xfId="5"/>
    <cellStyle name="Normal 15" xfId="6"/>
    <cellStyle name="Normal 16" xfId="7"/>
    <cellStyle name="Normal 18" xfId="8"/>
    <cellStyle name="Normal 19" xfId="9"/>
    <cellStyle name="Normal 2" xfId="10"/>
    <cellStyle name="Normal 2 2" xfId="11"/>
    <cellStyle name="Normal 22" xfId="12"/>
    <cellStyle name="Normal 9" xfId="13"/>
    <cellStyle name="Separador de milhares" xfId="1" builtinId="3"/>
    <cellStyle name="Separador de milhares 2" xfId="14"/>
    <cellStyle name="Texto Explicativo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1.%20PCF%20JAN%2020%20UPA%20EV/13.%20PCF/13.2%20PCF%20EXCEL/PCF%20JAN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ENGENHO VELHO</v>
          </cell>
          <cell r="E11" t="str">
            <v>1.99 - Outras Despesas com Pessoal</v>
          </cell>
          <cell r="F11">
            <v>9759606000180</v>
          </cell>
          <cell r="G11" t="str">
            <v>SIND. DAS EMPRESAS DE TRANSP. DE PE - VEM FUNCIONÁRIO</v>
          </cell>
          <cell r="H11" t="str">
            <v>S</v>
          </cell>
          <cell r="I11" t="str">
            <v>N</v>
          </cell>
          <cell r="J11" t="str">
            <v>0</v>
          </cell>
          <cell r="K11">
            <v>43825</v>
          </cell>
          <cell r="L11" t="str">
            <v>0</v>
          </cell>
          <cell r="M11" t="str">
            <v>26 -  Pernambuco</v>
          </cell>
          <cell r="N11">
            <v>14082.01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SIND. DAS EMPRESAS DE TRANSP. DE PE - VEM COMPLEMENTAR</v>
          </cell>
          <cell r="H12" t="str">
            <v>S</v>
          </cell>
          <cell r="I12" t="str">
            <v>N</v>
          </cell>
          <cell r="J12" t="str">
            <v>0</v>
          </cell>
          <cell r="K12">
            <v>43829</v>
          </cell>
          <cell r="L12" t="str">
            <v>0</v>
          </cell>
          <cell r="M12" t="str">
            <v>26 -  Pernambuco</v>
          </cell>
          <cell r="N12">
            <v>291.25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SIND. DAS EMPRESAS DE TRANSP. DE PE - VEM JOVEM APRENDIZ</v>
          </cell>
          <cell r="H13" t="str">
            <v>S</v>
          </cell>
          <cell r="I13" t="str">
            <v>N</v>
          </cell>
          <cell r="J13" t="str">
            <v>0</v>
          </cell>
          <cell r="K13">
            <v>43822</v>
          </cell>
          <cell r="L13" t="str">
            <v>0</v>
          </cell>
          <cell r="M13" t="str">
            <v>26 -  Pernambuco</v>
          </cell>
          <cell r="N13">
            <v>596.29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METLIFE SEGUROS S/A</v>
          </cell>
          <cell r="H14" t="str">
            <v>S</v>
          </cell>
          <cell r="I14" t="str">
            <v>N</v>
          </cell>
          <cell r="J14" t="str">
            <v>0</v>
          </cell>
          <cell r="K14">
            <v>43874</v>
          </cell>
          <cell r="L14" t="str">
            <v>0</v>
          </cell>
          <cell r="M14" t="str">
            <v>3550308 - São Paulo - SP</v>
          </cell>
          <cell r="N14">
            <v>556.65</v>
          </cell>
        </row>
        <row r="15">
          <cell r="C15" t="str">
            <v>UPA ENGENHO VELHO</v>
          </cell>
          <cell r="E15" t="str">
            <v>3.12 - Material Hospitalar</v>
          </cell>
          <cell r="F15" t="str">
            <v>11.449.180/0001-00</v>
          </cell>
          <cell r="G15" t="str">
            <v>DPROSMED DIST PRO MED HOSPITALARES LTDA</v>
          </cell>
          <cell r="H15" t="str">
            <v>B</v>
          </cell>
          <cell r="I15" t="str">
            <v>S</v>
          </cell>
          <cell r="J15" t="str">
            <v>000032136</v>
          </cell>
          <cell r="K15">
            <v>43838</v>
          </cell>
          <cell r="L15" t="str">
            <v>26200111449180000100550010000321361843919892</v>
          </cell>
          <cell r="M15" t="str">
            <v>26 -  Pernambuco</v>
          </cell>
          <cell r="N15">
            <v>3705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</v>
          </cell>
          <cell r="H16" t="str">
            <v>B</v>
          </cell>
          <cell r="I16" t="str">
            <v>S</v>
          </cell>
          <cell r="J16" t="str">
            <v>496102</v>
          </cell>
          <cell r="K16">
            <v>43837</v>
          </cell>
          <cell r="L16" t="str">
            <v>26200110779833000156550010004961021154202770</v>
          </cell>
          <cell r="M16" t="str">
            <v>26 -  Pernambuco</v>
          </cell>
          <cell r="N16">
            <v>792</v>
          </cell>
        </row>
        <row r="17">
          <cell r="C17" t="str">
            <v>UPA ENGENHO VELHO</v>
          </cell>
          <cell r="E17" t="str">
            <v>3.4 - Material Farmacológico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000300300</v>
          </cell>
          <cell r="K17">
            <v>43826</v>
          </cell>
          <cell r="L17" t="str">
            <v>26191208778201000126550010003003001654540550</v>
          </cell>
          <cell r="M17" t="str">
            <v>26 -  Pernambuco</v>
          </cell>
          <cell r="N17">
            <v>305.39999999999998</v>
          </cell>
        </row>
        <row r="18">
          <cell r="C18" t="str">
            <v>UPA ENGENHO VELHO</v>
          </cell>
          <cell r="E18" t="str">
            <v>3.4 - Material Farmacológico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000300486</v>
          </cell>
          <cell r="K18">
            <v>43833</v>
          </cell>
          <cell r="L18" t="str">
            <v>26200108778201000126550010003004861314209020</v>
          </cell>
          <cell r="M18" t="str">
            <v>26 -  Pernambuco</v>
          </cell>
          <cell r="N18">
            <v>500</v>
          </cell>
        </row>
        <row r="19">
          <cell r="C19" t="str">
            <v>UPA ENGENHO VELHO</v>
          </cell>
          <cell r="E19" t="str">
            <v>3.4 - Material Farmacológico</v>
          </cell>
          <cell r="F19" t="str">
            <v>11.449.180/0001-00</v>
          </cell>
          <cell r="G19" t="str">
            <v>DPROSMED DIST PRO MED HOSPITALARES LTDA</v>
          </cell>
          <cell r="H19" t="str">
            <v>B</v>
          </cell>
          <cell r="I19" t="str">
            <v>S</v>
          </cell>
          <cell r="J19" t="str">
            <v>000032097</v>
          </cell>
          <cell r="K19">
            <v>43836</v>
          </cell>
          <cell r="L19" t="str">
            <v>26200111449180000100550010000320971946782199</v>
          </cell>
          <cell r="M19" t="str">
            <v>26 -  Pernambuco</v>
          </cell>
          <cell r="N19">
            <v>397.2</v>
          </cell>
        </row>
        <row r="20">
          <cell r="C20" t="str">
            <v>UPA ENGENHO VELHO</v>
          </cell>
          <cell r="E20" t="str">
            <v>5.11 - Fornecimento de Alimentação</v>
          </cell>
          <cell r="F20">
            <v>1884446000199</v>
          </cell>
          <cell r="G20" t="str">
            <v>TECNOVIDA COMERCIAL LTDA</v>
          </cell>
          <cell r="H20" t="str">
            <v>B</v>
          </cell>
          <cell r="I20" t="str">
            <v>S</v>
          </cell>
          <cell r="J20" t="str">
            <v>118639</v>
          </cell>
          <cell r="K20">
            <v>43850</v>
          </cell>
          <cell r="L20" t="str">
            <v>26200101884446000199550010001186391111186398</v>
          </cell>
          <cell r="M20" t="str">
            <v>26 -  Pernambuco</v>
          </cell>
          <cell r="N20">
            <v>765</v>
          </cell>
        </row>
        <row r="21">
          <cell r="C21" t="str">
            <v>UPA ENGENHO VELHO</v>
          </cell>
          <cell r="E21" t="str">
            <v>3.2 - Gás e Outros Materiais Engarrafados</v>
          </cell>
          <cell r="F21" t="str">
            <v>24.380.578/0020-41</v>
          </cell>
          <cell r="G21" t="str">
            <v>WHITE MARTINS GASES INDUSTRIAIS DO NE SA</v>
          </cell>
          <cell r="H21" t="str">
            <v>B</v>
          </cell>
          <cell r="I21" t="str">
            <v>S</v>
          </cell>
          <cell r="J21" t="str">
            <v>39511</v>
          </cell>
          <cell r="K21">
            <v>43832</v>
          </cell>
          <cell r="L21" t="str">
            <v>26200124380578002041550080000395111776576804</v>
          </cell>
          <cell r="M21" t="str">
            <v>26 -  Pernambuco</v>
          </cell>
          <cell r="N21">
            <v>73.290000000000006</v>
          </cell>
        </row>
        <row r="22">
          <cell r="C22" t="str">
            <v>UPA ENGENHO VELHO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1077</v>
          </cell>
          <cell r="K22">
            <v>43833</v>
          </cell>
          <cell r="L22" t="str">
            <v>26200124380578002203550870000010771776729759</v>
          </cell>
          <cell r="M22" t="str">
            <v>26 -  Pernambuco</v>
          </cell>
          <cell r="N22">
            <v>1475.6</v>
          </cell>
        </row>
        <row r="23">
          <cell r="C23" t="str">
            <v>UPA ENGENHO VELHO</v>
          </cell>
          <cell r="E23" t="str">
            <v>3.2 - Gás e Outros Materiais Engarrafados</v>
          </cell>
          <cell r="F23" t="str">
            <v>24.380.578/0020-41</v>
          </cell>
          <cell r="G23" t="str">
            <v>WHITE MARTINS GASES INDUSTRIAIS DO NE SA</v>
          </cell>
          <cell r="H23" t="str">
            <v>B</v>
          </cell>
          <cell r="I23" t="str">
            <v>S</v>
          </cell>
          <cell r="J23" t="str">
            <v>39583</v>
          </cell>
          <cell r="K23">
            <v>43839</v>
          </cell>
          <cell r="L23" t="str">
            <v>26200124380578002041550080000395831777411956</v>
          </cell>
          <cell r="M23" t="str">
            <v>26 -  Pernambuco</v>
          </cell>
          <cell r="N23">
            <v>31.43</v>
          </cell>
        </row>
        <row r="24">
          <cell r="C24" t="str">
            <v>UPA ENGENHO VELHO</v>
          </cell>
          <cell r="E24" t="str">
            <v>3.2 - Gás e Outros Materiais Engarrafados</v>
          </cell>
          <cell r="F24" t="str">
            <v>24.380.578/0020-41</v>
          </cell>
          <cell r="G24" t="str">
            <v>WHITE MARTINS GASES INDUSTRIAIS DO NE SA</v>
          </cell>
          <cell r="H24" t="str">
            <v>B</v>
          </cell>
          <cell r="I24" t="str">
            <v>S</v>
          </cell>
          <cell r="J24" t="str">
            <v>39651</v>
          </cell>
          <cell r="K24">
            <v>43846</v>
          </cell>
          <cell r="L24" t="str">
            <v>26200124380578002041550080000396511778139771</v>
          </cell>
          <cell r="M24" t="str">
            <v>26 -  Pernambuco</v>
          </cell>
          <cell r="N24">
            <v>73.290000000000006</v>
          </cell>
        </row>
        <row r="25">
          <cell r="C25" t="str">
            <v>UPA ENGENHO VELHO</v>
          </cell>
          <cell r="E25" t="str">
            <v>3.2 - Gás e Outros Materiais Engarrafados</v>
          </cell>
          <cell r="F25">
            <v>24380578002203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3613</v>
          </cell>
          <cell r="K25">
            <v>43850</v>
          </cell>
          <cell r="L25" t="str">
            <v>26200124380578002203550230000036131778444170</v>
          </cell>
          <cell r="M25" t="str">
            <v>26 -  Pernambuco</v>
          </cell>
          <cell r="N25">
            <v>1406.58</v>
          </cell>
        </row>
        <row r="26">
          <cell r="C26" t="str">
            <v>UPA ENGENHO VELHO</v>
          </cell>
          <cell r="E26" t="str">
            <v>3.2 - Gás e Outros Materiais Engarrafados</v>
          </cell>
          <cell r="F26" t="str">
            <v>24.380.578/0020-41</v>
          </cell>
          <cell r="G26" t="str">
            <v>WHITE MARTINS GASES INDUSTRIAIS DO NE SA</v>
          </cell>
          <cell r="H26" t="str">
            <v>B</v>
          </cell>
          <cell r="I26" t="str">
            <v>S</v>
          </cell>
          <cell r="J26" t="str">
            <v>39728</v>
          </cell>
          <cell r="K26">
            <v>43853</v>
          </cell>
          <cell r="L26" t="str">
            <v>26200124380578002041550080000397281778902146</v>
          </cell>
          <cell r="M26" t="str">
            <v>26 -  Pernambuco</v>
          </cell>
          <cell r="N26">
            <v>110.98</v>
          </cell>
        </row>
        <row r="27">
          <cell r="C27" t="str">
            <v>UPA ENGENHO VELHO</v>
          </cell>
          <cell r="E27" t="str">
            <v>3.2 - Gás e Outros Materiais Engarrafados</v>
          </cell>
          <cell r="F27" t="str">
            <v>24.380.578/0020-41</v>
          </cell>
          <cell r="G27" t="str">
            <v>WHITE MARTINS GASES INDUSTRIAIS DO NE SA</v>
          </cell>
          <cell r="H27" t="str">
            <v>B</v>
          </cell>
          <cell r="I27" t="str">
            <v>S</v>
          </cell>
          <cell r="J27" t="str">
            <v>39791</v>
          </cell>
          <cell r="K27">
            <v>43859</v>
          </cell>
          <cell r="L27" t="str">
            <v>26200124380578002041550080000397911779480664</v>
          </cell>
          <cell r="M27" t="str">
            <v>26 -  Pernambuco</v>
          </cell>
          <cell r="N27">
            <v>69.12</v>
          </cell>
        </row>
        <row r="28">
          <cell r="C28" t="str">
            <v>UPA ENGENHO VELHO</v>
          </cell>
          <cell r="E28" t="str">
            <v>3.11 - Material Laboratorial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 t="str">
            <v>495994</v>
          </cell>
          <cell r="K28">
            <v>43836</v>
          </cell>
          <cell r="L28" t="str">
            <v>26200110779833000156550010004959941114220698</v>
          </cell>
          <cell r="M28" t="str">
            <v>26 -  Pernambuco</v>
          </cell>
          <cell r="N28">
            <v>1250</v>
          </cell>
        </row>
        <row r="29">
          <cell r="C29" t="str">
            <v>UPA ENGENHO VELHO</v>
          </cell>
          <cell r="E29" t="str">
            <v>3.11 - Material Laboratorial</v>
          </cell>
          <cell r="F29">
            <v>10779833000156</v>
          </cell>
          <cell r="G29" t="str">
            <v>MEDICAL MERCANTIL DE APARELHAGEM MEDICA</v>
          </cell>
          <cell r="H29" t="str">
            <v>B</v>
          </cell>
          <cell r="I29" t="str">
            <v>S</v>
          </cell>
          <cell r="J29" t="str">
            <v>497249</v>
          </cell>
          <cell r="K29">
            <v>43857</v>
          </cell>
          <cell r="L29" t="str">
            <v>26200110779833000156550010004972491164747636</v>
          </cell>
          <cell r="M29" t="str">
            <v>26 -  Pernambuco</v>
          </cell>
          <cell r="N29">
            <v>1250</v>
          </cell>
        </row>
        <row r="30">
          <cell r="E30" t="str">
            <v/>
          </cell>
        </row>
        <row r="31">
          <cell r="C31" t="str">
            <v>UPA ENGENHO VELHO</v>
          </cell>
          <cell r="E31" t="str">
            <v>3.7 - Material de Limpeza e Produtos de Hgienização</v>
          </cell>
          <cell r="F31" t="str">
            <v>11.449.180/0001-00</v>
          </cell>
          <cell r="G31" t="str">
            <v>DPROSMED DIST PRO MED HOSPITALARES LTDA</v>
          </cell>
          <cell r="H31" t="str">
            <v>B</v>
          </cell>
          <cell r="I31" t="str">
            <v>S</v>
          </cell>
          <cell r="J31" t="str">
            <v>000032293</v>
          </cell>
          <cell r="K31">
            <v>43851</v>
          </cell>
          <cell r="L31" t="str">
            <v>26200111449180000100550010000322931675836680</v>
          </cell>
          <cell r="M31" t="str">
            <v>26 -  Pernambuco</v>
          </cell>
          <cell r="N31">
            <v>322.5</v>
          </cell>
        </row>
        <row r="32">
          <cell r="C32" t="str">
            <v>UPA ENGENHO VELHO</v>
          </cell>
          <cell r="E32" t="str">
            <v>3.7 - Material de Limpeza e Produtos de Hgienização</v>
          </cell>
          <cell r="F32">
            <v>11840014000130</v>
          </cell>
          <cell r="G32" t="str">
            <v>MACROPAC PROTECAO E EMBALAGEM LTDA</v>
          </cell>
          <cell r="H32" t="str">
            <v>B</v>
          </cell>
          <cell r="I32" t="str">
            <v>S</v>
          </cell>
          <cell r="J32" t="str">
            <v>278064</v>
          </cell>
          <cell r="K32">
            <v>43851</v>
          </cell>
          <cell r="L32" t="str">
            <v>26200111840014000130550010002780641936710108</v>
          </cell>
          <cell r="M32" t="str">
            <v>26 -  Pernambuco</v>
          </cell>
          <cell r="N32">
            <v>55.5</v>
          </cell>
        </row>
        <row r="33">
          <cell r="C33" t="str">
            <v>UPA ENGENHO VELHO</v>
          </cell>
          <cell r="E33" t="str">
            <v>3.7 - Material de Limpeza e Produtos de Hgienização</v>
          </cell>
          <cell r="F33">
            <v>26764771000149</v>
          </cell>
          <cell r="G33" t="str">
            <v>LIMP E LOCK MAT. HIGIENIZAÇÃO PROF. LTDA-ME</v>
          </cell>
          <cell r="H33" t="str">
            <v>B</v>
          </cell>
          <cell r="I33" t="str">
            <v>S</v>
          </cell>
          <cell r="J33" t="str">
            <v>574</v>
          </cell>
          <cell r="K33">
            <v>43852</v>
          </cell>
          <cell r="L33" t="str">
            <v>26200126764771000149550010000005741558475785</v>
          </cell>
          <cell r="M33" t="str">
            <v>26 -  Pernambuco</v>
          </cell>
          <cell r="N33">
            <v>92</v>
          </cell>
        </row>
        <row r="34">
          <cell r="C34" t="str">
            <v>UPA ENGENHO VELHO</v>
          </cell>
          <cell r="E34" t="str">
            <v>3.99 - Outras despesas com Material de Consumo</v>
          </cell>
          <cell r="F34">
            <v>11840014000130</v>
          </cell>
          <cell r="G34" t="str">
            <v>MACROPAC PROTECAO E EMBALAGEM LTDA</v>
          </cell>
          <cell r="H34" t="str">
            <v>B</v>
          </cell>
          <cell r="I34" t="str">
            <v>S</v>
          </cell>
          <cell r="J34" t="str">
            <v>276816</v>
          </cell>
          <cell r="K34">
            <v>43838</v>
          </cell>
          <cell r="L34" t="str">
            <v>26200111840014000130550010002768161220666842</v>
          </cell>
          <cell r="M34" t="str">
            <v>26 -  Pernambuco</v>
          </cell>
          <cell r="N34">
            <v>602.58000000000004</v>
          </cell>
        </row>
        <row r="35">
          <cell r="C35" t="str">
            <v>UPA ENGENHO VELHO</v>
          </cell>
          <cell r="E35" t="str">
            <v>3.99 - Outras despesas com Material de Consumo</v>
          </cell>
          <cell r="F35" t="str">
            <v>11.024.546/0001-07</v>
          </cell>
          <cell r="G35" t="str">
            <v xml:space="preserve">IRMAOS COSTA SUPERMERCADO LTDA </v>
          </cell>
          <cell r="H35" t="str">
            <v>B</v>
          </cell>
          <cell r="I35" t="str">
            <v>S</v>
          </cell>
          <cell r="J35" t="str">
            <v>23846</v>
          </cell>
          <cell r="K35">
            <v>43840</v>
          </cell>
          <cell r="L35" t="str">
            <v>26200111024546000107550010000238461075747915</v>
          </cell>
          <cell r="M35" t="str">
            <v>26 -  Pernambuco</v>
          </cell>
          <cell r="N35">
            <v>1013.27</v>
          </cell>
        </row>
        <row r="36">
          <cell r="C36" t="str">
            <v>UPA ENGENHO VELHO</v>
          </cell>
          <cell r="E36" t="str">
            <v>3.99 - Outras despesas com Material de Consumo</v>
          </cell>
          <cell r="F36">
            <v>3704646000148</v>
          </cell>
          <cell r="G36" t="str">
            <v>BARBOSA E XAVIER LTDA</v>
          </cell>
          <cell r="H36" t="str">
            <v>B</v>
          </cell>
          <cell r="I36" t="str">
            <v>S</v>
          </cell>
          <cell r="J36" t="str">
            <v>000019022</v>
          </cell>
          <cell r="K36">
            <v>43854</v>
          </cell>
          <cell r="L36" t="str">
            <v>26200103704646000148550010000190221100607027</v>
          </cell>
          <cell r="M36" t="str">
            <v>26 -  Pernambuco</v>
          </cell>
          <cell r="N36">
            <v>400</v>
          </cell>
        </row>
        <row r="37">
          <cell r="E37" t="str">
            <v/>
          </cell>
          <cell r="L37" t="str">
            <v>26200111024546000107550010000238461075747915</v>
          </cell>
          <cell r="M37" t="str">
            <v>26 -  Pernambuco</v>
          </cell>
          <cell r="N37">
            <v>7.53</v>
          </cell>
        </row>
        <row r="38">
          <cell r="C38" t="str">
            <v>UPA ENGENHO VELHO</v>
          </cell>
          <cell r="E38" t="str">
            <v>3.99 - Outras despesas com Material de Consumo</v>
          </cell>
          <cell r="F38">
            <v>11024546000107</v>
          </cell>
          <cell r="G38" t="str">
            <v xml:space="preserve">IRMAOS COSTA SUPERMERCADO LTDA </v>
          </cell>
          <cell r="H38" t="str">
            <v>B</v>
          </cell>
          <cell r="I38" t="str">
            <v>S</v>
          </cell>
          <cell r="J38" t="str">
            <v>23846</v>
          </cell>
          <cell r="K38">
            <v>43840</v>
          </cell>
          <cell r="L38" t="str">
            <v>26200111024546000107550010000238461075747915</v>
          </cell>
          <cell r="M38" t="str">
            <v>26 -  Pernambuco</v>
          </cell>
          <cell r="N38">
            <v>487</v>
          </cell>
        </row>
        <row r="39">
          <cell r="C39" t="str">
            <v>UPA ENGENHO VELHO</v>
          </cell>
          <cell r="E39" t="str">
            <v>3.6 - Material de Expediente</v>
          </cell>
          <cell r="F39">
            <v>1742390000462</v>
          </cell>
          <cell r="G39" t="str">
            <v>REFRIGERACAO DUFRIO COM E  IMP LTDA</v>
          </cell>
          <cell r="H39" t="str">
            <v>B</v>
          </cell>
          <cell r="I39" t="str">
            <v>S</v>
          </cell>
          <cell r="J39" t="str">
            <v>000421145</v>
          </cell>
          <cell r="K39">
            <v>43854</v>
          </cell>
          <cell r="L39" t="str">
            <v>26200101754239000462550010004211451000019974</v>
          </cell>
          <cell r="M39" t="str">
            <v>26 -  Pernambuco</v>
          </cell>
          <cell r="N39">
            <v>25.6</v>
          </cell>
        </row>
        <row r="40">
          <cell r="C40" t="str">
            <v>UPA ENGENHO VELHO</v>
          </cell>
          <cell r="E40" t="str">
            <v>3.6 - Material de Expediente</v>
          </cell>
          <cell r="F40" t="str">
            <v>14.296.262/0001-50</v>
          </cell>
          <cell r="G40" t="str">
            <v>ALIANÇA PURIFICADOREES EIRELLI</v>
          </cell>
          <cell r="H40" t="str">
            <v>B</v>
          </cell>
          <cell r="I40" t="str">
            <v>S</v>
          </cell>
          <cell r="J40" t="str">
            <v>000002989</v>
          </cell>
          <cell r="K40">
            <v>43859</v>
          </cell>
          <cell r="L40" t="str">
            <v>26200114296262000150550010000029891481939420</v>
          </cell>
          <cell r="M40" t="str">
            <v>26 -  Pernambuco</v>
          </cell>
          <cell r="N40">
            <v>249</v>
          </cell>
        </row>
        <row r="41">
          <cell r="C41" t="str">
            <v>UPA ENGENHO VELHO</v>
          </cell>
          <cell r="E41" t="str">
            <v>3.1 - Combustíveis e Lubrificantes Automotivos</v>
          </cell>
          <cell r="F41">
            <v>11251195000169</v>
          </cell>
          <cell r="G41" t="str">
            <v>POSTO FIJI COMERCIO DE COMBUSTIVEIS LTDA</v>
          </cell>
          <cell r="H41" t="str">
            <v>B</v>
          </cell>
          <cell r="I41" t="str">
            <v>S</v>
          </cell>
          <cell r="J41" t="str">
            <v>194</v>
          </cell>
          <cell r="K41">
            <v>43831</v>
          </cell>
          <cell r="L41" t="str">
            <v>26200111251195000169550120000001941000095371</v>
          </cell>
          <cell r="M41" t="str">
            <v>26 -  Pernambuco</v>
          </cell>
          <cell r="N41">
            <v>4217.22</v>
          </cell>
        </row>
        <row r="42">
          <cell r="C42" t="str">
            <v>UPA ENGENHO VELHO</v>
          </cell>
          <cell r="E42" t="str">
            <v xml:space="preserve">3.9 - Material para Manutenção de Bens Imóveis </v>
          </cell>
          <cell r="F42">
            <v>92660406000623</v>
          </cell>
          <cell r="G42" t="str">
            <v xml:space="preserve">FRIGELAR COMERCIO E INDUSTRIA LTDA </v>
          </cell>
          <cell r="H42" t="str">
            <v>B</v>
          </cell>
          <cell r="I42" t="str">
            <v>S</v>
          </cell>
          <cell r="J42" t="str">
            <v>000506688</v>
          </cell>
          <cell r="K42">
            <v>43838</v>
          </cell>
          <cell r="L42" t="str">
            <v>26200192660406000623550050005066881000076740</v>
          </cell>
          <cell r="M42" t="str">
            <v>26 -  Pernambuco</v>
          </cell>
          <cell r="N42">
            <v>362.81</v>
          </cell>
        </row>
        <row r="43">
          <cell r="C43" t="str">
            <v>UPA ENGENHO VELHO</v>
          </cell>
          <cell r="E43" t="str">
            <v xml:space="preserve">3.9 - Material para Manutenção de Bens Imóveis </v>
          </cell>
          <cell r="F43">
            <v>10779833000156</v>
          </cell>
          <cell r="G43" t="str">
            <v>MEDICAL MERCANTIL DE APARELHAGEM MEDICA</v>
          </cell>
          <cell r="H43" t="str">
            <v>B</v>
          </cell>
          <cell r="I43" t="str">
            <v>S</v>
          </cell>
          <cell r="J43" t="str">
            <v>496260</v>
          </cell>
          <cell r="K43">
            <v>43839</v>
          </cell>
          <cell r="L43" t="str">
            <v>26200110779833000156550010004962601122051300</v>
          </cell>
          <cell r="M43" t="str">
            <v>26 -  Pernambuco</v>
          </cell>
          <cell r="N43">
            <v>334</v>
          </cell>
        </row>
        <row r="44">
          <cell r="C44" t="str">
            <v>UPA ENGENHO VELHO</v>
          </cell>
          <cell r="E44" t="str">
            <v xml:space="preserve">3.9 - Material para Manutenção de Bens Imóveis </v>
          </cell>
          <cell r="F44" t="str">
            <v>20.910.657/0001-01</v>
          </cell>
          <cell r="G44" t="str">
            <v>JOSE LUIZ DE FRANCA FILHO 01864825405</v>
          </cell>
          <cell r="H44" t="str">
            <v>B</v>
          </cell>
          <cell r="I44" t="str">
            <v>S</v>
          </cell>
          <cell r="J44" t="str">
            <v>0852</v>
          </cell>
          <cell r="K44">
            <v>43844</v>
          </cell>
          <cell r="L44" t="str">
            <v>0</v>
          </cell>
          <cell r="M44" t="str">
            <v>26 -  Pernambuco</v>
          </cell>
          <cell r="N44">
            <v>210</v>
          </cell>
        </row>
        <row r="45">
          <cell r="C45" t="str">
            <v>UPA ENGENHO VELHO</v>
          </cell>
          <cell r="E45" t="str">
            <v xml:space="preserve">3.9 - Material para Manutenção de Bens Imóveis </v>
          </cell>
          <cell r="F45" t="str">
            <v>23.725.511/0001-76</v>
          </cell>
          <cell r="G45" t="str">
            <v>ANDERSON A ALEIXO DA SILVA ME</v>
          </cell>
          <cell r="H45" t="str">
            <v>B</v>
          </cell>
          <cell r="I45" t="str">
            <v>S</v>
          </cell>
          <cell r="J45" t="str">
            <v>000001227</v>
          </cell>
          <cell r="K45">
            <v>43850</v>
          </cell>
          <cell r="L45" t="str">
            <v>26200123725511000176550010000012271911496423</v>
          </cell>
          <cell r="M45" t="str">
            <v>26 -  Pernambuco</v>
          </cell>
          <cell r="N45">
            <v>117</v>
          </cell>
        </row>
        <row r="46">
          <cell r="C46" t="str">
            <v>UPA ENGENHO VELHO</v>
          </cell>
          <cell r="E46" t="str">
            <v xml:space="preserve">3.9 - Material para Manutenção de Bens Imóveis </v>
          </cell>
          <cell r="F46">
            <v>1742390000462</v>
          </cell>
          <cell r="G46" t="str">
            <v>REFRIGERACAO DUFRIO COM E  IMP LTDA</v>
          </cell>
          <cell r="H46" t="str">
            <v>B</v>
          </cell>
          <cell r="I46" t="str">
            <v>S</v>
          </cell>
          <cell r="J46" t="str">
            <v>000421145</v>
          </cell>
          <cell r="K46">
            <v>43854</v>
          </cell>
          <cell r="L46" t="str">
            <v>26200101754239000462550010004211451000019974</v>
          </cell>
          <cell r="M46" t="str">
            <v>26 -  Pernambuco</v>
          </cell>
          <cell r="N46">
            <v>1555.35</v>
          </cell>
        </row>
        <row r="47">
          <cell r="C47" t="str">
            <v>UPA ENGENHO VELHO</v>
          </cell>
          <cell r="E47" t="str">
            <v xml:space="preserve">3.9 - Material para Manutenção de Bens Imóveis </v>
          </cell>
          <cell r="F47" t="str">
            <v>14.296.262/0001-50</v>
          </cell>
          <cell r="G47" t="str">
            <v>ALIANÇA PURIFICADOREES EIRELLI</v>
          </cell>
          <cell r="H47" t="str">
            <v>B</v>
          </cell>
          <cell r="I47" t="str">
            <v>S</v>
          </cell>
          <cell r="J47" t="str">
            <v>000002989</v>
          </cell>
          <cell r="K47">
            <v>43859</v>
          </cell>
          <cell r="L47" t="str">
            <v>26200114296262000150550010000029891481939420</v>
          </cell>
          <cell r="M47" t="str">
            <v>26 -  Pernambuco</v>
          </cell>
          <cell r="N47">
            <v>90</v>
          </cell>
        </row>
        <row r="48">
          <cell r="E48" t="str">
            <v/>
          </cell>
          <cell r="J48" t="str">
            <v>000001244</v>
          </cell>
          <cell r="K48">
            <v>43861</v>
          </cell>
          <cell r="L48" t="str">
            <v>26200123725511000176550010000012441801344505</v>
          </cell>
          <cell r="M48" t="str">
            <v>26 -  Pernambuco</v>
          </cell>
          <cell r="N48">
            <v>1374.8</v>
          </cell>
        </row>
        <row r="49">
          <cell r="E49" t="str">
            <v/>
          </cell>
        </row>
        <row r="50">
          <cell r="C50" t="str">
            <v>UPA ENGENHO VELHO</v>
          </cell>
          <cell r="E50" t="str">
            <v xml:space="preserve">3.10 - Material para Manutenção de Bens Móveis </v>
          </cell>
          <cell r="F50">
            <v>10779833000156</v>
          </cell>
          <cell r="G50" t="str">
            <v>MEDICAL MERCANTIL DE APARELHAGEM MEDICA</v>
          </cell>
          <cell r="H50" t="str">
            <v>B</v>
          </cell>
          <cell r="I50" t="str">
            <v>S</v>
          </cell>
          <cell r="J50" t="str">
            <v>496258</v>
          </cell>
          <cell r="K50">
            <v>43839</v>
          </cell>
          <cell r="L50" t="str">
            <v>26200110779833000156550010004962581121339522</v>
          </cell>
          <cell r="M50" t="str">
            <v>26 -  Pernambuco</v>
          </cell>
          <cell r="N50">
            <v>361.8</v>
          </cell>
        </row>
        <row r="51">
          <cell r="C51" t="str">
            <v>UPA ENGENHO VELHO</v>
          </cell>
          <cell r="E51" t="str">
            <v xml:space="preserve">3.10 - Material para Manutenção de Bens Móveis </v>
          </cell>
          <cell r="F51">
            <v>10779833000156</v>
          </cell>
          <cell r="G51" t="str">
            <v>MEDICAL MERCANTIL DE APARELHAGEM MEDICA</v>
          </cell>
          <cell r="H51" t="str">
            <v>B</v>
          </cell>
          <cell r="I51" t="str">
            <v>S</v>
          </cell>
          <cell r="J51" t="str">
            <v>497104</v>
          </cell>
          <cell r="K51">
            <v>43854</v>
          </cell>
          <cell r="L51" t="str">
            <v>26200110779833000156550010004971041112046257</v>
          </cell>
          <cell r="M51" t="str">
            <v>26 -  Pernambuco</v>
          </cell>
          <cell r="N51">
            <v>283</v>
          </cell>
        </row>
        <row r="52">
          <cell r="C52" t="str">
            <v>UPA ENGENHO VELHO</v>
          </cell>
          <cell r="E52" t="str">
            <v xml:space="preserve">3.8 - Uniformes, Tecidos e Aviamentos </v>
          </cell>
          <cell r="F52">
            <v>10779833000156</v>
          </cell>
          <cell r="G52" t="str">
            <v>MEDICAL MERCANTIL DE APARELHAGEM MEDICA</v>
          </cell>
          <cell r="H52" t="str">
            <v>B</v>
          </cell>
          <cell r="I52" t="str">
            <v>S</v>
          </cell>
          <cell r="J52" t="str">
            <v>496259</v>
          </cell>
          <cell r="K52">
            <v>43839</v>
          </cell>
          <cell r="L52" t="str">
            <v>26200110779833000156550010004962591121912572</v>
          </cell>
          <cell r="M52" t="str">
            <v>26 -  Pernambuco</v>
          </cell>
          <cell r="N52">
            <v>78.599999999999994</v>
          </cell>
        </row>
        <row r="53">
          <cell r="C53" t="str">
            <v>UPA ENGENHO VELHO</v>
          </cell>
          <cell r="E53" t="str">
            <v>3.99 - Outras despesas com Material de Consumo</v>
          </cell>
          <cell r="F53">
            <v>10779833000156</v>
          </cell>
          <cell r="G53" t="str">
            <v>MEDICAL MERCANTIL DE APARELHAGEM MEDICA</v>
          </cell>
          <cell r="H53" t="str">
            <v>B</v>
          </cell>
          <cell r="I53" t="str">
            <v>S</v>
          </cell>
          <cell r="J53" t="str">
            <v>496260</v>
          </cell>
          <cell r="K53">
            <v>43839</v>
          </cell>
          <cell r="L53" t="str">
            <v>26200110779833000156550010004962601122051300</v>
          </cell>
          <cell r="M53" t="str">
            <v>26 -  Pernambuco</v>
          </cell>
          <cell r="N53">
            <v>254.7</v>
          </cell>
        </row>
        <row r="54">
          <cell r="C54" t="str">
            <v>UPA ENGENHO VELHO</v>
          </cell>
          <cell r="E54" t="str">
            <v>3.99 - Outras despesas com Material de Consumo</v>
          </cell>
          <cell r="F54">
            <v>15003533000102</v>
          </cell>
          <cell r="G54" t="str">
            <v>MARCELA CORREA SOTERO MOVEIS ME</v>
          </cell>
          <cell r="H54" t="str">
            <v>B</v>
          </cell>
          <cell r="I54" t="str">
            <v>S</v>
          </cell>
          <cell r="J54" t="str">
            <v>000003099</v>
          </cell>
          <cell r="K54">
            <v>43838</v>
          </cell>
          <cell r="L54" t="str">
            <v>26200115003533000102550010000030991049000327</v>
          </cell>
          <cell r="M54" t="str">
            <v>26 -  Pernambuco</v>
          </cell>
          <cell r="N54">
            <v>500</v>
          </cell>
        </row>
        <row r="55">
          <cell r="C55" t="str">
            <v>UPA ENGENHO VELHO</v>
          </cell>
          <cell r="E55" t="str">
            <v xml:space="preserve">5.21 - Seguros em geral </v>
          </cell>
          <cell r="F55">
            <v>33054826000192</v>
          </cell>
          <cell r="G55" t="str">
            <v>CIA. EXCELSIOR SEGUROS</v>
          </cell>
          <cell r="H55" t="str">
            <v>S</v>
          </cell>
          <cell r="I55" t="str">
            <v>N</v>
          </cell>
          <cell r="J55" t="str">
            <v>0</v>
          </cell>
          <cell r="K55">
            <v>0</v>
          </cell>
          <cell r="L55" t="str">
            <v>0</v>
          </cell>
          <cell r="M55" t="str">
            <v>26 -  Pernambuco</v>
          </cell>
          <cell r="N55">
            <v>194.02</v>
          </cell>
        </row>
        <row r="56">
          <cell r="C56" t="str">
            <v>UPA ENGENHO VELHO</v>
          </cell>
          <cell r="E56" t="str">
            <v xml:space="preserve">5.21 - Seguros em geral </v>
          </cell>
          <cell r="F56">
            <v>28087620000129</v>
          </cell>
          <cell r="G56" t="str">
            <v>BBR CORRETORA DE SEGUROS EIRELLI  EPP</v>
          </cell>
          <cell r="H56" t="str">
            <v>S</v>
          </cell>
          <cell r="I56" t="str">
            <v>N</v>
          </cell>
          <cell r="J56" t="str">
            <v>0</v>
          </cell>
          <cell r="K56" t="str">
            <v>-</v>
          </cell>
          <cell r="L56" t="str">
            <v>0</v>
          </cell>
          <cell r="M56" t="str">
            <v>26 -  Pernambuco</v>
          </cell>
          <cell r="N56">
            <v>824.29</v>
          </cell>
        </row>
        <row r="57">
          <cell r="C57" t="str">
            <v>UPA ENGENHO VELHO</v>
          </cell>
          <cell r="E57" t="str">
            <v xml:space="preserve">5.25 - Serviços Bancários </v>
          </cell>
          <cell r="F57" t="str">
            <v>61.198.164/00001-60</v>
          </cell>
          <cell r="G57" t="str">
            <v>CAIXA ECONOMICA</v>
          </cell>
          <cell r="H57" t="str">
            <v>S</v>
          </cell>
          <cell r="I57" t="str">
            <v>N</v>
          </cell>
          <cell r="J57" t="str">
            <v>0</v>
          </cell>
          <cell r="K57" t="str">
            <v>-</v>
          </cell>
          <cell r="L57" t="str">
            <v>0</v>
          </cell>
          <cell r="M57" t="str">
            <v>26 -  Pernambuco</v>
          </cell>
          <cell r="N57">
            <v>42</v>
          </cell>
        </row>
        <row r="58">
          <cell r="C58" t="str">
            <v>UPA ENGENHO VELHO</v>
          </cell>
          <cell r="E58" t="str">
            <v xml:space="preserve">5.25 - Serviços Bancários </v>
          </cell>
          <cell r="F58" t="str">
            <v>61.198.164/00001-60</v>
          </cell>
          <cell r="G58" t="str">
            <v>CAIXA ECONOMICA</v>
          </cell>
          <cell r="H58" t="str">
            <v>S</v>
          </cell>
          <cell r="I58" t="str">
            <v>N</v>
          </cell>
          <cell r="J58" t="str">
            <v>0</v>
          </cell>
          <cell r="K58" t="str">
            <v>-</v>
          </cell>
          <cell r="L58" t="str">
            <v>0</v>
          </cell>
          <cell r="M58" t="str">
            <v>26 -  Pernambuco</v>
          </cell>
          <cell r="N58">
            <v>490</v>
          </cell>
        </row>
        <row r="59">
          <cell r="C59" t="str">
            <v>UPA ENGENHO VELHO</v>
          </cell>
          <cell r="E59" t="str">
            <v>5.9 - Telefonia Móvel</v>
          </cell>
          <cell r="F59" t="str">
            <v>02.421.421/0013-55</v>
          </cell>
          <cell r="G59" t="str">
            <v>TIM - TELEFONIA BRASIL S/A</v>
          </cell>
          <cell r="H59" t="str">
            <v>S</v>
          </cell>
          <cell r="I59" t="str">
            <v>N</v>
          </cell>
          <cell r="J59" t="str">
            <v>4166140191</v>
          </cell>
          <cell r="K59">
            <v>43844</v>
          </cell>
          <cell r="L59" t="str">
            <v>0</v>
          </cell>
          <cell r="M59" t="str">
            <v>26 -  Pernambuco</v>
          </cell>
          <cell r="N59">
            <v>352</v>
          </cell>
        </row>
        <row r="60">
          <cell r="C60" t="str">
            <v>UPA ENGENHO VELHO</v>
          </cell>
          <cell r="E60" t="str">
            <v>5.18 - Teledonia Fixa</v>
          </cell>
          <cell r="F60" t="str">
            <v>02.421.421/0013-55</v>
          </cell>
          <cell r="G60" t="str">
            <v>SMART TELECOMUNICACOES E SERVICOS LTDA</v>
          </cell>
          <cell r="H60" t="str">
            <v>S</v>
          </cell>
          <cell r="I60" t="str">
            <v>N</v>
          </cell>
          <cell r="J60" t="str">
            <v>307866727</v>
          </cell>
          <cell r="K60">
            <v>43842</v>
          </cell>
          <cell r="L60" t="str">
            <v>0</v>
          </cell>
          <cell r="M60" t="str">
            <v>26 -  Pernambuco</v>
          </cell>
          <cell r="N60">
            <v>61.29</v>
          </cell>
        </row>
        <row r="61">
          <cell r="C61" t="str">
            <v>UPA ENGENHO VELHO</v>
          </cell>
          <cell r="E61" t="str">
            <v>5.18 - Teledonia Fixa</v>
          </cell>
          <cell r="F61" t="str">
            <v>02.421.421/0013-55</v>
          </cell>
          <cell r="G61" t="str">
            <v>SMART TELECOMUNICACOES E SERVICOS LTDA</v>
          </cell>
          <cell r="H61" t="str">
            <v>S</v>
          </cell>
          <cell r="I61" t="str">
            <v>N</v>
          </cell>
          <cell r="J61" t="str">
            <v>308092317</v>
          </cell>
          <cell r="K61">
            <v>43873</v>
          </cell>
          <cell r="L61" t="str">
            <v>0</v>
          </cell>
          <cell r="M61" t="str">
            <v>26 -  Pernambuco</v>
          </cell>
          <cell r="N61">
            <v>860.1</v>
          </cell>
        </row>
        <row r="62">
          <cell r="C62" t="str">
            <v>UPA ENGENHO VELHO</v>
          </cell>
          <cell r="E62" t="str">
            <v>5.18 - Teledonia Fixa</v>
          </cell>
          <cell r="F62" t="str">
            <v>02.421.421/0013-55</v>
          </cell>
          <cell r="G62" t="str">
            <v>SMART TELECOMUNICACOES E SERVICOS LTDA</v>
          </cell>
          <cell r="H62" t="str">
            <v>S</v>
          </cell>
          <cell r="I62" t="str">
            <v>N</v>
          </cell>
          <cell r="J62" t="str">
            <v>00030974</v>
          </cell>
          <cell r="K62">
            <v>43873</v>
          </cell>
          <cell r="L62" t="str">
            <v>0</v>
          </cell>
          <cell r="M62" t="str">
            <v>26 -  Pernambuco</v>
          </cell>
          <cell r="N62">
            <v>89.91</v>
          </cell>
        </row>
        <row r="63">
          <cell r="C63" t="str">
            <v>UPA ENGENHO VELHO</v>
          </cell>
          <cell r="E63" t="str">
            <v>5.12 - Energia Elétrica</v>
          </cell>
          <cell r="F63" t="str">
            <v>03.423.730/0001-93</v>
          </cell>
          <cell r="G63" t="str">
            <v>CELPE</v>
          </cell>
          <cell r="H63" t="str">
            <v>S</v>
          </cell>
          <cell r="I63" t="str">
            <v>S</v>
          </cell>
          <cell r="J63" t="str">
            <v>0293698566</v>
          </cell>
          <cell r="K63">
            <v>43851</v>
          </cell>
          <cell r="L63" t="str">
            <v>0</v>
          </cell>
          <cell r="M63" t="str">
            <v>26 -  Pernambuco</v>
          </cell>
          <cell r="N63">
            <v>15344.55</v>
          </cell>
        </row>
        <row r="64">
          <cell r="C64" t="str">
            <v>UPA ENGENHO VELHO</v>
          </cell>
          <cell r="E64" t="str">
            <v>5.1 - Locação de Equipamentos Médicos-Hospitalares</v>
          </cell>
          <cell r="F64" t="str">
            <v>24.380.578/0020-41</v>
          </cell>
          <cell r="G64" t="str">
            <v>WHITE MARTINS GASES INDUSTRIAIS DO NE SA</v>
          </cell>
          <cell r="H64" t="str">
            <v>S</v>
          </cell>
          <cell r="I64" t="str">
            <v>S</v>
          </cell>
          <cell r="J64" t="str">
            <v>124875</v>
          </cell>
          <cell r="K64">
            <v>43853</v>
          </cell>
          <cell r="L64" t="str">
            <v>0</v>
          </cell>
          <cell r="M64" t="str">
            <v>26 -  Pernambuco</v>
          </cell>
          <cell r="N64">
            <v>559.23</v>
          </cell>
        </row>
        <row r="65">
          <cell r="C65" t="str">
            <v>UPA ENGENHO VELHO</v>
          </cell>
          <cell r="E65" t="str">
            <v>5.1 - Locação de Equipamentos Médicos-Hospitalares</v>
          </cell>
          <cell r="F65">
            <v>331788002405</v>
          </cell>
          <cell r="G65" t="str">
            <v>AIR LIQUID BRASIL LTDA</v>
          </cell>
          <cell r="H65" t="str">
            <v>S</v>
          </cell>
          <cell r="I65" t="str">
            <v>S</v>
          </cell>
          <cell r="J65" t="str">
            <v>0037981</v>
          </cell>
          <cell r="K65">
            <v>43858</v>
          </cell>
          <cell r="L65" t="str">
            <v>0</v>
          </cell>
          <cell r="M65" t="str">
            <v>26 -  Pernambuco</v>
          </cell>
          <cell r="N65">
            <v>2606.36</v>
          </cell>
        </row>
        <row r="66">
          <cell r="E66" t="str">
            <v/>
          </cell>
        </row>
        <row r="67">
          <cell r="C67" t="str">
            <v>UPA ENGENHO VELHO</v>
          </cell>
          <cell r="E67" t="str">
            <v>5.3 - Locação de Máquinas e Equipamentos</v>
          </cell>
          <cell r="F67">
            <v>10279299000119</v>
          </cell>
          <cell r="G67" t="str">
            <v>RGRAPH LOC COM E SERVIÇOS LTDA ME</v>
          </cell>
          <cell r="H67" t="str">
            <v>S</v>
          </cell>
          <cell r="I67" t="str">
            <v>S</v>
          </cell>
          <cell r="J67" t="str">
            <v>02597</v>
          </cell>
          <cell r="K67">
            <v>43872</v>
          </cell>
          <cell r="L67" t="str">
            <v>0</v>
          </cell>
          <cell r="M67" t="str">
            <v>26 -  Pernambuco</v>
          </cell>
          <cell r="N67">
            <v>2090.96</v>
          </cell>
        </row>
        <row r="68">
          <cell r="C68" t="str">
            <v>UPA ENGENHO VELHO</v>
          </cell>
          <cell r="E68" t="str">
            <v>5.3 - Locação de Máquinas e Equipamentos</v>
          </cell>
          <cell r="F68">
            <v>14543772000184</v>
          </cell>
          <cell r="G68" t="str">
            <v>BRAVO LOCAÇÃO DE MÁQUINAS E EQUIPO. LTDA</v>
          </cell>
          <cell r="H68" t="str">
            <v>S</v>
          </cell>
          <cell r="I68" t="str">
            <v>S</v>
          </cell>
          <cell r="J68" t="str">
            <v>4760</v>
          </cell>
          <cell r="K68">
            <v>43864</v>
          </cell>
          <cell r="L68" t="str">
            <v>0</v>
          </cell>
          <cell r="M68" t="str">
            <v>26 -  Pernambuco</v>
          </cell>
          <cell r="N68">
            <v>800</v>
          </cell>
        </row>
        <row r="69">
          <cell r="C69" t="str">
            <v>UPA ENGENHO VELHO</v>
          </cell>
          <cell r="E69" t="str">
            <v>5.99 - Outros Serviços de Terceiros Pessoa Jurídica</v>
          </cell>
          <cell r="F69" t="str">
            <v>09.039.744/0010-85</v>
          </cell>
          <cell r="G69" t="str">
            <v xml:space="preserve">FUNDO FIXO - NOTAS DIVERSAS </v>
          </cell>
          <cell r="H69" t="str">
            <v>S</v>
          </cell>
          <cell r="I69" t="str">
            <v>N</v>
          </cell>
          <cell r="J69" t="str">
            <v>0</v>
          </cell>
          <cell r="K69">
            <v>43861</v>
          </cell>
          <cell r="L69" t="str">
            <v>0</v>
          </cell>
          <cell r="M69" t="str">
            <v>26 -  Pernambuco</v>
          </cell>
          <cell r="N69">
            <v>290.45999999999998</v>
          </cell>
        </row>
        <row r="70">
          <cell r="C70" t="str">
            <v>UPA ENGENHO VELHO</v>
          </cell>
          <cell r="E70" t="str">
            <v>5.16 - Serviços Médico-Hospitalares, Odotonlógia e Laboratoriais</v>
          </cell>
          <cell r="F70">
            <v>4539279017374</v>
          </cell>
          <cell r="G70" t="str">
            <v>CIENTIFICALAB PRODUTOS LABORAT. E SISTEMAS LTDA</v>
          </cell>
          <cell r="H70" t="str">
            <v>S</v>
          </cell>
          <cell r="I70" t="str">
            <v>S</v>
          </cell>
          <cell r="J70" t="str">
            <v>00000039</v>
          </cell>
          <cell r="K70">
            <v>43864</v>
          </cell>
          <cell r="L70" t="str">
            <v>0</v>
          </cell>
          <cell r="M70" t="str">
            <v>26 -  Pernambuco</v>
          </cell>
          <cell r="N70">
            <v>18926.89</v>
          </cell>
        </row>
        <row r="71">
          <cell r="C71" t="str">
            <v>UPA ENGENHO VELHO</v>
          </cell>
          <cell r="E71" t="str">
            <v>5.8 - Locação de Veículos Automotores</v>
          </cell>
          <cell r="F71">
            <v>26427579000167</v>
          </cell>
          <cell r="G71" t="str">
            <v>MICHELLI QUEIROZ DO NASCIMENTO (036.708.694-84)</v>
          </cell>
          <cell r="H71" t="str">
            <v>S</v>
          </cell>
          <cell r="I71" t="str">
            <v>S</v>
          </cell>
          <cell r="J71" t="str">
            <v>000000066</v>
          </cell>
          <cell r="K71">
            <v>43850</v>
          </cell>
          <cell r="L71" t="str">
            <v>0</v>
          </cell>
          <cell r="M71" t="str">
            <v>26 -  Pernambuco</v>
          </cell>
          <cell r="N71">
            <v>12600</v>
          </cell>
        </row>
        <row r="72">
          <cell r="C72" t="str">
            <v>UPA ENGENHO VELHO</v>
          </cell>
          <cell r="E72" t="str">
            <v>5.8 - Locação de Veículos Automotores</v>
          </cell>
          <cell r="F72">
            <v>13097538000108</v>
          </cell>
          <cell r="G72" t="str">
            <v>MAIS VIDA SERVIÇOS DE SAÚDE LTDA</v>
          </cell>
          <cell r="H72" t="str">
            <v>S</v>
          </cell>
          <cell r="I72" t="str">
            <v>S</v>
          </cell>
          <cell r="J72" t="str">
            <v>00005671</v>
          </cell>
          <cell r="K72">
            <v>43850</v>
          </cell>
          <cell r="L72" t="str">
            <v>0</v>
          </cell>
          <cell r="M72" t="str">
            <v>26 -  Pernambuco</v>
          </cell>
          <cell r="N72">
            <v>620</v>
          </cell>
        </row>
        <row r="73">
          <cell r="C73" t="str">
            <v>UPA ENGENHO VELHO</v>
          </cell>
          <cell r="E73" t="str">
            <v>5.15 - Serviços Domésticos</v>
          </cell>
          <cell r="F73" t="str">
            <v>06.272.575/0048-03</v>
          </cell>
          <cell r="G73" t="str">
            <v>LAVEBRAS GESTAO DE TEXTEIS SA</v>
          </cell>
          <cell r="H73" t="str">
            <v>S</v>
          </cell>
          <cell r="I73" t="str">
            <v>S</v>
          </cell>
          <cell r="J73" t="str">
            <v>000003068</v>
          </cell>
          <cell r="K73">
            <v>43850</v>
          </cell>
          <cell r="L73" t="str">
            <v>0</v>
          </cell>
          <cell r="M73" t="str">
            <v>26 -  Pernambuco</v>
          </cell>
          <cell r="N73">
            <v>5969.01</v>
          </cell>
        </row>
        <row r="74">
          <cell r="C74" t="str">
            <v>UPA ENGENHO VELHO</v>
          </cell>
          <cell r="E74" t="str">
            <v>5.10 - Detetização/Tratamento de Resíduos e Afins</v>
          </cell>
          <cell r="F74" t="str">
            <v>11.863.530/0001-80</v>
          </cell>
          <cell r="G74" t="str">
            <v>BRASCON GESTAO AMBIENTAL LTDA</v>
          </cell>
          <cell r="H74" t="str">
            <v>S</v>
          </cell>
          <cell r="I74" t="str">
            <v>S</v>
          </cell>
          <cell r="J74" t="str">
            <v>00035770</v>
          </cell>
          <cell r="K74">
            <v>43866</v>
          </cell>
          <cell r="L74" t="str">
            <v>0</v>
          </cell>
          <cell r="M74" t="str">
            <v>26 -  Pernambuco</v>
          </cell>
          <cell r="N74">
            <v>1540</v>
          </cell>
        </row>
        <row r="75">
          <cell r="C75" t="str">
            <v>UPA ENGENHO VELHO</v>
          </cell>
          <cell r="E75" t="str">
            <v>5.17 - Manutenção de Software, Certificação Digital e Microfilmagem</v>
          </cell>
          <cell r="F75" t="str">
            <v>92.306.257/000275</v>
          </cell>
          <cell r="G75" t="str">
            <v>MV INFORMATICA NORDESTE LTDA</v>
          </cell>
          <cell r="H75" t="str">
            <v>S</v>
          </cell>
          <cell r="I75" t="str">
            <v>S</v>
          </cell>
          <cell r="J75" t="str">
            <v>00008759</v>
          </cell>
          <cell r="K75" t="str">
            <v>27/02/202</v>
          </cell>
          <cell r="L75" t="str">
            <v>0</v>
          </cell>
          <cell r="M75" t="str">
            <v>26 -  Pernambuco</v>
          </cell>
          <cell r="N75">
            <v>10133.709999999999</v>
          </cell>
        </row>
        <row r="76">
          <cell r="C76" t="str">
            <v>UPA ENGENHO VELHO</v>
          </cell>
          <cell r="E76" t="str">
            <v>5.17 - Manutenção de Software, Certificação Digital e Microfilmagem</v>
          </cell>
          <cell r="F76" t="str">
            <v>16.783.034/0001-30</v>
          </cell>
          <cell r="G76" t="str">
            <v>SINTESE LICENCIAMENTO</v>
          </cell>
          <cell r="H76" t="str">
            <v>S</v>
          </cell>
          <cell r="I76" t="str">
            <v>S</v>
          </cell>
          <cell r="J76" t="str">
            <v>00009294</v>
          </cell>
          <cell r="K76">
            <v>43865</v>
          </cell>
          <cell r="L76" t="str">
            <v>0</v>
          </cell>
          <cell r="M76" t="str">
            <v>26 -  Pernambuco</v>
          </cell>
          <cell r="N76">
            <v>1541.68</v>
          </cell>
        </row>
        <row r="77">
          <cell r="C77" t="str">
            <v>UPA ENGENHO VELHO</v>
          </cell>
          <cell r="E77" t="str">
            <v>5.17 - Manutenção de Software, Certificação Digital e Microfilmagem</v>
          </cell>
          <cell r="F77" t="str">
            <v>53.113.791/0012-85</v>
          </cell>
          <cell r="G77" t="str">
            <v xml:space="preserve">TOTVS S.A </v>
          </cell>
          <cell r="H77" t="str">
            <v>S</v>
          </cell>
          <cell r="I77" t="str">
            <v>S</v>
          </cell>
          <cell r="J77" t="str">
            <v>2020/1445</v>
          </cell>
          <cell r="K77">
            <v>43836</v>
          </cell>
          <cell r="L77" t="str">
            <v>0</v>
          </cell>
          <cell r="M77" t="str">
            <v>26 -  Pernambuco</v>
          </cell>
          <cell r="N77">
            <v>449.6</v>
          </cell>
        </row>
        <row r="78">
          <cell r="C78" t="str">
            <v>UPA ENGENHO VELHO</v>
          </cell>
          <cell r="E78" t="str">
            <v>5.17 - Manutenção de Software, Certificação Digital e Microfilmagem</v>
          </cell>
          <cell r="F78" t="str">
            <v>53.113.791/0012-85</v>
          </cell>
          <cell r="G78" t="str">
            <v xml:space="preserve">TOTVS S.A </v>
          </cell>
          <cell r="H78" t="str">
            <v>S</v>
          </cell>
          <cell r="I78" t="str">
            <v>S</v>
          </cell>
          <cell r="J78" t="str">
            <v>2020/1444</v>
          </cell>
          <cell r="K78">
            <v>43836</v>
          </cell>
          <cell r="L78" t="str">
            <v>0</v>
          </cell>
          <cell r="M78" t="str">
            <v>26 -  Pernambuco</v>
          </cell>
          <cell r="N78">
            <v>89.91</v>
          </cell>
        </row>
        <row r="79">
          <cell r="C79" t="str">
            <v>UPA ENGENHO VELHO</v>
          </cell>
          <cell r="E79" t="str">
            <v>5.23 - Limpeza e Conservação</v>
          </cell>
          <cell r="F79">
            <v>10229013000190</v>
          </cell>
          <cell r="G79" t="str">
            <v>INTERCLEAN ADMINISTRAÇÃO  LTDA - ME</v>
          </cell>
          <cell r="H79" t="str">
            <v>S</v>
          </cell>
          <cell r="I79" t="str">
            <v>S</v>
          </cell>
          <cell r="J79" t="str">
            <v>00000126</v>
          </cell>
          <cell r="K79">
            <v>43865</v>
          </cell>
          <cell r="L79" t="str">
            <v>0</v>
          </cell>
          <cell r="M79" t="str">
            <v>26 -  Pernambuco</v>
          </cell>
          <cell r="N79">
            <v>42952.07</v>
          </cell>
        </row>
        <row r="80">
          <cell r="C80" t="str">
            <v>UPA ENGENHO VELHO</v>
          </cell>
          <cell r="E80" t="str">
            <v>5.99 - Outros Serviços de Terceiros Pessoa Jurídica</v>
          </cell>
          <cell r="F80" t="str">
            <v>02.512.303/0001-19</v>
          </cell>
          <cell r="G80" t="str">
            <v xml:space="preserve">NOROES AZEVEDO SOCIEDADE DE ADVOGADOS </v>
          </cell>
          <cell r="H80" t="str">
            <v>S</v>
          </cell>
          <cell r="I80" t="str">
            <v>S</v>
          </cell>
          <cell r="J80" t="str">
            <v>00003779</v>
          </cell>
          <cell r="K80">
            <v>43840</v>
          </cell>
          <cell r="L80" t="str">
            <v>0</v>
          </cell>
          <cell r="M80" t="str">
            <v>26 -  Pernambuco</v>
          </cell>
          <cell r="N80">
            <v>1425</v>
          </cell>
        </row>
        <row r="81">
          <cell r="C81" t="str">
            <v>UPA ENGENHO VELHO</v>
          </cell>
          <cell r="E81" t="str">
            <v>5.99 - Outros Serviços de Terceiros Pessoa Jurídica</v>
          </cell>
          <cell r="F81" t="str">
            <v>02.512.303/0001-19</v>
          </cell>
          <cell r="G81" t="str">
            <v xml:space="preserve">NOROES AZEVEDO SOCIEDADE DE ADVOGADOS </v>
          </cell>
          <cell r="H81" t="str">
            <v>S</v>
          </cell>
          <cell r="I81" t="str">
            <v>S</v>
          </cell>
          <cell r="J81" t="str">
            <v>00003780</v>
          </cell>
          <cell r="K81">
            <v>43840</v>
          </cell>
          <cell r="L81" t="str">
            <v>0</v>
          </cell>
          <cell r="M81" t="str">
            <v>26 -  Pernambuco</v>
          </cell>
          <cell r="N81">
            <v>2121</v>
          </cell>
        </row>
        <row r="82">
          <cell r="C82" t="str">
            <v>UPA ENGENHO VELHO</v>
          </cell>
          <cell r="E82" t="str">
            <v>5.99 - Outros Serviços de Terceiros Pessoa Jurídica</v>
          </cell>
          <cell r="F82" t="str">
            <v>10.816.775/0002-74</v>
          </cell>
          <cell r="G82" t="str">
            <v xml:space="preserve">INSPETORIA SALESIANA DO NORDESTE DO BRASIL </v>
          </cell>
          <cell r="H82" t="str">
            <v>S</v>
          </cell>
          <cell r="I82" t="str">
            <v>S</v>
          </cell>
          <cell r="J82" t="str">
            <v>00010380</v>
          </cell>
          <cell r="K82">
            <v>43844</v>
          </cell>
          <cell r="L82" t="str">
            <v>0</v>
          </cell>
          <cell r="M82" t="str">
            <v>26 -  Pernambuco</v>
          </cell>
          <cell r="N82">
            <v>360</v>
          </cell>
        </row>
        <row r="83">
          <cell r="C83" t="str">
            <v>UPA ENGENHO VELHO</v>
          </cell>
          <cell r="E83" t="str">
            <v>5.99 - Outros Serviços de Terceiros Pessoa Jurídica</v>
          </cell>
          <cell r="F83" t="str">
            <v>05.467.959/0001-55</v>
          </cell>
          <cell r="G83" t="str">
            <v xml:space="preserve">MOTO29 - WILTON C GUEDES - ME </v>
          </cell>
          <cell r="H83" t="str">
            <v>S</v>
          </cell>
          <cell r="I83" t="str">
            <v>S</v>
          </cell>
          <cell r="J83" t="str">
            <v>000001335</v>
          </cell>
          <cell r="K83">
            <v>43845</v>
          </cell>
          <cell r="L83" t="str">
            <v>0</v>
          </cell>
          <cell r="M83" t="str">
            <v>26 -  Pernambuco</v>
          </cell>
          <cell r="N83">
            <v>3409.08</v>
          </cell>
        </row>
        <row r="84">
          <cell r="C84" t="str">
            <v>UPA ENGENHO VELHO</v>
          </cell>
          <cell r="E84" t="str">
            <v>5.99 - Outros Serviços de Terceiros Pessoa Jurídica</v>
          </cell>
          <cell r="F84" t="str">
            <v>05.467.959/0001-55</v>
          </cell>
          <cell r="G84" t="str">
            <v xml:space="preserve">MOTO29 - WILTON C GUEDES - ME </v>
          </cell>
          <cell r="H84" t="str">
            <v>S</v>
          </cell>
          <cell r="I84" t="str">
            <v>S</v>
          </cell>
          <cell r="J84" t="str">
            <v>000001359</v>
          </cell>
          <cell r="K84">
            <v>43887</v>
          </cell>
          <cell r="L84" t="str">
            <v>0</v>
          </cell>
          <cell r="M84" t="str">
            <v>26 -  Pernambuco</v>
          </cell>
          <cell r="N84">
            <v>139.43</v>
          </cell>
        </row>
        <row r="85">
          <cell r="C85" t="str">
            <v>UPA ENGENHO VELHO</v>
          </cell>
          <cell r="E85" t="str">
            <v>5.99 - Outros Serviços de Terceiros Pessoa Jurídica</v>
          </cell>
          <cell r="F85" t="str">
            <v>18.835.749/0001-14</v>
          </cell>
          <cell r="G85" t="str">
            <v>JEMN SERVICOS MEDICOS LTDA ME</v>
          </cell>
          <cell r="H85" t="str">
            <v>S</v>
          </cell>
          <cell r="I85" t="str">
            <v>S</v>
          </cell>
          <cell r="J85" t="str">
            <v>000000182</v>
          </cell>
          <cell r="K85">
            <v>43874</v>
          </cell>
          <cell r="L85" t="str">
            <v>0</v>
          </cell>
          <cell r="M85" t="str">
            <v>26 -  Pernambuco</v>
          </cell>
          <cell r="N85">
            <v>3500</v>
          </cell>
        </row>
        <row r="86">
          <cell r="C86" t="str">
            <v>UPA ENGENHO VELHO</v>
          </cell>
          <cell r="E86" t="str">
            <v>5.99 - Outros Serviços de Terceiros Pessoa Jurídica</v>
          </cell>
          <cell r="F86" t="str">
            <v>27.814.653/0001-60</v>
          </cell>
          <cell r="G86" t="str">
            <v>LUMI CONSULTORIA E SERVICOS LTDA - EPP</v>
          </cell>
          <cell r="H86" t="str">
            <v>S</v>
          </cell>
          <cell r="I86" t="str">
            <v>S</v>
          </cell>
          <cell r="J86" t="str">
            <v>00000382</v>
          </cell>
          <cell r="K86">
            <v>43858</v>
          </cell>
          <cell r="L86" t="str">
            <v>0</v>
          </cell>
          <cell r="M86" t="str">
            <v>26 -  Pernambuco</v>
          </cell>
          <cell r="N86">
            <v>436.37</v>
          </cell>
        </row>
        <row r="87">
          <cell r="C87" t="str">
            <v>UPA ENGENHO VELHO</v>
          </cell>
          <cell r="E87" t="str">
            <v>5.99 - Outros Serviços de Terceiros Pessoa Jurídica</v>
          </cell>
          <cell r="F87" t="str">
            <v>13.409775/0003-29</v>
          </cell>
          <cell r="G87" t="str">
            <v>LINUS LOG LTDA ME</v>
          </cell>
          <cell r="H87" t="str">
            <v>S</v>
          </cell>
          <cell r="I87" t="str">
            <v>S</v>
          </cell>
          <cell r="J87" t="str">
            <v>000000524</v>
          </cell>
          <cell r="K87">
            <v>43865</v>
          </cell>
          <cell r="L87" t="str">
            <v>0</v>
          </cell>
          <cell r="M87" t="str">
            <v>26 -  Pernambuco</v>
          </cell>
          <cell r="N87">
            <v>1372.38</v>
          </cell>
        </row>
        <row r="88">
          <cell r="C88" t="str">
            <v>UPA ENGENHO VELHO</v>
          </cell>
          <cell r="E88" t="str">
            <v>5.99 - Outros Serviços de Terceiros Pessoa Jurídica</v>
          </cell>
          <cell r="F88" t="str">
            <v>13.409775/0003-29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000000525</v>
          </cell>
          <cell r="K88">
            <v>43865</v>
          </cell>
          <cell r="L88" t="str">
            <v>0</v>
          </cell>
          <cell r="M88" t="str">
            <v>26 -  Pernambuco</v>
          </cell>
          <cell r="N88">
            <v>320.01</v>
          </cell>
        </row>
        <row r="89">
          <cell r="C89" t="str">
            <v>UPA ENGENHO VELHO</v>
          </cell>
          <cell r="E89" t="str">
            <v>5.99 - Outros Serviços de Terceiros Pessoa Jurídica</v>
          </cell>
          <cell r="F89" t="str">
            <v>01.850.772/0001-85</v>
          </cell>
          <cell r="G89" t="str">
            <v>QUALIAGUA LABORATORIO E CONSULTORIA LTDA</v>
          </cell>
          <cell r="H89" t="str">
            <v>S</v>
          </cell>
          <cell r="I89" t="str">
            <v>S</v>
          </cell>
          <cell r="J89" t="str">
            <v>000482,40</v>
          </cell>
          <cell r="K89">
            <v>43864</v>
          </cell>
          <cell r="L89" t="str">
            <v>0</v>
          </cell>
          <cell r="M89" t="str">
            <v>26 -  Pernambuco</v>
          </cell>
          <cell r="N89">
            <v>174</v>
          </cell>
        </row>
        <row r="90">
          <cell r="E90" t="str">
            <v/>
          </cell>
        </row>
        <row r="91">
          <cell r="C91" t="str">
            <v>UPA ENGENHO VELHO</v>
          </cell>
          <cell r="E91" t="str">
            <v>5.19 - Serviços Gráficos, de Encadernação e de Emolduração</v>
          </cell>
          <cell r="F91">
            <v>18508924000169</v>
          </cell>
          <cell r="G91" t="str">
            <v>R. MELO GRÁFICA EIRELLI EPP</v>
          </cell>
          <cell r="H91" t="str">
            <v>S</v>
          </cell>
          <cell r="I91" t="str">
            <v>S</v>
          </cell>
          <cell r="J91" t="str">
            <v>00014715</v>
          </cell>
          <cell r="K91">
            <v>43854</v>
          </cell>
          <cell r="L91" t="str">
            <v>0</v>
          </cell>
          <cell r="M91" t="str">
            <v>26 -  Pernambuco</v>
          </cell>
          <cell r="N91">
            <v>61</v>
          </cell>
        </row>
        <row r="92">
          <cell r="C92" t="str">
            <v>UPA ENGENHO VELHO</v>
          </cell>
          <cell r="E92" t="str">
            <v>5.10 - Detetização/Tratamento de Resíduos e Afins</v>
          </cell>
          <cell r="F92" t="str">
            <v>10.333.266/0001-00</v>
          </cell>
          <cell r="G92" t="str">
            <v>CARLOS ANTONIO DE OLIVEIRA MILET JUNIOR - ME</v>
          </cell>
          <cell r="H92" t="str">
            <v>S</v>
          </cell>
          <cell r="I92" t="str">
            <v>S</v>
          </cell>
          <cell r="J92" t="str">
            <v>00007373</v>
          </cell>
          <cell r="K92">
            <v>43861</v>
          </cell>
          <cell r="L92" t="str">
            <v>0</v>
          </cell>
          <cell r="M92" t="str">
            <v>26 -  Pernambuco</v>
          </cell>
          <cell r="N92">
            <v>130</v>
          </cell>
        </row>
        <row r="93">
          <cell r="C93" t="str">
            <v>UPA ENGENHO VELHO</v>
          </cell>
          <cell r="E93" t="str">
            <v>5.6 - Reparo e Manutanção de Veículos</v>
          </cell>
          <cell r="F93" t="str">
            <v>01.024.914/0001-55</v>
          </cell>
          <cell r="G93" t="str">
            <v>RODOBENS VEICULOS COM PERNAMBUCO LTDA</v>
          </cell>
          <cell r="H93" t="str">
            <v>S</v>
          </cell>
          <cell r="I93" t="str">
            <v>S</v>
          </cell>
          <cell r="J93" t="str">
            <v>000024513</v>
          </cell>
          <cell r="K93">
            <v>43861</v>
          </cell>
          <cell r="L93" t="str">
            <v>0</v>
          </cell>
          <cell r="M93" t="str">
            <v>26 -  Pernambuco</v>
          </cell>
          <cell r="N93">
            <v>3067.51</v>
          </cell>
        </row>
        <row r="94">
          <cell r="C94" t="str">
            <v>UPA ENGENHO VELHO</v>
          </cell>
          <cell r="E94" t="str">
            <v>5.5 - Reparo e Manutenção de Máquinas e Equipamentos</v>
          </cell>
          <cell r="F94" t="str">
            <v>17.398.584/0001-06</v>
          </cell>
          <cell r="G94" t="str">
            <v>MTG MONTAGEM TECNICA DE GAS LTDA - ME</v>
          </cell>
          <cell r="H94" t="str">
            <v>S</v>
          </cell>
          <cell r="I94" t="str">
            <v>S</v>
          </cell>
          <cell r="J94" t="str">
            <v>00001111</v>
          </cell>
          <cell r="K94">
            <v>43864</v>
          </cell>
          <cell r="L94" t="str">
            <v>0</v>
          </cell>
          <cell r="M94" t="str">
            <v>26 -  Pernambuco</v>
          </cell>
          <cell r="N94">
            <v>600</v>
          </cell>
        </row>
        <row r="95">
          <cell r="C95" t="str">
            <v>UPA ENGENHO VELHO</v>
          </cell>
          <cell r="E95" t="str">
            <v>5.5 - Reparo e Manutenção de Máquinas e Equipamentos</v>
          </cell>
          <cell r="F95" t="str">
            <v>01.141.468/0001-69</v>
          </cell>
          <cell r="G95" t="str">
            <v>MEDCALL COMERCIO E SERVICOS DE EQUIPAMENTOS MEDICOS LTDA</v>
          </cell>
          <cell r="H95" t="str">
            <v>S</v>
          </cell>
          <cell r="I95" t="str">
            <v>S</v>
          </cell>
          <cell r="J95" t="str">
            <v>00001800</v>
          </cell>
          <cell r="K95">
            <v>43865</v>
          </cell>
          <cell r="L95" t="str">
            <v>0</v>
          </cell>
          <cell r="M95" t="str">
            <v>26 -  Pernambuco</v>
          </cell>
          <cell r="N95">
            <v>356.33</v>
          </cell>
        </row>
        <row r="96">
          <cell r="C96" t="str">
            <v>UPA ENGENHO VELHO</v>
          </cell>
          <cell r="E96" t="str">
            <v>5.5 - Reparo e Manutenção de Máquinas e Equipamentos</v>
          </cell>
          <cell r="F96" t="str">
            <v>07.146.768/0001-17</v>
          </cell>
          <cell r="G96" t="str">
            <v>SERV IMAGEM NORDESTE ASSISTENCIA TECNICA LTDA</v>
          </cell>
          <cell r="H96" t="str">
            <v>S</v>
          </cell>
          <cell r="I96" t="str">
            <v>S</v>
          </cell>
          <cell r="J96" t="str">
            <v>000003231</v>
          </cell>
          <cell r="K96">
            <v>43861</v>
          </cell>
          <cell r="L96" t="str">
            <v>0</v>
          </cell>
          <cell r="M96" t="str">
            <v>26 -  Pernambuco</v>
          </cell>
          <cell r="N96">
            <v>2059</v>
          </cell>
        </row>
        <row r="97">
          <cell r="C97" t="str">
            <v>UPA ENGENHO VELHO</v>
          </cell>
          <cell r="E97" t="str">
            <v>5.5 - Reparo e Manutenção de Máquinas e Equipamentos</v>
          </cell>
          <cell r="F97" t="str">
            <v>12.067.307/0001-99</v>
          </cell>
          <cell r="G97" t="str">
            <v xml:space="preserve">CAETANO ALVES DA SILVA </v>
          </cell>
          <cell r="H97" t="str">
            <v>S</v>
          </cell>
          <cell r="I97" t="str">
            <v>S</v>
          </cell>
          <cell r="J97" t="str">
            <v>000000339</v>
          </cell>
          <cell r="K97">
            <v>43864</v>
          </cell>
          <cell r="L97" t="str">
            <v>0</v>
          </cell>
          <cell r="M97" t="str">
            <v>26 -  Pernambuco</v>
          </cell>
          <cell r="N97">
            <v>640</v>
          </cell>
        </row>
        <row r="98">
          <cell r="C98" t="str">
            <v>UPA ENGENHO VELHO</v>
          </cell>
          <cell r="E98" t="str">
            <v>5.5 - Reparo e Manutenção de Máquinas e Equipamentos</v>
          </cell>
          <cell r="F98" t="str">
            <v>08.845.988/0001-00</v>
          </cell>
          <cell r="G98" t="str">
            <v>ACESSPLUS MANUTENÇÃO LTDA</v>
          </cell>
          <cell r="H98" t="str">
            <v>S</v>
          </cell>
          <cell r="I98" t="str">
            <v>S</v>
          </cell>
          <cell r="J98" t="str">
            <v>00004118</v>
          </cell>
          <cell r="K98">
            <v>43864</v>
          </cell>
          <cell r="L98" t="str">
            <v>0</v>
          </cell>
          <cell r="M98" t="str">
            <v>26 -  Pernambuco</v>
          </cell>
          <cell r="N98">
            <v>352.12</v>
          </cell>
        </row>
        <row r="99">
          <cell r="C99" t="str">
            <v>UPA ENGENHO VELHO</v>
          </cell>
          <cell r="E99" t="str">
            <v>5.5 - Reparo e Manutenção de Máquinas e Equipamentos</v>
          </cell>
          <cell r="F99" t="str">
            <v>09.014.784/0001-00</v>
          </cell>
          <cell r="G99" t="str">
            <v>COMPLETA  SERV DE AR COND E LOC. LTDA - SERTAC</v>
          </cell>
          <cell r="H99" t="str">
            <v>S</v>
          </cell>
          <cell r="I99" t="str">
            <v>S</v>
          </cell>
          <cell r="J99" t="str">
            <v>00001171</v>
          </cell>
          <cell r="K99">
            <v>43852</v>
          </cell>
          <cell r="L99" t="str">
            <v>0</v>
          </cell>
          <cell r="M99" t="str">
            <v>26 -  Pernambuco</v>
          </cell>
          <cell r="N99">
            <v>3980.13</v>
          </cell>
        </row>
        <row r="100">
          <cell r="C100" t="str">
            <v>UPA ENGENHO VELHO</v>
          </cell>
          <cell r="E100" t="str">
            <v>5.5 - Reparo e Manutenção de Máquinas e Equipamentos</v>
          </cell>
          <cell r="F100" t="str">
            <v>11.343.756/0001-50</v>
          </cell>
          <cell r="G100" t="str">
            <v>J.L GRUPOS GERADORES - GERATEC</v>
          </cell>
          <cell r="H100" t="str">
            <v>S</v>
          </cell>
          <cell r="I100" t="str">
            <v>S</v>
          </cell>
          <cell r="J100" t="str">
            <v>000002320</v>
          </cell>
          <cell r="K100">
            <v>43866</v>
          </cell>
          <cell r="L100" t="str">
            <v>0</v>
          </cell>
          <cell r="M100" t="str">
            <v>26 -  Pernambuco</v>
          </cell>
          <cell r="N100">
            <v>250</v>
          </cell>
        </row>
        <row r="101">
          <cell r="C101" t="str">
            <v>UPA ENGENHO VELHO</v>
          </cell>
          <cell r="E101" t="str">
            <v>5.5 - Reparo e Manutenção de Máquinas e Equipamentos</v>
          </cell>
          <cell r="F101" t="str">
            <v>24.380.578/0020-41</v>
          </cell>
          <cell r="G101" t="str">
            <v>WHITE MARTINS GASES INDUSTRIAIS DO NE SA</v>
          </cell>
          <cell r="H101" t="str">
            <v>S</v>
          </cell>
          <cell r="I101" t="str">
            <v>S</v>
          </cell>
          <cell r="J101" t="str">
            <v>000008863</v>
          </cell>
          <cell r="K101">
            <v>43853</v>
          </cell>
          <cell r="L101" t="str">
            <v>0</v>
          </cell>
          <cell r="M101" t="str">
            <v>26 -  Pernambuco</v>
          </cell>
          <cell r="N101">
            <v>441.63</v>
          </cell>
        </row>
        <row r="102">
          <cell r="C102" t="str">
            <v>UPA ENGENHO VELHO</v>
          </cell>
          <cell r="E102" t="str">
            <v>5.13 - Água e Esgoto</v>
          </cell>
          <cell r="F102" t="str">
            <v>09.769.035/0001-64</v>
          </cell>
          <cell r="G102" t="str">
            <v xml:space="preserve">COMPESA </v>
          </cell>
          <cell r="H102" t="str">
            <v>S</v>
          </cell>
          <cell r="I102" t="str">
            <v>S</v>
          </cell>
          <cell r="J102" t="str">
            <v>20200188027074</v>
          </cell>
          <cell r="K102">
            <v>43854</v>
          </cell>
          <cell r="L102" t="str">
            <v>0</v>
          </cell>
          <cell r="M102" t="str">
            <v>26 -  Pernambuco</v>
          </cell>
          <cell r="N102">
            <v>3758.17</v>
          </cell>
        </row>
        <row r="103">
          <cell r="C103" t="str">
            <v>UPA ENGENHO VELHO</v>
          </cell>
          <cell r="E103" t="str">
            <v>3.7 - Material de Limpeza e Produtos de Hgienização</v>
          </cell>
          <cell r="F103">
            <v>11024546000107</v>
          </cell>
          <cell r="G103" t="str">
            <v xml:space="preserve">IRMAOS COSTA SUPERMERCADO LTDA </v>
          </cell>
          <cell r="H103" t="str">
            <v>B</v>
          </cell>
          <cell r="I103" t="str">
            <v>S</v>
          </cell>
          <cell r="J103" t="str">
            <v>23846</v>
          </cell>
          <cell r="K103">
            <v>43840</v>
          </cell>
          <cell r="L103" t="str">
            <v>26200111024546000107550010000238461075747915</v>
          </cell>
          <cell r="M103" t="str">
            <v>26 -  Pernambuco</v>
          </cell>
          <cell r="N103">
            <v>148.96</v>
          </cell>
        </row>
        <row r="104">
          <cell r="C104" t="str">
            <v>UPA ENGENHO VELHO</v>
          </cell>
          <cell r="E104" t="str">
            <v>3.7 - Material de Limpeza e Produtos de Hgienização</v>
          </cell>
          <cell r="F104">
            <v>11024546000107</v>
          </cell>
          <cell r="G104" t="str">
            <v xml:space="preserve">IRMAOS COSTA SUPERMERCADO LTDA </v>
          </cell>
          <cell r="H104" t="str">
            <v>B</v>
          </cell>
          <cell r="I104" t="str">
            <v>S</v>
          </cell>
          <cell r="J104" t="str">
            <v>23846</v>
          </cell>
          <cell r="K104">
            <v>43840</v>
          </cell>
          <cell r="L104" t="str">
            <v>26200111024546000107550010000238461075747915</v>
          </cell>
          <cell r="M104" t="str">
            <v>26 -  Pernambuco</v>
          </cell>
          <cell r="N104">
            <v>7.53</v>
          </cell>
        </row>
        <row r="105">
          <cell r="C105" t="str">
            <v>UPA ENGENHO VELHO</v>
          </cell>
          <cell r="E105" t="str">
            <v xml:space="preserve">3.9 - Material para Manutenção de Bens Imóveis </v>
          </cell>
          <cell r="F105">
            <v>23725511000176</v>
          </cell>
          <cell r="G105" t="str">
            <v>ANDERSON A AlEIXO DA SILVA ME</v>
          </cell>
          <cell r="H105" t="str">
            <v>B</v>
          </cell>
          <cell r="I105" t="str">
            <v>S</v>
          </cell>
          <cell r="J105" t="str">
            <v>000001244</v>
          </cell>
          <cell r="K105">
            <v>43861</v>
          </cell>
          <cell r="L105" t="str">
            <v>26200123725511000176550010000012441801344505</v>
          </cell>
          <cell r="M105" t="str">
            <v>26 -  Pernambuco</v>
          </cell>
          <cell r="N105">
            <v>1374.8</v>
          </cell>
        </row>
        <row r="106">
          <cell r="C106" t="str">
            <v>UPA ENGENHO VELHO</v>
          </cell>
          <cell r="E106" t="str">
            <v xml:space="preserve">3.10 - Material para Manutenção de Bens Móveis </v>
          </cell>
          <cell r="F106">
            <v>1024914000155</v>
          </cell>
          <cell r="G106" t="str">
            <v>RODOBENS VEICULOS COM PERNAMBUCO LTDA</v>
          </cell>
          <cell r="H106" t="str">
            <v>B</v>
          </cell>
          <cell r="I106" t="str">
            <v>S</v>
          </cell>
          <cell r="J106" t="str">
            <v>000186217</v>
          </cell>
          <cell r="K106">
            <v>43861</v>
          </cell>
          <cell r="L106" t="str">
            <v>26200101024914000155550010001862171565130777</v>
          </cell>
          <cell r="M106" t="str">
            <v>26 -  Pernambuco</v>
          </cell>
          <cell r="N106">
            <v>8032.04</v>
          </cell>
        </row>
        <row r="107">
          <cell r="C107" t="str">
            <v>UPA ENGENHO VELHO</v>
          </cell>
          <cell r="E107" t="str">
            <v>5.1 - Locação de Equipamentos Médicos-Hospitalares</v>
          </cell>
          <cell r="F107">
            <v>10859287000163</v>
          </cell>
          <cell r="G107" t="str">
            <v>NEWMED ASSISTENCE SOLUTIONS</v>
          </cell>
          <cell r="H107" t="str">
            <v>S</v>
          </cell>
          <cell r="I107" t="str">
            <v>S</v>
          </cell>
          <cell r="J107" t="str">
            <v>015/20</v>
          </cell>
          <cell r="K107">
            <v>43878</v>
          </cell>
          <cell r="L107" t="str">
            <v>0</v>
          </cell>
          <cell r="M107" t="str">
            <v>26 -  Pernambuco</v>
          </cell>
          <cell r="N107">
            <v>440</v>
          </cell>
        </row>
        <row r="108">
          <cell r="C108" t="str">
            <v>UPA ENGENHO VELHO</v>
          </cell>
          <cell r="E108" t="str">
            <v>5.99 - Outros Serviços de Terceiros Pessoa Jurídica</v>
          </cell>
          <cell r="F108">
            <v>2054386000140</v>
          </cell>
          <cell r="G108" t="str">
            <v>LIVRARIA BRASIL ESCOLAR EIRELI</v>
          </cell>
          <cell r="H108" t="str">
            <v>S</v>
          </cell>
          <cell r="I108" t="str">
            <v>S</v>
          </cell>
          <cell r="J108" t="str">
            <v>000000219</v>
          </cell>
          <cell r="K108">
            <v>43853</v>
          </cell>
          <cell r="L108" t="str">
            <v>0</v>
          </cell>
          <cell r="M108" t="str">
            <v>26 -  Pernambuco</v>
          </cell>
          <cell r="N108">
            <v>7</v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 xml:space="preserve">5.25 - Serviços Bancários </v>
          </cell>
        </row>
        <row r="281">
          <cell r="E281" t="str">
            <v xml:space="preserve">5.25 - Serviços Bancários </v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SIND. DAS EMPRESAS DE TRANSP. DE PE - VEM FUNCIONÁRIO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</v>
      </c>
      <c r="I2" s="6">
        <f>IF('[1]TCE - ANEXO IV - Preencher'!K11="","",'[1]TCE - ANEXO IV - Preencher'!K11)</f>
        <v>43825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14082.01</v>
      </c>
    </row>
    <row r="3" spans="1:12" s="8" customFormat="1" ht="19.5" customHeight="1">
      <c r="A3" s="3">
        <f>IFERROR(VLOOKUP(B3,'[1]DADOS (OCULTAR)'!$P$3:$R$53,3,0),"")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SIND. DAS EMPRESAS DE TRANSP. DE PE - VEM COMPLEMENTAR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</v>
      </c>
      <c r="I3" s="6">
        <f>IF('[1]TCE - ANEXO IV - Preencher'!K12="","",'[1]TCE - ANEXO IV - Preencher'!K12)</f>
        <v>43829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291.25</v>
      </c>
    </row>
    <row r="4" spans="1:12" s="8" customFormat="1" ht="19.5" customHeight="1">
      <c r="A4" s="3">
        <f>IFERROR(VLOOKUP(B4,'[1]DADOS (OCULTAR)'!$P$3:$R$53,3,0),"")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SIND. DAS EMPRESAS DE TRANSP. DE PE - VEM JOVEM APRENDIZ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</v>
      </c>
      <c r="I4" s="6">
        <f>IF('[1]TCE - ANEXO IV - Preencher'!K13="","",'[1]TCE - ANEXO IV - Preencher'!K13)</f>
        <v>43822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596.29</v>
      </c>
    </row>
    <row r="5" spans="1:12" s="8" customFormat="1" ht="19.5" customHeight="1">
      <c r="A5" s="3">
        <f>IFERROR(VLOOKUP(B5,'[1]DADOS (OCULTAR)'!$P$3:$R$53,3,0),"")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METLIFE SEGUROS S/A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</v>
      </c>
      <c r="I5" s="6">
        <f>IF('[1]TCE - ANEXO IV - Preencher'!K14="","",'[1]TCE - ANEXO IV - Preencher'!K14)</f>
        <v>43874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556.65</v>
      </c>
    </row>
    <row r="6" spans="1:12" s="8" customFormat="1" ht="19.5" customHeight="1">
      <c r="A6" s="3">
        <f>IFERROR(VLOOKUP(B6,'[1]DADOS (OCULTAR)'!$P$3:$R$53,3,0),"")</f>
        <v>9039744001085</v>
      </c>
      <c r="B6" s="4" t="str">
        <f>'[1]TCE - ANEXO IV - Preencher'!C15</f>
        <v>UPA ENGENHO VELHO</v>
      </c>
      <c r="C6" s="4" t="str">
        <f>'[1]TCE - ANEXO IV - Preencher'!E15</f>
        <v>3.12 - Material Hospitalar</v>
      </c>
      <c r="D6" s="3" t="str">
        <f>'[1]TCE - ANEXO IV - Preencher'!F15</f>
        <v>11.449.180/0001-00</v>
      </c>
      <c r="E6" s="5" t="str">
        <f>'[1]TCE - ANEXO IV - Preencher'!G15</f>
        <v>DPROSMED DIST PRO MED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000032136</v>
      </c>
      <c r="I6" s="6">
        <f>IF('[1]TCE - ANEXO IV - Preencher'!K15="","",'[1]TCE - ANEXO IV - Preencher'!K15)</f>
        <v>43838</v>
      </c>
      <c r="J6" s="5" t="str">
        <f>'[1]TCE - ANEXO IV - Preencher'!L15</f>
        <v>26200111449180000100550010000321361843919892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3705</v>
      </c>
    </row>
    <row r="7" spans="1:12" s="8" customFormat="1" ht="19.5" customHeight="1">
      <c r="A7" s="3">
        <f>IFERROR(VLOOKUP(B7,'[1]DADOS (OCULTAR)'!$P$3:$R$53,3,0),"")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496102</v>
      </c>
      <c r="I7" s="6">
        <f>IF('[1]TCE - ANEXO IV - Preencher'!K16="","",'[1]TCE - ANEXO IV - Preencher'!K16)</f>
        <v>43837</v>
      </c>
      <c r="J7" s="5" t="str">
        <f>'[1]TCE - ANEXO IV - Preencher'!L16</f>
        <v>26200110779833000156550010004961021154202770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792</v>
      </c>
    </row>
    <row r="8" spans="1:12" s="8" customFormat="1" ht="19.5" customHeight="1">
      <c r="A8" s="3">
        <f>IFERROR(VLOOKUP(B8,'[1]DADOS (OCULTAR)'!$P$3:$R$53,3,0),"")</f>
        <v>9039744001085</v>
      </c>
      <c r="B8" s="4" t="str">
        <f>'[1]TCE - ANEXO IV - Preencher'!C17</f>
        <v>UPA ENGENHO VELHO</v>
      </c>
      <c r="C8" s="4" t="str">
        <f>'[1]TCE - ANEXO IV - Preencher'!E17</f>
        <v>3.4 - Material Farmacológico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000300300</v>
      </c>
      <c r="I8" s="6">
        <f>IF('[1]TCE - ANEXO IV - Preencher'!K17="","",'[1]TCE - ANEXO IV - Preencher'!K17)</f>
        <v>43826</v>
      </c>
      <c r="J8" s="5" t="str">
        <f>'[1]TCE - ANEXO IV - Preencher'!L17</f>
        <v>26191208778201000126550010003003001654540550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305.39999999999998</v>
      </c>
    </row>
    <row r="9" spans="1:12" s="8" customFormat="1" ht="19.5" customHeight="1">
      <c r="A9" s="3">
        <f>IFERROR(VLOOKUP(B9,'[1]DADOS (OCULTAR)'!$P$3:$R$53,3,0),"")</f>
        <v>9039744001085</v>
      </c>
      <c r="B9" s="4" t="str">
        <f>'[1]TCE - ANEXO IV - Preencher'!C18</f>
        <v>UPA ENGENHO VELHO</v>
      </c>
      <c r="C9" s="4" t="str">
        <f>'[1]TCE - ANEXO IV - Preencher'!E18</f>
        <v>3.4 - Material Farmacológico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000300486</v>
      </c>
      <c r="I9" s="6">
        <f>IF('[1]TCE - ANEXO IV - Preencher'!K18="","",'[1]TCE - ANEXO IV - Preencher'!K18)</f>
        <v>43833</v>
      </c>
      <c r="J9" s="5" t="str">
        <f>'[1]TCE - ANEXO IV - Preencher'!L18</f>
        <v>26200108778201000126550010003004861314209020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500</v>
      </c>
    </row>
    <row r="10" spans="1:12" s="8" customFormat="1" ht="19.5" customHeight="1">
      <c r="A10" s="3">
        <f>IFERROR(VLOOKUP(B10,'[1]DADOS (OCULTAR)'!$P$3:$R$53,3,0),"")</f>
        <v>9039744001085</v>
      </c>
      <c r="B10" s="4" t="str">
        <f>'[1]TCE - ANEXO IV - Preencher'!C19</f>
        <v>UPA ENGENHO VELHO</v>
      </c>
      <c r="C10" s="4" t="str">
        <f>'[1]TCE - ANEXO IV - Preencher'!E19</f>
        <v>3.4 - Material Farmacológico</v>
      </c>
      <c r="D10" s="3" t="str">
        <f>'[1]TCE - ANEXO IV - Preencher'!F19</f>
        <v>11.449.180/0001-00</v>
      </c>
      <c r="E10" s="5" t="str">
        <f>'[1]TCE - ANEXO IV - Preencher'!G19</f>
        <v>DPROSMED DIST PRO MED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000032097</v>
      </c>
      <c r="I10" s="6">
        <f>IF('[1]TCE - ANEXO IV - Preencher'!K19="","",'[1]TCE - ANEXO IV - Preencher'!K19)</f>
        <v>43836</v>
      </c>
      <c r="J10" s="5" t="str">
        <f>'[1]TCE - ANEXO IV - Preencher'!L19</f>
        <v>26200111449180000100550010000320971946782199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397.2</v>
      </c>
    </row>
    <row r="11" spans="1:12" s="8" customFormat="1" ht="19.5" customHeight="1">
      <c r="A11" s="3">
        <f>IFERROR(VLOOKUP(B11,'[1]DADOS (OCULTAR)'!$P$3:$R$53,3,0),"")</f>
        <v>9039744001085</v>
      </c>
      <c r="B11" s="4" t="str">
        <f>'[1]TCE - ANEXO IV - Preencher'!C20</f>
        <v>UPA ENGENHO VELHO</v>
      </c>
      <c r="C11" s="4" t="str">
        <f>'[1]TCE - ANEXO IV - Preencher'!E20</f>
        <v>5.11 - Fornecimento de Alimentação</v>
      </c>
      <c r="D11" s="3">
        <f>'[1]TCE - ANEXO IV - Preencher'!F20</f>
        <v>1884446000199</v>
      </c>
      <c r="E11" s="5" t="str">
        <f>'[1]TCE - ANEXO IV - Preencher'!G20</f>
        <v>TECNOVIDA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118639</v>
      </c>
      <c r="I11" s="6">
        <f>IF('[1]TCE - ANEXO IV - Preencher'!K20="","",'[1]TCE - ANEXO IV - Preencher'!K20)</f>
        <v>43850</v>
      </c>
      <c r="J11" s="5" t="str">
        <f>'[1]TCE - ANEXO IV - Preencher'!L20</f>
        <v>26200101884446000199550010001186391111186398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765</v>
      </c>
    </row>
    <row r="12" spans="1:12" s="8" customFormat="1" ht="19.5" customHeight="1">
      <c r="A12" s="3">
        <f>IFERROR(VLOOKUP(B12,'[1]DADOS (OCULTAR)'!$P$3:$R$53,3,0),"")</f>
        <v>9039744001085</v>
      </c>
      <c r="B12" s="4" t="str">
        <f>'[1]TCE - ANEXO IV - Preencher'!C21</f>
        <v>UPA ENGENHO VELHO</v>
      </c>
      <c r="C12" s="4" t="str">
        <f>'[1]TCE - ANEXO IV - Preencher'!E21</f>
        <v>3.2 - Gás e Outros Materiais Engarrafados</v>
      </c>
      <c r="D12" s="3" t="str">
        <f>'[1]TCE - ANEXO IV - Preencher'!F21</f>
        <v>24.380.578/0020-41</v>
      </c>
      <c r="E12" s="5" t="str">
        <f>'[1]TCE - ANEXO IV - Preencher'!G21</f>
        <v>WHITE MARTINS GASES INDUSTRIAIS DO NE SA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39511</v>
      </c>
      <c r="I12" s="6">
        <f>IF('[1]TCE - ANEXO IV - Preencher'!K21="","",'[1]TCE - ANEXO IV - Preencher'!K21)</f>
        <v>43832</v>
      </c>
      <c r="J12" s="5" t="str">
        <f>'[1]TCE - ANEXO IV - Preencher'!L21</f>
        <v>26200124380578002041550080000395111776576804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73.290000000000006</v>
      </c>
    </row>
    <row r="13" spans="1:12" s="8" customFormat="1" ht="19.5" customHeight="1">
      <c r="A13" s="3">
        <f>IFERROR(VLOOKUP(B13,'[1]DADOS (OCULTAR)'!$P$3:$R$53,3,0),"")</f>
        <v>9039744001085</v>
      </c>
      <c r="B13" s="4" t="str">
        <f>'[1]TCE - ANEXO IV - Preencher'!C22</f>
        <v>UPA ENGENHO VELHO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1077</v>
      </c>
      <c r="I13" s="6">
        <f>IF('[1]TCE - ANEXO IV - Preencher'!K22="","",'[1]TCE - ANEXO IV - Preencher'!K22)</f>
        <v>43833</v>
      </c>
      <c r="J13" s="5" t="str">
        <f>'[1]TCE - ANEXO IV - Preencher'!L22</f>
        <v>26200124380578002203550870000010771776729759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1475.6</v>
      </c>
    </row>
    <row r="14" spans="1:12" s="8" customFormat="1" ht="19.5" customHeight="1">
      <c r="A14" s="3">
        <f>IFERROR(VLOOKUP(B14,'[1]DADOS (OCULTAR)'!$P$3:$R$53,3,0),"")</f>
        <v>9039744001085</v>
      </c>
      <c r="B14" s="4" t="str">
        <f>'[1]TCE - ANEXO IV - Preencher'!C23</f>
        <v>UPA ENGENHO VELHO</v>
      </c>
      <c r="C14" s="4" t="str">
        <f>'[1]TCE - ANEXO IV - Preencher'!E23</f>
        <v>3.2 - Gás e Outros Materiais Engarrafados</v>
      </c>
      <c r="D14" s="3" t="str">
        <f>'[1]TCE - ANEXO IV - Preencher'!F23</f>
        <v>24.380.578/0020-41</v>
      </c>
      <c r="E14" s="5" t="str">
        <f>'[1]TCE - ANEXO IV - Preencher'!G23</f>
        <v>WHITE MARTINS GASES INDUSTRIAIS DO NE SA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39583</v>
      </c>
      <c r="I14" s="6">
        <f>IF('[1]TCE - ANEXO IV - Preencher'!K23="","",'[1]TCE - ANEXO IV - Preencher'!K23)</f>
        <v>43839</v>
      </c>
      <c r="J14" s="5" t="str">
        <f>'[1]TCE - ANEXO IV - Preencher'!L23</f>
        <v>26200124380578002041550080000395831777411956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31.43</v>
      </c>
    </row>
    <row r="15" spans="1:12" s="8" customFormat="1" ht="19.5" customHeight="1">
      <c r="A15" s="3">
        <f>IFERROR(VLOOKUP(B15,'[1]DADOS (OCULTAR)'!$P$3:$R$53,3,0),"")</f>
        <v>9039744001085</v>
      </c>
      <c r="B15" s="4" t="str">
        <f>'[1]TCE - ANEXO IV - Preencher'!C24</f>
        <v>UPA ENGENHO VELHO</v>
      </c>
      <c r="C15" s="4" t="str">
        <f>'[1]TCE - ANEXO IV - Preencher'!E24</f>
        <v>3.2 - Gás e Outros Materiais Engarrafados</v>
      </c>
      <c r="D15" s="3" t="str">
        <f>'[1]TCE - ANEXO IV - Preencher'!F24</f>
        <v>24.380.578/0020-41</v>
      </c>
      <c r="E15" s="5" t="str">
        <f>'[1]TCE - ANEXO IV - Preencher'!G24</f>
        <v>WHITE MARTINS GASES INDUSTRIAIS DO NE SA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39651</v>
      </c>
      <c r="I15" s="6">
        <f>IF('[1]TCE - ANEXO IV - Preencher'!K24="","",'[1]TCE - ANEXO IV - Preencher'!K24)</f>
        <v>43846</v>
      </c>
      <c r="J15" s="5" t="str">
        <f>'[1]TCE - ANEXO IV - Preencher'!L24</f>
        <v>26200124380578002041550080000396511778139771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73.290000000000006</v>
      </c>
    </row>
    <row r="16" spans="1:12" s="8" customFormat="1" ht="19.5" customHeight="1">
      <c r="A16" s="3">
        <f>IFERROR(VLOOKUP(B16,'[1]DADOS (OCULTAR)'!$P$3:$R$53,3,0),"")</f>
        <v>9039744001085</v>
      </c>
      <c r="B16" s="4" t="str">
        <f>'[1]TCE - ANEXO IV - Preencher'!C25</f>
        <v>UPA ENGENHO VELHO</v>
      </c>
      <c r="C16" s="4" t="str">
        <f>'[1]TCE - ANEXO IV - Preencher'!E25</f>
        <v>3.2 - Gás e Outros Materiais Engarrafados</v>
      </c>
      <c r="D16" s="3">
        <f>'[1]TCE - ANEXO IV - Preencher'!F25</f>
        <v>24380578002203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3613</v>
      </c>
      <c r="I16" s="6">
        <f>IF('[1]TCE - ANEXO IV - Preencher'!K25="","",'[1]TCE - ANEXO IV - Preencher'!K25)</f>
        <v>43850</v>
      </c>
      <c r="J16" s="5" t="str">
        <f>'[1]TCE - ANEXO IV - Preencher'!L25</f>
        <v>26200124380578002203550230000036131778444170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1406.58</v>
      </c>
    </row>
    <row r="17" spans="1:12" s="8" customFormat="1" ht="19.5" customHeight="1">
      <c r="A17" s="3">
        <f>IFERROR(VLOOKUP(B17,'[1]DADOS (OCULTAR)'!$P$3:$R$53,3,0),"")</f>
        <v>9039744001085</v>
      </c>
      <c r="B17" s="4" t="str">
        <f>'[1]TCE - ANEXO IV - Preencher'!C26</f>
        <v>UPA ENGENHO VELHO</v>
      </c>
      <c r="C17" s="4" t="str">
        <f>'[1]TCE - ANEXO IV - Preencher'!E26</f>
        <v>3.2 - Gás e Outros Materiais Engarrafados</v>
      </c>
      <c r="D17" s="3" t="str">
        <f>'[1]TCE - ANEXO IV - Preencher'!F26</f>
        <v>24.380.578/0020-41</v>
      </c>
      <c r="E17" s="5" t="str">
        <f>'[1]TCE - ANEXO IV - Preencher'!G26</f>
        <v>WHITE MARTINS GASES INDUSTRIAIS DO NE SA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39728</v>
      </c>
      <c r="I17" s="6">
        <f>IF('[1]TCE - ANEXO IV - Preencher'!K26="","",'[1]TCE - ANEXO IV - Preencher'!K26)</f>
        <v>43853</v>
      </c>
      <c r="J17" s="5" t="str">
        <f>'[1]TCE - ANEXO IV - Preencher'!L26</f>
        <v>26200124380578002041550080000397281778902146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110.98</v>
      </c>
    </row>
    <row r="18" spans="1:12" s="8" customFormat="1" ht="19.5" customHeight="1">
      <c r="A18" s="3">
        <f>IFERROR(VLOOKUP(B18,'[1]DADOS (OCULTAR)'!$P$3:$R$53,3,0),"")</f>
        <v>9039744001085</v>
      </c>
      <c r="B18" s="4" t="str">
        <f>'[1]TCE - ANEXO IV - Preencher'!C27</f>
        <v>UPA ENGENHO VELHO</v>
      </c>
      <c r="C18" s="4" t="str">
        <f>'[1]TCE - ANEXO IV - Preencher'!E27</f>
        <v>3.2 - Gás e Outros Materiais Engarrafados</v>
      </c>
      <c r="D18" s="3" t="str">
        <f>'[1]TCE - ANEXO IV - Preencher'!F27</f>
        <v>24.380.578/0020-41</v>
      </c>
      <c r="E18" s="5" t="str">
        <f>'[1]TCE - ANEXO IV - Preencher'!G27</f>
        <v>WHITE MARTINS GASES INDUSTRIAIS DO NE SA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39791</v>
      </c>
      <c r="I18" s="6">
        <f>IF('[1]TCE - ANEXO IV - Preencher'!K27="","",'[1]TCE - ANEXO IV - Preencher'!K27)</f>
        <v>43859</v>
      </c>
      <c r="J18" s="5" t="str">
        <f>'[1]TCE - ANEXO IV - Preencher'!L27</f>
        <v>26200124380578002041550080000397911779480664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69.12</v>
      </c>
    </row>
    <row r="19" spans="1:12" s="8" customFormat="1" ht="19.5" customHeight="1">
      <c r="A19" s="3">
        <f>IFERROR(VLOOKUP(B19,'[1]DADOS (OCULTAR)'!$P$3:$R$53,3,0),"")</f>
        <v>9039744001085</v>
      </c>
      <c r="B19" s="4" t="str">
        <f>'[1]TCE - ANEXO IV - Preencher'!C28</f>
        <v>UPA ENGENHO VELHO</v>
      </c>
      <c r="C19" s="4" t="str">
        <f>'[1]TCE - ANEXO IV - Preencher'!E28</f>
        <v>3.11 - Material Laboratorial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495994</v>
      </c>
      <c r="I19" s="6">
        <f>IF('[1]TCE - ANEXO IV - Preencher'!K28="","",'[1]TCE - ANEXO IV - Preencher'!K28)</f>
        <v>43836</v>
      </c>
      <c r="J19" s="5" t="str">
        <f>'[1]TCE - ANEXO IV - Preencher'!L28</f>
        <v>26200110779833000156550010004959941114220698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1250</v>
      </c>
    </row>
    <row r="20" spans="1:12" s="8" customFormat="1" ht="19.5" customHeight="1">
      <c r="A20" s="3">
        <f>IFERROR(VLOOKUP(B20,'[1]DADOS (OCULTAR)'!$P$3:$R$53,3,0),"")</f>
        <v>9039744001085</v>
      </c>
      <c r="B20" s="4" t="str">
        <f>'[1]TCE - ANEXO IV - Preencher'!C29</f>
        <v>UPA ENGENHO VELHO</v>
      </c>
      <c r="C20" s="4" t="str">
        <f>'[1]TCE - ANEXO IV - Preencher'!E29</f>
        <v>3.11 - Material Laboratorial</v>
      </c>
      <c r="D20" s="3">
        <f>'[1]TCE - ANEXO IV - Preencher'!F29</f>
        <v>10779833000156</v>
      </c>
      <c r="E20" s="5" t="str">
        <f>'[1]TCE - ANEXO IV - Preencher'!G29</f>
        <v>MEDICAL MERCANTIL DE APARELHAGEM MEDICA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497249</v>
      </c>
      <c r="I20" s="6">
        <f>IF('[1]TCE - ANEXO IV - Preencher'!K29="","",'[1]TCE - ANEXO IV - Preencher'!K29)</f>
        <v>43857</v>
      </c>
      <c r="J20" s="5" t="str">
        <f>'[1]TCE - ANEXO IV - Preencher'!L29</f>
        <v>26200110779833000156550010004972491164747636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1250</v>
      </c>
    </row>
    <row r="21" spans="1:12" s="8" customFormat="1" ht="19.5" customHeight="1">
      <c r="A21" s="3" t="str">
        <f>IFERROR(VLOOKUP(B21,'[1]DADOS (OCULTAR)'!$P$3:$R$53,3,0),"")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>
      <c r="A22" s="3">
        <f>IFERROR(VLOOKUP(B22,'[1]DADOS (OCULTAR)'!$P$3:$R$53,3,0),"")</f>
        <v>9039744001085</v>
      </c>
      <c r="B22" s="4" t="str">
        <f>'[1]TCE - ANEXO IV - Preencher'!C31</f>
        <v>UPA ENGENHO VELHO</v>
      </c>
      <c r="C22" s="4" t="str">
        <f>'[1]TCE - ANEXO IV - Preencher'!E31</f>
        <v>3.7 - Material de Limpeza e Produtos de Hgienização</v>
      </c>
      <c r="D22" s="3" t="str">
        <f>'[1]TCE - ANEXO IV - Preencher'!F31</f>
        <v>11.449.180/0001-00</v>
      </c>
      <c r="E22" s="5" t="str">
        <f>'[1]TCE - ANEXO IV - Preencher'!G31</f>
        <v>DPROSMED DIST PRO MED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000032293</v>
      </c>
      <c r="I22" s="6">
        <f>IF('[1]TCE - ANEXO IV - Preencher'!K31="","",'[1]TCE - ANEXO IV - Preencher'!K31)</f>
        <v>43851</v>
      </c>
      <c r="J22" s="5" t="str">
        <f>'[1]TCE - ANEXO IV - Preencher'!L31</f>
        <v>26200111449180000100550010000322931675836680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322.5</v>
      </c>
    </row>
    <row r="23" spans="1:12" s="8" customFormat="1" ht="19.5" customHeight="1">
      <c r="A23" s="3">
        <f>IFERROR(VLOOKUP(B23,'[1]DADOS (OCULTAR)'!$P$3:$R$53,3,0),"")</f>
        <v>9039744001085</v>
      </c>
      <c r="B23" s="4" t="str">
        <f>'[1]TCE - ANEXO IV - Preencher'!C32</f>
        <v>UPA ENGENHO VELHO</v>
      </c>
      <c r="C23" s="4" t="str">
        <f>'[1]TCE - ANEXO IV - Preencher'!E32</f>
        <v>3.7 - Material de Limpeza e Produtos de Hgienização</v>
      </c>
      <c r="D23" s="3">
        <f>'[1]TCE - ANEXO IV - Preencher'!F32</f>
        <v>11840014000130</v>
      </c>
      <c r="E23" s="5" t="str">
        <f>'[1]TCE - ANEXO IV - Preencher'!G32</f>
        <v>MACROPAC PROTECAO E EMBALAGEM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278064</v>
      </c>
      <c r="I23" s="6">
        <f>IF('[1]TCE - ANEXO IV - Preencher'!K32="","",'[1]TCE - ANEXO IV - Preencher'!K32)</f>
        <v>43851</v>
      </c>
      <c r="J23" s="5" t="str">
        <f>'[1]TCE - ANEXO IV - Preencher'!L32</f>
        <v>26200111840014000130550010002780641936710108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55.5</v>
      </c>
    </row>
    <row r="24" spans="1:12" s="8" customFormat="1" ht="19.5" customHeight="1">
      <c r="A24" s="3">
        <f>IFERROR(VLOOKUP(B24,'[1]DADOS (OCULTAR)'!$P$3:$R$53,3,0),"")</f>
        <v>9039744001085</v>
      </c>
      <c r="B24" s="4" t="str">
        <f>'[1]TCE - ANEXO IV - Preencher'!C33</f>
        <v>UPA ENGENHO VELHO</v>
      </c>
      <c r="C24" s="4" t="str">
        <f>'[1]TCE - ANEXO IV - Preencher'!E33</f>
        <v>3.7 - Material de Limpeza e Produtos de Hgienização</v>
      </c>
      <c r="D24" s="3">
        <f>'[1]TCE - ANEXO IV - Preencher'!F33</f>
        <v>26764771000149</v>
      </c>
      <c r="E24" s="5" t="str">
        <f>'[1]TCE - ANEXO IV - Preencher'!G33</f>
        <v>LIMP E LOCK MAT. HIGIENIZAÇÃO PROF. LTDA-ME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574</v>
      </c>
      <c r="I24" s="6">
        <f>IF('[1]TCE - ANEXO IV - Preencher'!K33="","",'[1]TCE - ANEXO IV - Preencher'!K33)</f>
        <v>43852</v>
      </c>
      <c r="J24" s="5" t="str">
        <f>'[1]TCE - ANEXO IV - Preencher'!L33</f>
        <v>26200126764771000149550010000005741558475785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92</v>
      </c>
    </row>
    <row r="25" spans="1:12" s="8" customFormat="1" ht="19.5" customHeight="1">
      <c r="A25" s="3">
        <f>IFERROR(VLOOKUP(B25,'[1]DADOS (OCULTAR)'!$P$3:$R$53,3,0),"")</f>
        <v>9039744001085</v>
      </c>
      <c r="B25" s="4" t="str">
        <f>'[1]TCE - ANEXO IV - Preencher'!C34</f>
        <v>UPA ENGENHO VELHO</v>
      </c>
      <c r="C25" s="4" t="str">
        <f>'[1]TCE - ANEXO IV - Preencher'!E34</f>
        <v>3.99 - Outras despesas com Material de Consumo</v>
      </c>
      <c r="D25" s="3">
        <f>'[1]TCE - ANEXO IV - Preencher'!F34</f>
        <v>11840014000130</v>
      </c>
      <c r="E25" s="5" t="str">
        <f>'[1]TCE - ANEXO IV - Preencher'!G34</f>
        <v>MACROPAC PROTECAO E EMBALAGEM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276816</v>
      </c>
      <c r="I25" s="6">
        <f>IF('[1]TCE - ANEXO IV - Preencher'!K34="","",'[1]TCE - ANEXO IV - Preencher'!K34)</f>
        <v>43838</v>
      </c>
      <c r="J25" s="5" t="str">
        <f>'[1]TCE - ANEXO IV - Preencher'!L34</f>
        <v>26200111840014000130550010002768161220666842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602.58000000000004</v>
      </c>
    </row>
    <row r="26" spans="1:12" s="8" customFormat="1" ht="19.5" customHeight="1">
      <c r="A26" s="3">
        <f>IFERROR(VLOOKUP(B26,'[1]DADOS (OCULTAR)'!$P$3:$R$53,3,0),"")</f>
        <v>9039744001085</v>
      </c>
      <c r="B26" s="4" t="str">
        <f>'[1]TCE - ANEXO IV - Preencher'!C35</f>
        <v>UPA ENGENHO VELHO</v>
      </c>
      <c r="C26" s="4" t="str">
        <f>'[1]TCE - ANEXO IV - Preencher'!E35</f>
        <v>3.99 - Outras despesas com Material de Consumo</v>
      </c>
      <c r="D26" s="3" t="str">
        <f>'[1]TCE - ANEXO IV - Preencher'!F35</f>
        <v>11.024.546/0001-07</v>
      </c>
      <c r="E26" s="5" t="str">
        <f>'[1]TCE - ANEXO IV - Preencher'!G35</f>
        <v xml:space="preserve">IRMAOS COSTA SUPERMERCADO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23846</v>
      </c>
      <c r="I26" s="6">
        <f>IF('[1]TCE - ANEXO IV - Preencher'!K35="","",'[1]TCE - ANEXO IV - Preencher'!K35)</f>
        <v>43840</v>
      </c>
      <c r="J26" s="5" t="str">
        <f>'[1]TCE - ANEXO IV - Preencher'!L35</f>
        <v>26200111024546000107550010000238461075747915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1013.27</v>
      </c>
    </row>
    <row r="27" spans="1:12" s="8" customFormat="1" ht="19.5" customHeight="1">
      <c r="A27" s="3">
        <f>IFERROR(VLOOKUP(B27,'[1]DADOS (OCULTAR)'!$P$3:$R$53,3,0),"")</f>
        <v>9039744001085</v>
      </c>
      <c r="B27" s="4" t="str">
        <f>'[1]TCE - ANEXO IV - Preencher'!C36</f>
        <v>UPA ENGENHO VELHO</v>
      </c>
      <c r="C27" s="4" t="str">
        <f>'[1]TCE - ANEXO IV - Preencher'!E36</f>
        <v>3.99 - Outras despesas com Material de Consumo</v>
      </c>
      <c r="D27" s="3">
        <f>'[1]TCE - ANEXO IV - Preencher'!F36</f>
        <v>3704646000148</v>
      </c>
      <c r="E27" s="5" t="str">
        <f>'[1]TCE - ANEXO IV - Preencher'!G36</f>
        <v>BARBOSA E XAVIER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000019022</v>
      </c>
      <c r="I27" s="6">
        <f>IF('[1]TCE - ANEXO IV - Preencher'!K36="","",'[1]TCE - ANEXO IV - Preencher'!K36)</f>
        <v>43854</v>
      </c>
      <c r="J27" s="5" t="str">
        <f>'[1]TCE - ANEXO IV - Preencher'!L36</f>
        <v>26200103704646000148550010000190221100607027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400</v>
      </c>
    </row>
    <row r="28" spans="1:12" s="8" customFormat="1" ht="19.5" customHeight="1">
      <c r="A28" s="3" t="str">
        <f>IFERROR(VLOOKUP(B28,'[1]DADOS (OCULTAR)'!$P$3:$R$53,3,0),"")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 t="str">
        <f>'[1]TCE - ANEXO IV - Preencher'!L37</f>
        <v>26200111024546000107550010000238461075747915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7.53</v>
      </c>
    </row>
    <row r="29" spans="1:12" s="8" customFormat="1" ht="19.5" customHeight="1">
      <c r="A29" s="3">
        <f>IFERROR(VLOOKUP(B29,'[1]DADOS (OCULTAR)'!$P$3:$R$53,3,0),"")</f>
        <v>9039744001085</v>
      </c>
      <c r="B29" s="4" t="str">
        <f>'[1]TCE - ANEXO IV - Preencher'!C38</f>
        <v>UPA ENGENHO VELHO</v>
      </c>
      <c r="C29" s="4" t="str">
        <f>'[1]TCE - ANEXO IV - Preencher'!E38</f>
        <v>3.99 - Outras despesas com Material de Consumo</v>
      </c>
      <c r="D29" s="3">
        <f>'[1]TCE - ANEXO IV - Preencher'!F38</f>
        <v>11024546000107</v>
      </c>
      <c r="E29" s="5" t="str">
        <f>'[1]TCE - ANEXO IV - Preencher'!G38</f>
        <v xml:space="preserve">IRMAOS COSTA SUPERMERCADO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23846</v>
      </c>
      <c r="I29" s="6">
        <f>IF('[1]TCE - ANEXO IV - Preencher'!K38="","",'[1]TCE - ANEXO IV - Preencher'!K38)</f>
        <v>43840</v>
      </c>
      <c r="J29" s="5" t="str">
        <f>'[1]TCE - ANEXO IV - Preencher'!L38</f>
        <v>26200111024546000107550010000238461075747915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487</v>
      </c>
    </row>
    <row r="30" spans="1:12" s="8" customFormat="1" ht="19.5" customHeight="1">
      <c r="A30" s="3">
        <f>IFERROR(VLOOKUP(B30,'[1]DADOS (OCULTAR)'!$P$3:$R$53,3,0),"")</f>
        <v>9039744001085</v>
      </c>
      <c r="B30" s="4" t="str">
        <f>'[1]TCE - ANEXO IV - Preencher'!C39</f>
        <v>UPA ENGENHO VELHO</v>
      </c>
      <c r="C30" s="4" t="str">
        <f>'[1]TCE - ANEXO IV - Preencher'!E39</f>
        <v>3.6 - Material de Expediente</v>
      </c>
      <c r="D30" s="3">
        <f>'[1]TCE - ANEXO IV - Preencher'!F39</f>
        <v>1742390000462</v>
      </c>
      <c r="E30" s="5" t="str">
        <f>'[1]TCE - ANEXO IV - Preencher'!G39</f>
        <v>REFRIGERACAO DUFRIO COM E  IMP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000421145</v>
      </c>
      <c r="I30" s="6">
        <f>IF('[1]TCE - ANEXO IV - Preencher'!K39="","",'[1]TCE - ANEXO IV - Preencher'!K39)</f>
        <v>43854</v>
      </c>
      <c r="J30" s="5" t="str">
        <f>'[1]TCE - ANEXO IV - Preencher'!L39</f>
        <v>26200101754239000462550010004211451000019974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25.6</v>
      </c>
    </row>
    <row r="31" spans="1:12" s="8" customFormat="1" ht="19.5" customHeight="1">
      <c r="A31" s="3">
        <f>IFERROR(VLOOKUP(B31,'[1]DADOS (OCULTAR)'!$P$3:$R$53,3,0),"")</f>
        <v>9039744001085</v>
      </c>
      <c r="B31" s="4" t="str">
        <f>'[1]TCE - ANEXO IV - Preencher'!C40</f>
        <v>UPA ENGENHO VELHO</v>
      </c>
      <c r="C31" s="4" t="str">
        <f>'[1]TCE - ANEXO IV - Preencher'!E40</f>
        <v>3.6 - Material de Expediente</v>
      </c>
      <c r="D31" s="3" t="str">
        <f>'[1]TCE - ANEXO IV - Preencher'!F40</f>
        <v>14.296.262/0001-50</v>
      </c>
      <c r="E31" s="5" t="str">
        <f>'[1]TCE - ANEXO IV - Preencher'!G40</f>
        <v>ALIANÇA PURIFICADOREES EIRELLI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000002989</v>
      </c>
      <c r="I31" s="6">
        <f>IF('[1]TCE - ANEXO IV - Preencher'!K40="","",'[1]TCE - ANEXO IV - Preencher'!K40)</f>
        <v>43859</v>
      </c>
      <c r="J31" s="5" t="str">
        <f>'[1]TCE - ANEXO IV - Preencher'!L40</f>
        <v>26200114296262000150550010000029891481939420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249</v>
      </c>
    </row>
    <row r="32" spans="1:12" s="8" customFormat="1" ht="19.5" customHeight="1">
      <c r="A32" s="3">
        <f>IFERROR(VLOOKUP(B32,'[1]DADOS (OCULTAR)'!$P$3:$R$53,3,0),"")</f>
        <v>9039744001085</v>
      </c>
      <c r="B32" s="4" t="str">
        <f>'[1]TCE - ANEXO IV - Preencher'!C41</f>
        <v>UPA ENGENHO VELHO</v>
      </c>
      <c r="C32" s="4" t="str">
        <f>'[1]TCE - ANEXO IV - Preencher'!E41</f>
        <v>3.1 - Combustíveis e Lubrificantes Automotivos</v>
      </c>
      <c r="D32" s="3">
        <f>'[1]TCE - ANEXO IV - Preencher'!F41</f>
        <v>11251195000169</v>
      </c>
      <c r="E32" s="5" t="str">
        <f>'[1]TCE - ANEXO IV - Preencher'!G41</f>
        <v>POSTO FIJI COMERCIO DE COMBUSTIVEIS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194</v>
      </c>
      <c r="I32" s="6">
        <f>IF('[1]TCE - ANEXO IV - Preencher'!K41="","",'[1]TCE - ANEXO IV - Preencher'!K41)</f>
        <v>43831</v>
      </c>
      <c r="J32" s="5" t="str">
        <f>'[1]TCE - ANEXO IV - Preencher'!L41</f>
        <v>26200111251195000169550120000001941000095371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4217.22</v>
      </c>
    </row>
    <row r="33" spans="1:12" s="8" customFormat="1" ht="19.5" customHeight="1">
      <c r="A33" s="3">
        <f>IFERROR(VLOOKUP(B33,'[1]DADOS (OCULTAR)'!$P$3:$R$53,3,0),"")</f>
        <v>9039744001085</v>
      </c>
      <c r="B33" s="4" t="str">
        <f>'[1]TCE - ANEXO IV - Preencher'!C42</f>
        <v>UPA ENGENHO VELHO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92660406000623</v>
      </c>
      <c r="E33" s="5" t="str">
        <f>'[1]TCE - ANEXO IV - Preencher'!G42</f>
        <v xml:space="preserve">FRIGELAR COMERCIO E INDUSTRIA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000506688</v>
      </c>
      <c r="I33" s="6">
        <f>IF('[1]TCE - ANEXO IV - Preencher'!K42="","",'[1]TCE - ANEXO IV - Preencher'!K42)</f>
        <v>43838</v>
      </c>
      <c r="J33" s="5" t="str">
        <f>'[1]TCE - ANEXO IV - Preencher'!L42</f>
        <v>26200192660406000623550050005066881000076740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362.81</v>
      </c>
    </row>
    <row r="34" spans="1:12" s="8" customFormat="1" ht="19.5" customHeight="1">
      <c r="A34" s="3">
        <f>IFERROR(VLOOKUP(B34,'[1]DADOS (OCULTAR)'!$P$3:$R$53,3,0),"")</f>
        <v>9039744001085</v>
      </c>
      <c r="B34" s="4" t="str">
        <f>'[1]TCE - ANEXO IV - Preencher'!C43</f>
        <v>UPA ENGENHO VELHO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10779833000156</v>
      </c>
      <c r="E34" s="5" t="str">
        <f>'[1]TCE - ANEXO IV - Preencher'!G43</f>
        <v>MEDICAL MERCANTIL DE APARELHAGEM MEDICA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496260</v>
      </c>
      <c r="I34" s="6">
        <f>IF('[1]TCE - ANEXO IV - Preencher'!K43="","",'[1]TCE - ANEXO IV - Preencher'!K43)</f>
        <v>43839</v>
      </c>
      <c r="J34" s="5" t="str">
        <f>'[1]TCE - ANEXO IV - Preencher'!L43</f>
        <v>26200110779833000156550010004962601122051300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334</v>
      </c>
    </row>
    <row r="35" spans="1:12" s="8" customFormat="1" ht="19.5" customHeight="1">
      <c r="A35" s="3">
        <f>IFERROR(VLOOKUP(B35,'[1]DADOS (OCULTAR)'!$P$3:$R$53,3,0),"")</f>
        <v>9039744001085</v>
      </c>
      <c r="B35" s="4" t="str">
        <f>'[1]TCE - ANEXO IV - Preencher'!C44</f>
        <v>UPA ENGENHO VELHO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20.910.657/0001-01</v>
      </c>
      <c r="E35" s="5" t="str">
        <f>'[1]TCE - ANEXO IV - Preencher'!G44</f>
        <v>JOSE LUIZ DE FRANCA FILHO 01864825405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0852</v>
      </c>
      <c r="I35" s="6">
        <f>IF('[1]TCE - ANEXO IV - Preencher'!K44="","",'[1]TCE - ANEXO IV - Preencher'!K44)</f>
        <v>43844</v>
      </c>
      <c r="J35" s="5" t="str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210</v>
      </c>
    </row>
    <row r="36" spans="1:12" s="8" customFormat="1" ht="19.5" customHeight="1">
      <c r="A36" s="3">
        <f>IFERROR(VLOOKUP(B36,'[1]DADOS (OCULTAR)'!$P$3:$R$53,3,0),"")</f>
        <v>9039744001085</v>
      </c>
      <c r="B36" s="4" t="str">
        <f>'[1]TCE - ANEXO IV - Preencher'!C45</f>
        <v>UPA ENGENHO VELHO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23.725.511/0001-76</v>
      </c>
      <c r="E36" s="5" t="str">
        <f>'[1]TCE - ANEXO IV - Preencher'!G45</f>
        <v>ANDERSON A ALEIXO DA SILVA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000001227</v>
      </c>
      <c r="I36" s="6">
        <f>IF('[1]TCE - ANEXO IV - Preencher'!K45="","",'[1]TCE - ANEXO IV - Preencher'!K45)</f>
        <v>43850</v>
      </c>
      <c r="J36" s="5" t="str">
        <f>'[1]TCE - ANEXO IV - Preencher'!L45</f>
        <v>26200123725511000176550010000012271911496423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117</v>
      </c>
    </row>
    <row r="37" spans="1:12" s="8" customFormat="1" ht="19.5" customHeight="1">
      <c r="A37" s="3">
        <f>IFERROR(VLOOKUP(B37,'[1]DADOS (OCULTAR)'!$P$3:$R$53,3,0),"")</f>
        <v>9039744001085</v>
      </c>
      <c r="B37" s="4" t="str">
        <f>'[1]TCE - ANEXO IV - Preencher'!C46</f>
        <v>UPA ENGENHO VELHO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1742390000462</v>
      </c>
      <c r="E37" s="5" t="str">
        <f>'[1]TCE - ANEXO IV - Preencher'!G46</f>
        <v>REFRIGERACAO DUFRIO COM E  IMP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000421145</v>
      </c>
      <c r="I37" s="6">
        <f>IF('[1]TCE - ANEXO IV - Preencher'!K46="","",'[1]TCE - ANEXO IV - Preencher'!K46)</f>
        <v>43854</v>
      </c>
      <c r="J37" s="5" t="str">
        <f>'[1]TCE - ANEXO IV - Preencher'!L46</f>
        <v>26200101754239000462550010004211451000019974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1555.35</v>
      </c>
    </row>
    <row r="38" spans="1:12" s="8" customFormat="1" ht="19.5" customHeight="1">
      <c r="A38" s="3">
        <f>IFERROR(VLOOKUP(B38,'[1]DADOS (OCULTAR)'!$P$3:$R$53,3,0),"")</f>
        <v>9039744001085</v>
      </c>
      <c r="B38" s="4" t="str">
        <f>'[1]TCE - ANEXO IV - Preencher'!C47</f>
        <v>UPA ENGENHO VELHO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14.296.262/0001-50</v>
      </c>
      <c r="E38" s="5" t="str">
        <f>'[1]TCE - ANEXO IV - Preencher'!G47</f>
        <v>ALIANÇA PURIFICADOREES EIRELLI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000002989</v>
      </c>
      <c r="I38" s="6">
        <f>IF('[1]TCE - ANEXO IV - Preencher'!K47="","",'[1]TCE - ANEXO IV - Preencher'!K47)</f>
        <v>43859</v>
      </c>
      <c r="J38" s="5" t="str">
        <f>'[1]TCE - ANEXO IV - Preencher'!L47</f>
        <v>26200114296262000150550010000029891481939420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90</v>
      </c>
    </row>
    <row r="39" spans="1:12" s="8" customFormat="1" ht="19.5" customHeight="1">
      <c r="A39" s="3" t="str">
        <f>IFERROR(VLOOKUP(B39,'[1]DADOS (OCULTAR)'!$P$3:$R$53,3,0),"")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 t="str">
        <f>'[1]TCE - ANEXO IV - Preencher'!J48</f>
        <v>000001244</v>
      </c>
      <c r="I39" s="6">
        <f>IF('[1]TCE - ANEXO IV - Preencher'!K48="","",'[1]TCE - ANEXO IV - Preencher'!K48)</f>
        <v>43861</v>
      </c>
      <c r="J39" s="5" t="str">
        <f>'[1]TCE - ANEXO IV - Preencher'!L48</f>
        <v>26200123725511000176550010000012441801344505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1374.8</v>
      </c>
    </row>
    <row r="40" spans="1:12" s="8" customFormat="1" ht="19.5" customHeight="1">
      <c r="A40" s="3" t="str">
        <f>IFERROR(VLOOKUP(B40,'[1]DADOS (OCULTAR)'!$P$3:$R$53,3,0),"")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>
      <c r="A41" s="3">
        <f>IFERROR(VLOOKUP(B41,'[1]DADOS (OCULTAR)'!$P$3:$R$53,3,0),"")</f>
        <v>9039744001085</v>
      </c>
      <c r="B41" s="4" t="str">
        <f>'[1]TCE - ANEXO IV - Preencher'!C50</f>
        <v>UPA ENGENHO VELHO</v>
      </c>
      <c r="C41" s="4" t="str">
        <f>'[1]TCE - ANEXO IV - Preencher'!E50</f>
        <v xml:space="preserve">3.10 - Material para Manutenção de Bens Móveis </v>
      </c>
      <c r="D41" s="3">
        <f>'[1]TCE - ANEXO IV - Preencher'!F50</f>
        <v>10779833000156</v>
      </c>
      <c r="E41" s="5" t="str">
        <f>'[1]TCE - ANEXO IV - Preencher'!G50</f>
        <v>MEDICAL MERCANTIL DE APARELHAGEM MEDICA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496258</v>
      </c>
      <c r="I41" s="6">
        <f>IF('[1]TCE - ANEXO IV - Preencher'!K50="","",'[1]TCE - ANEXO IV - Preencher'!K50)</f>
        <v>43839</v>
      </c>
      <c r="J41" s="5" t="str">
        <f>'[1]TCE - ANEXO IV - Preencher'!L50</f>
        <v>26200110779833000156550010004962581121339522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361.8</v>
      </c>
    </row>
    <row r="42" spans="1:12" s="8" customFormat="1" ht="19.5" customHeight="1">
      <c r="A42" s="3">
        <f>IFERROR(VLOOKUP(B42,'[1]DADOS (OCULTAR)'!$P$3:$R$53,3,0),"")</f>
        <v>9039744001085</v>
      </c>
      <c r="B42" s="4" t="str">
        <f>'[1]TCE - ANEXO IV - Preencher'!C51</f>
        <v>UPA ENGENHO VELHO</v>
      </c>
      <c r="C42" s="4" t="str">
        <f>'[1]TCE - ANEXO IV - Preencher'!E51</f>
        <v xml:space="preserve">3.10 - Material para Manutenção de Bens Móveis </v>
      </c>
      <c r="D42" s="3">
        <f>'[1]TCE - ANEXO IV - Preencher'!F51</f>
        <v>10779833000156</v>
      </c>
      <c r="E42" s="5" t="str">
        <f>'[1]TCE - ANEXO IV - Preencher'!G51</f>
        <v>MEDICAL MERCANTIL DE APARELHAGEM MEDICA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497104</v>
      </c>
      <c r="I42" s="6">
        <f>IF('[1]TCE - ANEXO IV - Preencher'!K51="","",'[1]TCE - ANEXO IV - Preencher'!K51)</f>
        <v>43854</v>
      </c>
      <c r="J42" s="5" t="str">
        <f>'[1]TCE - ANEXO IV - Preencher'!L51</f>
        <v>26200110779833000156550010004971041112046257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283</v>
      </c>
    </row>
    <row r="43" spans="1:12" s="8" customFormat="1" ht="19.5" customHeight="1">
      <c r="A43" s="3">
        <f>IFERROR(VLOOKUP(B43,'[1]DADOS (OCULTAR)'!$P$3:$R$53,3,0),"")</f>
        <v>9039744001085</v>
      </c>
      <c r="B43" s="4" t="str">
        <f>'[1]TCE - ANEXO IV - Preencher'!C52</f>
        <v>UPA ENGENHO VELHO</v>
      </c>
      <c r="C43" s="4" t="str">
        <f>'[1]TCE - ANEXO IV - Preencher'!E52</f>
        <v xml:space="preserve">3.8 - Uniformes, Tecidos e Aviamentos </v>
      </c>
      <c r="D43" s="3">
        <f>'[1]TCE - ANEXO IV - Preencher'!F52</f>
        <v>10779833000156</v>
      </c>
      <c r="E43" s="5" t="str">
        <f>'[1]TCE - ANEXO IV - Preencher'!G52</f>
        <v>MEDICAL MERCANTIL DE APARELHAGEM MEDICA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496259</v>
      </c>
      <c r="I43" s="6">
        <f>IF('[1]TCE - ANEXO IV - Preencher'!K52="","",'[1]TCE - ANEXO IV - Preencher'!K52)</f>
        <v>43839</v>
      </c>
      <c r="J43" s="5" t="str">
        <f>'[1]TCE - ANEXO IV - Preencher'!L52</f>
        <v>26200110779833000156550010004962591121912572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78.599999999999994</v>
      </c>
    </row>
    <row r="44" spans="1:12" s="8" customFormat="1" ht="19.5" customHeight="1">
      <c r="A44" s="3">
        <f>IFERROR(VLOOKUP(B44,'[1]DADOS (OCULTAR)'!$P$3:$R$53,3,0),"")</f>
        <v>9039744001085</v>
      </c>
      <c r="B44" s="4" t="str">
        <f>'[1]TCE - ANEXO IV - Preencher'!C53</f>
        <v>UPA ENGENHO VELHO</v>
      </c>
      <c r="C44" s="4" t="str">
        <f>'[1]TCE - ANEXO IV - Preencher'!E53</f>
        <v>3.99 - Outras despesas com Material de Consumo</v>
      </c>
      <c r="D44" s="3">
        <f>'[1]TCE - ANEXO IV - Preencher'!F53</f>
        <v>10779833000156</v>
      </c>
      <c r="E44" s="5" t="str">
        <f>'[1]TCE - ANEXO IV - Preencher'!G53</f>
        <v>MEDICAL MERCANTIL DE APARELHAGEM MEDICA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496260</v>
      </c>
      <c r="I44" s="6">
        <f>IF('[1]TCE - ANEXO IV - Preencher'!K53="","",'[1]TCE - ANEXO IV - Preencher'!K53)</f>
        <v>43839</v>
      </c>
      <c r="J44" s="5" t="str">
        <f>'[1]TCE - ANEXO IV - Preencher'!L53</f>
        <v>26200110779833000156550010004962601122051300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254.7</v>
      </c>
    </row>
    <row r="45" spans="1:12" s="8" customFormat="1" ht="19.5" customHeight="1">
      <c r="A45" s="3">
        <f>IFERROR(VLOOKUP(B45,'[1]DADOS (OCULTAR)'!$P$3:$R$53,3,0),"")</f>
        <v>9039744001085</v>
      </c>
      <c r="B45" s="4" t="str">
        <f>'[1]TCE - ANEXO IV - Preencher'!C54</f>
        <v>UPA ENGENHO VELHO</v>
      </c>
      <c r="C45" s="4" t="str">
        <f>'[1]TCE - ANEXO IV - Preencher'!E54</f>
        <v>3.99 - Outras despesas com Material de Consumo</v>
      </c>
      <c r="D45" s="3">
        <f>'[1]TCE - ANEXO IV - Preencher'!F54</f>
        <v>15003533000102</v>
      </c>
      <c r="E45" s="5" t="str">
        <f>'[1]TCE - ANEXO IV - Preencher'!G54</f>
        <v>MARCELA CORREA SOTERO MOVEIS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000003099</v>
      </c>
      <c r="I45" s="6">
        <f>IF('[1]TCE - ANEXO IV - Preencher'!K54="","",'[1]TCE - ANEXO IV - Preencher'!K54)</f>
        <v>43838</v>
      </c>
      <c r="J45" s="5" t="str">
        <f>'[1]TCE - ANEXO IV - Preencher'!L54</f>
        <v>26200115003533000102550010000030991049000327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500</v>
      </c>
    </row>
    <row r="46" spans="1:12" s="8" customFormat="1" ht="19.5" customHeight="1">
      <c r="A46" s="3">
        <f>IFERROR(VLOOKUP(B46,'[1]DADOS (OCULTAR)'!$P$3:$R$53,3,0),"")</f>
        <v>9039744001085</v>
      </c>
      <c r="B46" s="4" t="str">
        <f>'[1]TCE - ANEXO IV - Preencher'!C55</f>
        <v>UPA ENGENHO VELHO</v>
      </c>
      <c r="C46" s="4" t="str">
        <f>'[1]TCE - ANEXO IV - Preencher'!E55</f>
        <v xml:space="preserve">5.21 - Seguros em geral </v>
      </c>
      <c r="D46" s="3">
        <f>'[1]TCE - ANEXO IV - Preencher'!F55</f>
        <v>33054826000192</v>
      </c>
      <c r="E46" s="5" t="str">
        <f>'[1]TCE - ANEXO IV - Preencher'!G55</f>
        <v>CIA. EXCELSIOR SEGUROS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0</v>
      </c>
      <c r="I46" s="6">
        <f>IF('[1]TCE - ANEXO IV - Preencher'!K55="","",'[1]TCE - ANEXO IV - Preencher'!K55)</f>
        <v>0</v>
      </c>
      <c r="J46" s="5" t="str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194.02</v>
      </c>
    </row>
    <row r="47" spans="1:12" s="8" customFormat="1" ht="19.5" customHeight="1">
      <c r="A47" s="3">
        <f>IFERROR(VLOOKUP(B47,'[1]DADOS (OCULTAR)'!$P$3:$R$53,3,0),"")</f>
        <v>9039744001085</v>
      </c>
      <c r="B47" s="4" t="str">
        <f>'[1]TCE - ANEXO IV - Preencher'!C56</f>
        <v>UPA ENGENHO VELHO</v>
      </c>
      <c r="C47" s="4" t="str">
        <f>'[1]TCE - ANEXO IV - Preencher'!E56</f>
        <v xml:space="preserve">5.21 - Seguros em geral </v>
      </c>
      <c r="D47" s="3">
        <f>'[1]TCE - ANEXO IV - Preencher'!F56</f>
        <v>28087620000129</v>
      </c>
      <c r="E47" s="5" t="str">
        <f>'[1]TCE - ANEXO IV - Preencher'!G56</f>
        <v>BBR CORRETORA DE SEGUROS EIRELLI  EPP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</v>
      </c>
      <c r="I47" s="6" t="str">
        <f>IF('[1]TCE - ANEXO IV - Preencher'!K56="","",'[1]TCE - ANEXO IV - Preencher'!K56)</f>
        <v>-</v>
      </c>
      <c r="J47" s="5" t="str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824.29</v>
      </c>
    </row>
    <row r="48" spans="1:12" s="8" customFormat="1" ht="19.5" customHeight="1">
      <c r="A48" s="3">
        <f>IFERROR(VLOOKUP(B48,'[1]DADOS (OCULTAR)'!$P$3:$R$53,3,0),"")</f>
        <v>9039744001085</v>
      </c>
      <c r="B48" s="4" t="str">
        <f>'[1]TCE - ANEXO IV - Preencher'!C57</f>
        <v>UPA ENGENHO VELHO</v>
      </c>
      <c r="C48" s="4" t="str">
        <f>'[1]TCE - ANEXO IV - Preencher'!E57</f>
        <v xml:space="preserve">5.25 - Serviços Bancários </v>
      </c>
      <c r="D48" s="3" t="str">
        <f>'[1]TCE - ANEXO IV - Preencher'!F57</f>
        <v>61.198.164/00001-60</v>
      </c>
      <c r="E48" s="5" t="str">
        <f>'[1]TCE - ANEXO IV - Preencher'!G57</f>
        <v>CAIXA ECONOMICA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</v>
      </c>
      <c r="I48" s="6" t="str">
        <f>IF('[1]TCE - ANEXO IV - Preencher'!K57="","",'[1]TCE - ANEXO IV - Preencher'!K57)</f>
        <v>-</v>
      </c>
      <c r="J48" s="5" t="str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42</v>
      </c>
    </row>
    <row r="49" spans="1:12" s="8" customFormat="1" ht="19.5" customHeight="1">
      <c r="A49" s="3">
        <f>IFERROR(VLOOKUP(B49,'[1]DADOS (OCULTAR)'!$P$3:$R$53,3,0),"")</f>
        <v>9039744001085</v>
      </c>
      <c r="B49" s="4" t="str">
        <f>'[1]TCE - ANEXO IV - Preencher'!C58</f>
        <v>UPA ENGENHO VELHO</v>
      </c>
      <c r="C49" s="4" t="str">
        <f>'[1]TCE - ANEXO IV - Preencher'!E58</f>
        <v xml:space="preserve">5.25 - Serviços Bancários </v>
      </c>
      <c r="D49" s="3" t="str">
        <f>'[1]TCE - ANEXO IV - Preencher'!F58</f>
        <v>61.198.164/00001-60</v>
      </c>
      <c r="E49" s="5" t="str">
        <f>'[1]TCE - ANEXO IV - Preencher'!G58</f>
        <v>CAIXA ECONOMICA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0</v>
      </c>
      <c r="I49" s="6" t="str">
        <f>IF('[1]TCE - ANEXO IV - Preencher'!K58="","",'[1]TCE - ANEXO IV - Preencher'!K58)</f>
        <v>-</v>
      </c>
      <c r="J49" s="5" t="str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490</v>
      </c>
    </row>
    <row r="50" spans="1:12" s="8" customFormat="1" ht="19.5" customHeight="1">
      <c r="A50" s="3">
        <f>IFERROR(VLOOKUP(B50,'[1]DADOS (OCULTAR)'!$P$3:$R$53,3,0),"")</f>
        <v>9039744001085</v>
      </c>
      <c r="B50" s="4" t="str">
        <f>'[1]TCE - ANEXO IV - Preencher'!C59</f>
        <v>UPA ENGENHO VELHO</v>
      </c>
      <c r="C50" s="4" t="str">
        <f>'[1]TCE - ANEXO IV - Preencher'!E59</f>
        <v>5.9 - Telefonia Móvel</v>
      </c>
      <c r="D50" s="3" t="str">
        <f>'[1]TCE - ANEXO IV - Preencher'!F59</f>
        <v>02.421.421/0013-55</v>
      </c>
      <c r="E50" s="5" t="str">
        <f>'[1]TCE - ANEXO IV - Preencher'!G59</f>
        <v>TIM - TELEFONIA BRASIL S/A</v>
      </c>
      <c r="F50" s="5" t="str">
        <f>'[1]TCE - ANEXO IV - Preencher'!H59</f>
        <v>S</v>
      </c>
      <c r="G50" s="5" t="str">
        <f>'[1]TCE - ANEXO IV - Preencher'!I59</f>
        <v>N</v>
      </c>
      <c r="H50" s="5" t="str">
        <f>'[1]TCE - ANEXO IV - Preencher'!J59</f>
        <v>4166140191</v>
      </c>
      <c r="I50" s="6">
        <f>IF('[1]TCE - ANEXO IV - Preencher'!K59="","",'[1]TCE - ANEXO IV - Preencher'!K59)</f>
        <v>43844</v>
      </c>
      <c r="J50" s="5" t="str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352</v>
      </c>
    </row>
    <row r="51" spans="1:12" s="8" customFormat="1" ht="19.5" customHeight="1">
      <c r="A51" s="3">
        <f>IFERROR(VLOOKUP(B51,'[1]DADOS (OCULTAR)'!$P$3:$R$53,3,0),"")</f>
        <v>9039744001085</v>
      </c>
      <c r="B51" s="4" t="str">
        <f>'[1]TCE - ANEXO IV - Preencher'!C60</f>
        <v>UPA ENGENHO VELHO</v>
      </c>
      <c r="C51" s="4" t="str">
        <f>'[1]TCE - ANEXO IV - Preencher'!E60</f>
        <v>5.18 - Teledonia Fixa</v>
      </c>
      <c r="D51" s="3" t="str">
        <f>'[1]TCE - ANEXO IV - Preencher'!F60</f>
        <v>02.421.421/0013-55</v>
      </c>
      <c r="E51" s="5" t="str">
        <f>'[1]TCE - ANEXO IV - Preencher'!G60</f>
        <v>SMART TELECOMUNICACOES E SERVICOS LTDA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307866727</v>
      </c>
      <c r="I51" s="6">
        <f>IF('[1]TCE - ANEXO IV - Preencher'!K60="","",'[1]TCE - ANEXO IV - Preencher'!K60)</f>
        <v>43842</v>
      </c>
      <c r="J51" s="5" t="str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61.29</v>
      </c>
    </row>
    <row r="52" spans="1:12" s="8" customFormat="1" ht="19.5" customHeight="1">
      <c r="A52" s="3">
        <f>IFERROR(VLOOKUP(B52,'[1]DADOS (OCULTAR)'!$P$3:$R$53,3,0),"")</f>
        <v>9039744001085</v>
      </c>
      <c r="B52" s="4" t="str">
        <f>'[1]TCE - ANEXO IV - Preencher'!C61</f>
        <v>UPA ENGENHO VELHO</v>
      </c>
      <c r="C52" s="4" t="str">
        <f>'[1]TCE - ANEXO IV - Preencher'!E61</f>
        <v>5.18 - Teledonia Fixa</v>
      </c>
      <c r="D52" s="3" t="str">
        <f>'[1]TCE - ANEXO IV - Preencher'!F61</f>
        <v>02.421.421/0013-55</v>
      </c>
      <c r="E52" s="5" t="str">
        <f>'[1]TCE - ANEXO IV - Preencher'!G61</f>
        <v>SMART TELECOMUNICACOES E SERVICOS LTDA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308092317</v>
      </c>
      <c r="I52" s="6">
        <f>IF('[1]TCE - ANEXO IV - Preencher'!K61="","",'[1]TCE - ANEXO IV - Preencher'!K61)</f>
        <v>43873</v>
      </c>
      <c r="J52" s="5" t="str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860.1</v>
      </c>
    </row>
    <row r="53" spans="1:12" s="8" customFormat="1" ht="19.5" customHeight="1">
      <c r="A53" s="3">
        <f>IFERROR(VLOOKUP(B53,'[1]DADOS (OCULTAR)'!$P$3:$R$53,3,0),"")</f>
        <v>9039744001085</v>
      </c>
      <c r="B53" s="4" t="str">
        <f>'[1]TCE - ANEXO IV - Preencher'!C62</f>
        <v>UPA ENGENHO VELHO</v>
      </c>
      <c r="C53" s="4" t="str">
        <f>'[1]TCE - ANEXO IV - Preencher'!E62</f>
        <v>5.18 - Teledonia Fixa</v>
      </c>
      <c r="D53" s="3" t="str">
        <f>'[1]TCE - ANEXO IV - Preencher'!F62</f>
        <v>02.421.421/0013-55</v>
      </c>
      <c r="E53" s="5" t="str">
        <f>'[1]TCE - ANEXO IV - Preencher'!G62</f>
        <v>SMART TELECOMUNICACOES E SERVICOS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00030974</v>
      </c>
      <c r="I53" s="6">
        <f>IF('[1]TCE - ANEXO IV - Preencher'!K62="","",'[1]TCE - ANEXO IV - Preencher'!K62)</f>
        <v>43873</v>
      </c>
      <c r="J53" s="5" t="str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89.91</v>
      </c>
    </row>
    <row r="54" spans="1:12" s="8" customFormat="1" ht="19.5" customHeight="1">
      <c r="A54" s="3">
        <f>IFERROR(VLOOKUP(B54,'[1]DADOS (OCULTAR)'!$P$3:$R$53,3,0),"")</f>
        <v>9039744001085</v>
      </c>
      <c r="B54" s="4" t="str">
        <f>'[1]TCE - ANEXO IV - Preencher'!C63</f>
        <v>UPA ENGENHO VELHO</v>
      </c>
      <c r="C54" s="4" t="str">
        <f>'[1]TCE - ANEXO IV - Preencher'!E63</f>
        <v>5.12 - Energia Elétrica</v>
      </c>
      <c r="D54" s="3" t="str">
        <f>'[1]TCE - ANEXO IV - Preencher'!F63</f>
        <v>03.423.730/0001-93</v>
      </c>
      <c r="E54" s="5" t="str">
        <f>'[1]TCE - ANEXO IV - Preencher'!G63</f>
        <v>CELPE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0293698566</v>
      </c>
      <c r="I54" s="6">
        <f>IF('[1]TCE - ANEXO IV - Preencher'!K63="","",'[1]TCE - ANEXO IV - Preencher'!K63)</f>
        <v>43851</v>
      </c>
      <c r="J54" s="5" t="str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15344.55</v>
      </c>
    </row>
    <row r="55" spans="1:12" s="8" customFormat="1" ht="19.5" customHeight="1">
      <c r="A55" s="3">
        <f>IFERROR(VLOOKUP(B55,'[1]DADOS (OCULTAR)'!$P$3:$R$53,3,0),"")</f>
        <v>9039744001085</v>
      </c>
      <c r="B55" s="4" t="str">
        <f>'[1]TCE - ANEXO IV - Preencher'!C64</f>
        <v>UPA ENGENHO VELHO</v>
      </c>
      <c r="C55" s="4" t="str">
        <f>'[1]TCE - ANEXO IV - Preencher'!E64</f>
        <v>5.1 - Locação de Equipamentos Médicos-Hospitalares</v>
      </c>
      <c r="D55" s="3" t="str">
        <f>'[1]TCE - ANEXO IV - Preencher'!F64</f>
        <v>24.380.578/0020-41</v>
      </c>
      <c r="E55" s="5" t="str">
        <f>'[1]TCE - ANEXO IV - Preencher'!G64</f>
        <v>WHITE MARTINS GASES INDUSTRIAIS DO NE SA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124875</v>
      </c>
      <c r="I55" s="6">
        <f>IF('[1]TCE - ANEXO IV - Preencher'!K64="","",'[1]TCE - ANEXO IV - Preencher'!K64)</f>
        <v>43853</v>
      </c>
      <c r="J55" s="5" t="str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559.23</v>
      </c>
    </row>
    <row r="56" spans="1:12" s="8" customFormat="1" ht="19.5" customHeight="1">
      <c r="A56" s="3">
        <f>IFERROR(VLOOKUP(B56,'[1]DADOS (OCULTAR)'!$P$3:$R$53,3,0),"")</f>
        <v>9039744001085</v>
      </c>
      <c r="B56" s="4" t="str">
        <f>'[1]TCE - ANEXO IV - Preencher'!C65</f>
        <v>UPA ENGENHO VELHO</v>
      </c>
      <c r="C56" s="4" t="str">
        <f>'[1]TCE - ANEXO IV - Preencher'!E65</f>
        <v>5.1 - Locação de Equipamentos Médicos-Hospitalares</v>
      </c>
      <c r="D56" s="3">
        <f>'[1]TCE - ANEXO IV - Preencher'!F65</f>
        <v>331788002405</v>
      </c>
      <c r="E56" s="5" t="str">
        <f>'[1]TCE - ANEXO IV - Preencher'!G65</f>
        <v>AIR LIQUID BRASIL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0037981</v>
      </c>
      <c r="I56" s="6">
        <f>IF('[1]TCE - ANEXO IV - Preencher'!K65="","",'[1]TCE - ANEXO IV - Preencher'!K65)</f>
        <v>43858</v>
      </c>
      <c r="J56" s="5" t="str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2606.36</v>
      </c>
    </row>
    <row r="57" spans="1:12" s="8" customFormat="1" ht="19.5" customHeight="1">
      <c r="A57" s="3" t="str">
        <f>IFERROR(VLOOKUP(B57,'[1]DADOS (OCULTAR)'!$P$3:$R$53,3,0),"")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>
      <c r="A58" s="3">
        <f>IFERROR(VLOOKUP(B58,'[1]DADOS (OCULTAR)'!$P$3:$R$53,3,0),"")</f>
        <v>9039744001085</v>
      </c>
      <c r="B58" s="4" t="str">
        <f>'[1]TCE - ANEXO IV - Preencher'!C67</f>
        <v>UPA ENGENHO VELHO</v>
      </c>
      <c r="C58" s="4" t="str">
        <f>'[1]TCE - ANEXO IV - Preencher'!E67</f>
        <v>5.3 - Locação de Máquinas e Equipamentos</v>
      </c>
      <c r="D58" s="3">
        <f>'[1]TCE - ANEXO IV - Preencher'!F67</f>
        <v>10279299000119</v>
      </c>
      <c r="E58" s="5" t="str">
        <f>'[1]TCE - ANEXO IV - Preencher'!G67</f>
        <v>RGRAPH LOC COM E SERVIÇOS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02597</v>
      </c>
      <c r="I58" s="6">
        <f>IF('[1]TCE - ANEXO IV - Preencher'!K67="","",'[1]TCE - ANEXO IV - Preencher'!K67)</f>
        <v>43872</v>
      </c>
      <c r="J58" s="5" t="str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2090.96</v>
      </c>
    </row>
    <row r="59" spans="1:12" s="8" customFormat="1" ht="19.5" customHeight="1">
      <c r="A59" s="3">
        <f>IFERROR(VLOOKUP(B59,'[1]DADOS (OCULTAR)'!$P$3:$R$53,3,0),"")</f>
        <v>9039744001085</v>
      </c>
      <c r="B59" s="4" t="str">
        <f>'[1]TCE - ANEXO IV - Preencher'!C68</f>
        <v>UPA ENGENHO VELHO</v>
      </c>
      <c r="C59" s="4" t="str">
        <f>'[1]TCE - ANEXO IV - Preencher'!E68</f>
        <v>5.3 - Locação de Máquinas e Equipamentos</v>
      </c>
      <c r="D59" s="3">
        <f>'[1]TCE - ANEXO IV - Preencher'!F68</f>
        <v>14543772000184</v>
      </c>
      <c r="E59" s="5" t="str">
        <f>'[1]TCE - ANEXO IV - Preencher'!G68</f>
        <v>BRAVO LOCAÇÃO DE MÁQUINAS E EQUIPO.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4760</v>
      </c>
      <c r="I59" s="6">
        <f>IF('[1]TCE - ANEXO IV - Preencher'!K68="","",'[1]TCE - ANEXO IV - Preencher'!K68)</f>
        <v>43864</v>
      </c>
      <c r="J59" s="5" t="str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800</v>
      </c>
    </row>
    <row r="60" spans="1:12" s="8" customFormat="1" ht="19.5" customHeight="1">
      <c r="A60" s="3">
        <f>IFERROR(VLOOKUP(B60,'[1]DADOS (OCULTAR)'!$P$3:$R$53,3,0),"")</f>
        <v>9039744001085</v>
      </c>
      <c r="B60" s="4" t="str">
        <f>'[1]TCE - ANEXO IV - Preencher'!C69</f>
        <v>UPA ENGENHO VELHO</v>
      </c>
      <c r="C60" s="4" t="str">
        <f>'[1]TCE - ANEXO IV - Preencher'!E69</f>
        <v>5.99 - Outros Serviços de Terceiros Pessoa Jurídica</v>
      </c>
      <c r="D60" s="3" t="str">
        <f>'[1]TCE - ANEXO IV - Preencher'!F69</f>
        <v>09.039.744/0010-85</v>
      </c>
      <c r="E60" s="5" t="str">
        <f>'[1]TCE - ANEXO IV - Preencher'!G69</f>
        <v xml:space="preserve">FUNDO FIXO - NOTAS DIVERSAS 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0</v>
      </c>
      <c r="I60" s="6">
        <f>IF('[1]TCE - ANEXO IV - Preencher'!K69="","",'[1]TCE - ANEXO IV - Preencher'!K69)</f>
        <v>43861</v>
      </c>
      <c r="J60" s="5" t="str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290.45999999999998</v>
      </c>
    </row>
    <row r="61" spans="1:12" s="8" customFormat="1" ht="19.5" customHeight="1">
      <c r="A61" s="3">
        <f>IFERROR(VLOOKUP(B61,'[1]DADOS (OCULTAR)'!$P$3:$R$53,3,0),"")</f>
        <v>9039744001085</v>
      </c>
      <c r="B61" s="4" t="str">
        <f>'[1]TCE - ANEXO IV - Preencher'!C70</f>
        <v>UPA ENGENHO VELHO</v>
      </c>
      <c r="C61" s="4" t="str">
        <f>'[1]TCE - ANEXO IV - Preencher'!E70</f>
        <v>5.16 - Serviços Médico-Hospitalares, Odotonlógia e Laboratoriais</v>
      </c>
      <c r="D61" s="3">
        <f>'[1]TCE - ANEXO IV - Preencher'!F70</f>
        <v>4539279017374</v>
      </c>
      <c r="E61" s="5" t="str">
        <f>'[1]TCE - ANEXO IV - Preencher'!G70</f>
        <v>CIENTIFICALAB PRODUTOS LABORAT. E SISTEMAS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00000039</v>
      </c>
      <c r="I61" s="6">
        <f>IF('[1]TCE - ANEXO IV - Preencher'!K70="","",'[1]TCE - ANEXO IV - Preencher'!K70)</f>
        <v>43864</v>
      </c>
      <c r="J61" s="5" t="str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18926.89</v>
      </c>
    </row>
    <row r="62" spans="1:12" s="8" customFormat="1" ht="19.5" customHeight="1">
      <c r="A62" s="3">
        <f>IFERROR(VLOOKUP(B62,'[1]DADOS (OCULTAR)'!$P$3:$R$53,3,0),"")</f>
        <v>9039744001085</v>
      </c>
      <c r="B62" s="4" t="str">
        <f>'[1]TCE - ANEXO IV - Preencher'!C71</f>
        <v>UPA ENGENHO VELHO</v>
      </c>
      <c r="C62" s="4" t="str">
        <f>'[1]TCE - ANEXO IV - Preencher'!E71</f>
        <v>5.8 - Locação de Veículos Automotores</v>
      </c>
      <c r="D62" s="3">
        <f>'[1]TCE - ANEXO IV - Preencher'!F71</f>
        <v>26427579000167</v>
      </c>
      <c r="E62" s="5" t="str">
        <f>'[1]TCE - ANEXO IV - Preencher'!G71</f>
        <v>MICHELLI QUEIROZ DO NASCIMENTO (036.708.694-84)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000000066</v>
      </c>
      <c r="I62" s="6">
        <f>IF('[1]TCE - ANEXO IV - Preencher'!K71="","",'[1]TCE - ANEXO IV - Preencher'!K71)</f>
        <v>43850</v>
      </c>
      <c r="J62" s="5" t="str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12600</v>
      </c>
    </row>
    <row r="63" spans="1:12" s="8" customFormat="1" ht="19.5" customHeight="1">
      <c r="A63" s="3">
        <f>IFERROR(VLOOKUP(B63,'[1]DADOS (OCULTAR)'!$P$3:$R$53,3,0),"")</f>
        <v>9039744001085</v>
      </c>
      <c r="B63" s="4" t="str">
        <f>'[1]TCE - ANEXO IV - Preencher'!C72</f>
        <v>UPA ENGENHO VELHO</v>
      </c>
      <c r="C63" s="4" t="str">
        <f>'[1]TCE - ANEXO IV - Preencher'!E72</f>
        <v>5.8 - Locação de Veículos Automotores</v>
      </c>
      <c r="D63" s="3">
        <f>'[1]TCE - ANEXO IV - Preencher'!F72</f>
        <v>13097538000108</v>
      </c>
      <c r="E63" s="5" t="str">
        <f>'[1]TCE - ANEXO IV - Preencher'!G72</f>
        <v>MAIS VIDA SERVIÇOS DE SAÚDE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00005671</v>
      </c>
      <c r="I63" s="6">
        <f>IF('[1]TCE - ANEXO IV - Preencher'!K72="","",'[1]TCE - ANEXO IV - Preencher'!K72)</f>
        <v>43850</v>
      </c>
      <c r="J63" s="5" t="str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620</v>
      </c>
    </row>
    <row r="64" spans="1:12" s="8" customFormat="1" ht="19.5" customHeight="1">
      <c r="A64" s="3">
        <f>IFERROR(VLOOKUP(B64,'[1]DADOS (OCULTAR)'!$P$3:$R$53,3,0),"")</f>
        <v>9039744001085</v>
      </c>
      <c r="B64" s="4" t="str">
        <f>'[1]TCE - ANEXO IV - Preencher'!C73</f>
        <v>UPA ENGENHO VELHO</v>
      </c>
      <c r="C64" s="4" t="str">
        <f>'[1]TCE - ANEXO IV - Preencher'!E73</f>
        <v>5.15 - Serviços Domésticos</v>
      </c>
      <c r="D64" s="3" t="str">
        <f>'[1]TCE - ANEXO IV - Preencher'!F73</f>
        <v>06.272.575/0048-03</v>
      </c>
      <c r="E64" s="5" t="str">
        <f>'[1]TCE - ANEXO IV - Preencher'!G73</f>
        <v>LAVEBRAS GESTAO DE TEXTEIS SA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000003068</v>
      </c>
      <c r="I64" s="6">
        <f>IF('[1]TCE - ANEXO IV - Preencher'!K73="","",'[1]TCE - ANEXO IV - Preencher'!K73)</f>
        <v>43850</v>
      </c>
      <c r="J64" s="5" t="str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5969.01</v>
      </c>
    </row>
    <row r="65" spans="1:12" s="8" customFormat="1" ht="19.5" customHeight="1">
      <c r="A65" s="3">
        <f>IFERROR(VLOOKUP(B65,'[1]DADOS (OCULTAR)'!$P$3:$R$53,3,0),"")</f>
        <v>9039744001085</v>
      </c>
      <c r="B65" s="4" t="str">
        <f>'[1]TCE - ANEXO IV - Preencher'!C74</f>
        <v>UPA ENGENHO VELHO</v>
      </c>
      <c r="C65" s="4" t="str">
        <f>'[1]TCE - ANEXO IV - Preencher'!E74</f>
        <v>5.10 - Detetização/Tratamento de Resíduos e Afins</v>
      </c>
      <c r="D65" s="3" t="str">
        <f>'[1]TCE - ANEXO IV - Preencher'!F74</f>
        <v>11.863.530/0001-80</v>
      </c>
      <c r="E65" s="5" t="str">
        <f>'[1]TCE - ANEXO IV - Preencher'!G74</f>
        <v>BRASCON GESTAO AMBIENTAL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00035770</v>
      </c>
      <c r="I65" s="6">
        <f>IF('[1]TCE - ANEXO IV - Preencher'!K74="","",'[1]TCE - ANEXO IV - Preencher'!K74)</f>
        <v>43866</v>
      </c>
      <c r="J65" s="5" t="str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1540</v>
      </c>
    </row>
    <row r="66" spans="1:12" s="8" customFormat="1" ht="19.5" customHeight="1">
      <c r="A66" s="3">
        <f>IFERROR(VLOOKUP(B66,'[1]DADOS (OCULTAR)'!$P$3:$R$53,3,0),"")</f>
        <v>9039744001085</v>
      </c>
      <c r="B66" s="4" t="str">
        <f>'[1]TCE - ANEXO IV - Preencher'!C75</f>
        <v>UPA ENGENHO VELHO</v>
      </c>
      <c r="C66" s="4" t="str">
        <f>'[1]TCE - ANEXO IV - Preencher'!E75</f>
        <v>5.17 - Manutenção de Software, Certificação Digital e Microfilmagem</v>
      </c>
      <c r="D66" s="3" t="str">
        <f>'[1]TCE - ANEXO IV - Preencher'!F75</f>
        <v>92.306.257/000275</v>
      </c>
      <c r="E66" s="5" t="str">
        <f>'[1]TCE - ANEXO IV - Preencher'!G75</f>
        <v>MV INFORMATICA NORDESTE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00008759</v>
      </c>
      <c r="I66" s="6" t="str">
        <f>IF('[1]TCE - ANEXO IV - Preencher'!K75="","",'[1]TCE - ANEXO IV - Preencher'!K75)</f>
        <v>27/02/202</v>
      </c>
      <c r="J66" s="5" t="str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10133.709999999999</v>
      </c>
    </row>
    <row r="67" spans="1:12" s="8" customFormat="1" ht="19.5" customHeight="1">
      <c r="A67" s="3">
        <f>IFERROR(VLOOKUP(B67,'[1]DADOS (OCULTAR)'!$P$3:$R$53,3,0),"")</f>
        <v>9039744001085</v>
      </c>
      <c r="B67" s="4" t="str">
        <f>'[1]TCE - ANEXO IV - Preencher'!C76</f>
        <v>UPA ENGENHO VELHO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>16.783.034/0001-30</v>
      </c>
      <c r="E67" s="5" t="str">
        <f>'[1]TCE - ANEXO IV - Preencher'!G76</f>
        <v>SINTESE LICENCIAMENTO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00009294</v>
      </c>
      <c r="I67" s="6">
        <f>IF('[1]TCE - ANEXO IV - Preencher'!K76="","",'[1]TCE - ANEXO IV - Preencher'!K76)</f>
        <v>43865</v>
      </c>
      <c r="J67" s="5" t="str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1541.68</v>
      </c>
    </row>
    <row r="68" spans="1:12" s="8" customFormat="1" ht="19.5" customHeight="1">
      <c r="A68" s="3">
        <f>IFERROR(VLOOKUP(B68,'[1]DADOS (OCULTAR)'!$P$3:$R$53,3,0),"")</f>
        <v>9039744001085</v>
      </c>
      <c r="B68" s="4" t="str">
        <f>'[1]TCE - ANEXO IV - Preencher'!C77</f>
        <v>UPA ENGENHO VELHO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53.113.791/0012-85</v>
      </c>
      <c r="E68" s="5" t="str">
        <f>'[1]TCE - ANEXO IV - Preencher'!G77</f>
        <v xml:space="preserve">TOTVS S.A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2020/1445</v>
      </c>
      <c r="I68" s="6">
        <f>IF('[1]TCE - ANEXO IV - Preencher'!K77="","",'[1]TCE - ANEXO IV - Preencher'!K77)</f>
        <v>43836</v>
      </c>
      <c r="J68" s="5" t="str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449.6</v>
      </c>
    </row>
    <row r="69" spans="1:12" s="8" customFormat="1" ht="19.5" customHeight="1">
      <c r="A69" s="3">
        <f>IFERROR(VLOOKUP(B69,'[1]DADOS (OCULTAR)'!$P$3:$R$53,3,0),"")</f>
        <v>9039744001085</v>
      </c>
      <c r="B69" s="4" t="str">
        <f>'[1]TCE - ANEXO IV - Preencher'!C78</f>
        <v>UPA ENGENHO VELHO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>53.113.791/0012-85</v>
      </c>
      <c r="E69" s="5" t="str">
        <f>'[1]TCE - ANEXO IV - Preencher'!G78</f>
        <v xml:space="preserve">TOTVS S.A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2020/1444</v>
      </c>
      <c r="I69" s="6">
        <f>IF('[1]TCE - ANEXO IV - Preencher'!K78="","",'[1]TCE - ANEXO IV - Preencher'!K78)</f>
        <v>43836</v>
      </c>
      <c r="J69" s="5" t="str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89.91</v>
      </c>
    </row>
    <row r="70" spans="1:12" s="8" customFormat="1" ht="19.5" customHeight="1">
      <c r="A70" s="3">
        <f>IFERROR(VLOOKUP(B70,'[1]DADOS (OCULTAR)'!$P$3:$R$53,3,0),"")</f>
        <v>9039744001085</v>
      </c>
      <c r="B70" s="4" t="str">
        <f>'[1]TCE - ANEXO IV - Preencher'!C79</f>
        <v>UPA ENGENHO VELHO</v>
      </c>
      <c r="C70" s="4" t="str">
        <f>'[1]TCE - ANEXO IV - Preencher'!E79</f>
        <v>5.23 - Limpeza e Conservação</v>
      </c>
      <c r="D70" s="3">
        <f>'[1]TCE - ANEXO IV - Preencher'!F79</f>
        <v>10229013000190</v>
      </c>
      <c r="E70" s="5" t="str">
        <f>'[1]TCE - ANEXO IV - Preencher'!G79</f>
        <v>INTERCLEAN ADMINISTRAÇÃO  LTDA -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00000126</v>
      </c>
      <c r="I70" s="6">
        <f>IF('[1]TCE - ANEXO IV - Preencher'!K79="","",'[1]TCE - ANEXO IV - Preencher'!K79)</f>
        <v>43865</v>
      </c>
      <c r="J70" s="5" t="str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42952.07</v>
      </c>
    </row>
    <row r="71" spans="1:12" s="8" customFormat="1" ht="19.5" customHeight="1">
      <c r="A71" s="3">
        <f>IFERROR(VLOOKUP(B71,'[1]DADOS (OCULTAR)'!$P$3:$R$53,3,0),"")</f>
        <v>9039744001085</v>
      </c>
      <c r="B71" s="4" t="str">
        <f>'[1]TCE - ANEXO IV - Preencher'!C80</f>
        <v>UPA ENGENHO VELHO</v>
      </c>
      <c r="C71" s="4" t="str">
        <f>'[1]TCE - ANEXO IV - Preencher'!E80</f>
        <v>5.99 - Outros Serviços de Terceiros Pessoa Jurídica</v>
      </c>
      <c r="D71" s="3" t="str">
        <f>'[1]TCE - ANEXO IV - Preencher'!F80</f>
        <v>02.512.303/0001-19</v>
      </c>
      <c r="E71" s="5" t="str">
        <f>'[1]TCE - ANEXO IV - Preencher'!G80</f>
        <v xml:space="preserve">NOROES AZEVEDO SOCIEDADE DE ADVOGADOS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00003779</v>
      </c>
      <c r="I71" s="6">
        <f>IF('[1]TCE - ANEXO IV - Preencher'!K80="","",'[1]TCE - ANEXO IV - Preencher'!K80)</f>
        <v>43840</v>
      </c>
      <c r="J71" s="5" t="str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1425</v>
      </c>
    </row>
    <row r="72" spans="1:12" s="8" customFormat="1" ht="19.5" customHeight="1">
      <c r="A72" s="3">
        <f>IFERROR(VLOOKUP(B72,'[1]DADOS (OCULTAR)'!$P$3:$R$53,3,0),"")</f>
        <v>9039744001085</v>
      </c>
      <c r="B72" s="4" t="str">
        <f>'[1]TCE - ANEXO IV - Preencher'!C81</f>
        <v>UPA ENGENHO VELHO</v>
      </c>
      <c r="C72" s="4" t="str">
        <f>'[1]TCE - ANEXO IV - Preencher'!E81</f>
        <v>5.99 - Outros Serviços de Terceiros Pessoa Jurídica</v>
      </c>
      <c r="D72" s="3" t="str">
        <f>'[1]TCE - ANEXO IV - Preencher'!F81</f>
        <v>02.512.303/0001-19</v>
      </c>
      <c r="E72" s="5" t="str">
        <f>'[1]TCE - ANEXO IV - Preencher'!G81</f>
        <v xml:space="preserve">NOROES AZEVEDO SOCIEDADE DE ADVOGADOS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00003780</v>
      </c>
      <c r="I72" s="6">
        <f>IF('[1]TCE - ANEXO IV - Preencher'!K81="","",'[1]TCE - ANEXO IV - Preencher'!K81)</f>
        <v>43840</v>
      </c>
      <c r="J72" s="5" t="str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2121</v>
      </c>
    </row>
    <row r="73" spans="1:12" s="8" customFormat="1" ht="19.5" customHeight="1">
      <c r="A73" s="3">
        <f>IFERROR(VLOOKUP(B73,'[1]DADOS (OCULTAR)'!$P$3:$R$53,3,0),"")</f>
        <v>9039744001085</v>
      </c>
      <c r="B73" s="4" t="str">
        <f>'[1]TCE - ANEXO IV - Preencher'!C82</f>
        <v>UPA ENGENHO VELHO</v>
      </c>
      <c r="C73" s="4" t="str">
        <f>'[1]TCE - ANEXO IV - Preencher'!E82</f>
        <v>5.99 - Outros Serviços de Terceiros Pessoa Jurídica</v>
      </c>
      <c r="D73" s="3" t="str">
        <f>'[1]TCE - ANEXO IV - Preencher'!F82</f>
        <v>10.816.775/0002-74</v>
      </c>
      <c r="E73" s="5" t="str">
        <f>'[1]TCE - ANEXO IV - Preencher'!G82</f>
        <v xml:space="preserve">INSPETORIA SALESIANA DO NORDESTE DO BRASIL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00010380</v>
      </c>
      <c r="I73" s="6">
        <f>IF('[1]TCE - ANEXO IV - Preencher'!K82="","",'[1]TCE - ANEXO IV - Preencher'!K82)</f>
        <v>43844</v>
      </c>
      <c r="J73" s="5" t="str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360</v>
      </c>
    </row>
    <row r="74" spans="1:12" s="8" customFormat="1" ht="19.5" customHeight="1">
      <c r="A74" s="3">
        <f>IFERROR(VLOOKUP(B74,'[1]DADOS (OCULTAR)'!$P$3:$R$53,3,0),"")</f>
        <v>9039744001085</v>
      </c>
      <c r="B74" s="4" t="str">
        <f>'[1]TCE - ANEXO IV - Preencher'!C83</f>
        <v>UPA ENGENHO VELHO</v>
      </c>
      <c r="C74" s="4" t="str">
        <f>'[1]TCE - ANEXO IV - Preencher'!E83</f>
        <v>5.99 - Outros Serviços de Terceiros Pessoa Jurídica</v>
      </c>
      <c r="D74" s="3" t="str">
        <f>'[1]TCE - ANEXO IV - Preencher'!F83</f>
        <v>05.467.959/0001-55</v>
      </c>
      <c r="E74" s="5" t="str">
        <f>'[1]TCE - ANEXO IV - Preencher'!G83</f>
        <v xml:space="preserve">MOTO29 - WILTON C GUEDES - ME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000001335</v>
      </c>
      <c r="I74" s="6">
        <f>IF('[1]TCE - ANEXO IV - Preencher'!K83="","",'[1]TCE - ANEXO IV - Preencher'!K83)</f>
        <v>43845</v>
      </c>
      <c r="J74" s="5" t="str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3409.08</v>
      </c>
    </row>
    <row r="75" spans="1:12" s="8" customFormat="1" ht="19.5" customHeight="1">
      <c r="A75" s="3">
        <f>IFERROR(VLOOKUP(B75,'[1]DADOS (OCULTAR)'!$P$3:$R$53,3,0),"")</f>
        <v>9039744001085</v>
      </c>
      <c r="B75" s="4" t="str">
        <f>'[1]TCE - ANEXO IV - Preencher'!C84</f>
        <v>UPA ENGENHO VELHO</v>
      </c>
      <c r="C75" s="4" t="str">
        <f>'[1]TCE - ANEXO IV - Preencher'!E84</f>
        <v>5.99 - Outros Serviços de Terceiros Pessoa Jurídica</v>
      </c>
      <c r="D75" s="3" t="str">
        <f>'[1]TCE - ANEXO IV - Preencher'!F84</f>
        <v>05.467.959/0001-55</v>
      </c>
      <c r="E75" s="5" t="str">
        <f>'[1]TCE - ANEXO IV - Preencher'!G84</f>
        <v xml:space="preserve">MOTO29 - WILTON C GUEDES - ME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000001359</v>
      </c>
      <c r="I75" s="6">
        <f>IF('[1]TCE - ANEXO IV - Preencher'!K84="","",'[1]TCE - ANEXO IV - Preencher'!K84)</f>
        <v>43887</v>
      </c>
      <c r="J75" s="5" t="str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139.43</v>
      </c>
    </row>
    <row r="76" spans="1:12" s="8" customFormat="1" ht="19.5" customHeight="1">
      <c r="A76" s="3">
        <f>IFERROR(VLOOKUP(B76,'[1]DADOS (OCULTAR)'!$P$3:$R$53,3,0),"")</f>
        <v>9039744001085</v>
      </c>
      <c r="B76" s="4" t="str">
        <f>'[1]TCE - ANEXO IV - Preencher'!C85</f>
        <v>UPA ENGENHO VELHO</v>
      </c>
      <c r="C76" s="4" t="str">
        <f>'[1]TCE - ANEXO IV - Preencher'!E85</f>
        <v>5.99 - Outros Serviços de Terceiros Pessoa Jurídica</v>
      </c>
      <c r="D76" s="3" t="str">
        <f>'[1]TCE - ANEXO IV - Preencher'!F85</f>
        <v>18.835.749/0001-14</v>
      </c>
      <c r="E76" s="5" t="str">
        <f>'[1]TCE - ANEXO IV - Preencher'!G85</f>
        <v>JEMN SERVICOS MEDICOS LTDA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000000182</v>
      </c>
      <c r="I76" s="6">
        <f>IF('[1]TCE - ANEXO IV - Preencher'!K85="","",'[1]TCE - ANEXO IV - Preencher'!K85)</f>
        <v>43874</v>
      </c>
      <c r="J76" s="5" t="str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3500</v>
      </c>
    </row>
    <row r="77" spans="1:12" s="8" customFormat="1" ht="19.5" customHeight="1">
      <c r="A77" s="3">
        <f>IFERROR(VLOOKUP(B77,'[1]DADOS (OCULTAR)'!$P$3:$R$53,3,0),"")</f>
        <v>9039744001085</v>
      </c>
      <c r="B77" s="4" t="str">
        <f>'[1]TCE - ANEXO IV - Preencher'!C86</f>
        <v>UPA ENGENHO VELHO</v>
      </c>
      <c r="C77" s="4" t="str">
        <f>'[1]TCE - ANEXO IV - Preencher'!E86</f>
        <v>5.99 - Outros Serviços de Terceiros Pessoa Jurídica</v>
      </c>
      <c r="D77" s="3" t="str">
        <f>'[1]TCE - ANEXO IV - Preencher'!F86</f>
        <v>27.814.653/0001-60</v>
      </c>
      <c r="E77" s="5" t="str">
        <f>'[1]TCE - ANEXO IV - Preencher'!G86</f>
        <v>LUMI CONSULTORIA E SERVICOS LTDA - EPP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00000382</v>
      </c>
      <c r="I77" s="6">
        <f>IF('[1]TCE - ANEXO IV - Preencher'!K86="","",'[1]TCE - ANEXO IV - Preencher'!K86)</f>
        <v>43858</v>
      </c>
      <c r="J77" s="5" t="str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436.37</v>
      </c>
    </row>
    <row r="78" spans="1:12" s="8" customFormat="1" ht="19.5" customHeight="1">
      <c r="A78" s="3">
        <f>IFERROR(VLOOKUP(B78,'[1]DADOS (OCULTAR)'!$P$3:$R$53,3,0),"")</f>
        <v>9039744001085</v>
      </c>
      <c r="B78" s="4" t="str">
        <f>'[1]TCE - ANEXO IV - Preencher'!C87</f>
        <v>UPA ENGENHO VELHO</v>
      </c>
      <c r="C78" s="4" t="str">
        <f>'[1]TCE - ANEXO IV - Preencher'!E87</f>
        <v>5.99 - Outros Serviços de Terceiros Pessoa Jurídica</v>
      </c>
      <c r="D78" s="3" t="str">
        <f>'[1]TCE - ANEXO IV - Preencher'!F87</f>
        <v>13.409775/0003-29</v>
      </c>
      <c r="E78" s="5" t="str">
        <f>'[1]TCE - ANEXO IV - Preencher'!G87</f>
        <v>LINUS LOG LTDA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000000524</v>
      </c>
      <c r="I78" s="6">
        <f>IF('[1]TCE - ANEXO IV - Preencher'!K87="","",'[1]TCE - ANEXO IV - Preencher'!K87)</f>
        <v>43865</v>
      </c>
      <c r="J78" s="5" t="str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1372.38</v>
      </c>
    </row>
    <row r="79" spans="1:12" s="8" customFormat="1" ht="19.5" customHeight="1">
      <c r="A79" s="3">
        <f>IFERROR(VLOOKUP(B79,'[1]DADOS (OCULTAR)'!$P$3:$R$53,3,0),"")</f>
        <v>9039744001085</v>
      </c>
      <c r="B79" s="4" t="str">
        <f>'[1]TCE - ANEXO IV - Preencher'!C88</f>
        <v>UPA ENGENHO VELHO</v>
      </c>
      <c r="C79" s="4" t="str">
        <f>'[1]TCE - ANEXO IV - Preencher'!E88</f>
        <v>5.99 - Outros Serviços de Terceiros Pessoa Jurídica</v>
      </c>
      <c r="D79" s="3" t="str">
        <f>'[1]TCE - ANEXO IV - Preencher'!F88</f>
        <v>13.409775/0003-29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000000525</v>
      </c>
      <c r="I79" s="6">
        <f>IF('[1]TCE - ANEXO IV - Preencher'!K88="","",'[1]TCE - ANEXO IV - Preencher'!K88)</f>
        <v>43865</v>
      </c>
      <c r="J79" s="5" t="str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320.01</v>
      </c>
    </row>
    <row r="80" spans="1:12" s="8" customFormat="1" ht="19.5" customHeight="1">
      <c r="A80" s="3">
        <f>IFERROR(VLOOKUP(B80,'[1]DADOS (OCULTAR)'!$P$3:$R$53,3,0),"")</f>
        <v>9039744001085</v>
      </c>
      <c r="B80" s="4" t="str">
        <f>'[1]TCE - ANEXO IV - Preencher'!C89</f>
        <v>UPA ENGENHO VELHO</v>
      </c>
      <c r="C80" s="4" t="str">
        <f>'[1]TCE - ANEXO IV - Preencher'!E89</f>
        <v>5.99 - Outros Serviços de Terceiros Pessoa Jurídica</v>
      </c>
      <c r="D80" s="3" t="str">
        <f>'[1]TCE - ANEXO IV - Preencher'!F89</f>
        <v>01.850.772/0001-85</v>
      </c>
      <c r="E80" s="5" t="str">
        <f>'[1]TCE - ANEXO IV - Preencher'!G89</f>
        <v>QUALIAGUA LABORATORIO E CONSULTORIA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000482,40</v>
      </c>
      <c r="I80" s="6">
        <f>IF('[1]TCE - ANEXO IV - Preencher'!K89="","",'[1]TCE - ANEXO IV - Preencher'!K89)</f>
        <v>43864</v>
      </c>
      <c r="J80" s="5" t="str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174</v>
      </c>
    </row>
    <row r="81" spans="1:12" s="8" customFormat="1" ht="19.5" customHeight="1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>
        <f>IFERROR(VLOOKUP(B82,'[1]DADOS (OCULTAR)'!$P$3:$R$53,3,0),"")</f>
        <v>9039744001085</v>
      </c>
      <c r="B82" s="4" t="str">
        <f>'[1]TCE - ANEXO IV - Preencher'!C91</f>
        <v>UPA ENGENHO VELHO</v>
      </c>
      <c r="C82" s="4" t="str">
        <f>'[1]TCE - ANEXO IV - Preencher'!E91</f>
        <v>5.19 - Serviços Gráficos, de Encadernação e de Emolduração</v>
      </c>
      <c r="D82" s="3">
        <f>'[1]TCE - ANEXO IV - Preencher'!F91</f>
        <v>18508924000169</v>
      </c>
      <c r="E82" s="5" t="str">
        <f>'[1]TCE - ANEXO IV - Preencher'!G91</f>
        <v>R. MELO GRÁFICA EIRELLI EPP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00014715</v>
      </c>
      <c r="I82" s="6">
        <f>IF('[1]TCE - ANEXO IV - Preencher'!K91="","",'[1]TCE - ANEXO IV - Preencher'!K91)</f>
        <v>43854</v>
      </c>
      <c r="J82" s="5" t="str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61</v>
      </c>
    </row>
    <row r="83" spans="1:12" s="8" customFormat="1" ht="19.5" customHeight="1">
      <c r="A83" s="3">
        <f>IFERROR(VLOOKUP(B83,'[1]DADOS (OCULTAR)'!$P$3:$R$53,3,0),"")</f>
        <v>9039744001085</v>
      </c>
      <c r="B83" s="4" t="str">
        <f>'[1]TCE - ANEXO IV - Preencher'!C92</f>
        <v>UPA ENGENHO VELHO</v>
      </c>
      <c r="C83" s="4" t="str">
        <f>'[1]TCE - ANEXO IV - Preencher'!E92</f>
        <v>5.10 - Detetização/Tratamento de Resíduos e Afins</v>
      </c>
      <c r="D83" s="3" t="str">
        <f>'[1]TCE - ANEXO IV - Preencher'!F92</f>
        <v>10.333.266/0001-00</v>
      </c>
      <c r="E83" s="5" t="str">
        <f>'[1]TCE - ANEXO IV - Preencher'!G92</f>
        <v>CARLOS ANTONIO DE OLIVEIRA MILET JUNIOR - ME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00007373</v>
      </c>
      <c r="I83" s="6">
        <f>IF('[1]TCE - ANEXO IV - Preencher'!K92="","",'[1]TCE - ANEXO IV - Preencher'!K92)</f>
        <v>43861</v>
      </c>
      <c r="J83" s="5" t="str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130</v>
      </c>
    </row>
    <row r="84" spans="1:12" s="8" customFormat="1" ht="19.5" customHeight="1">
      <c r="A84" s="3">
        <f>IFERROR(VLOOKUP(B84,'[1]DADOS (OCULTAR)'!$P$3:$R$53,3,0),"")</f>
        <v>9039744001085</v>
      </c>
      <c r="B84" s="4" t="str">
        <f>'[1]TCE - ANEXO IV - Preencher'!C93</f>
        <v>UPA ENGENHO VELHO</v>
      </c>
      <c r="C84" s="4" t="str">
        <f>'[1]TCE - ANEXO IV - Preencher'!E93</f>
        <v>5.6 - Reparo e Manutanção de Veículos</v>
      </c>
      <c r="D84" s="3" t="str">
        <f>'[1]TCE - ANEXO IV - Preencher'!F93</f>
        <v>01.024.914/0001-55</v>
      </c>
      <c r="E84" s="5" t="str">
        <f>'[1]TCE - ANEXO IV - Preencher'!G93</f>
        <v>RODOBENS VEICULOS COM PERNAMBUCO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000024513</v>
      </c>
      <c r="I84" s="6">
        <f>IF('[1]TCE - ANEXO IV - Preencher'!K93="","",'[1]TCE - ANEXO IV - Preencher'!K93)</f>
        <v>43861</v>
      </c>
      <c r="J84" s="5" t="str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3067.51</v>
      </c>
    </row>
    <row r="85" spans="1:12" s="8" customFormat="1" ht="19.5" customHeight="1">
      <c r="A85" s="3">
        <f>IFERROR(VLOOKUP(B85,'[1]DADOS (OCULTAR)'!$P$3:$R$53,3,0),"")</f>
        <v>9039744001085</v>
      </c>
      <c r="B85" s="4" t="str">
        <f>'[1]TCE - ANEXO IV - Preencher'!C94</f>
        <v>UPA ENGENHO VELHO</v>
      </c>
      <c r="C85" s="4" t="str">
        <f>'[1]TCE - ANEXO IV - Preencher'!E94</f>
        <v>5.5 - Reparo e Manutenção de Máquinas e Equipamentos</v>
      </c>
      <c r="D85" s="3" t="str">
        <f>'[1]TCE - ANEXO IV - Preencher'!F94</f>
        <v>17.398.584/0001-06</v>
      </c>
      <c r="E85" s="5" t="str">
        <f>'[1]TCE - ANEXO IV - Preencher'!G94</f>
        <v>MTG MONTAGEM TECNICA DE GAS LTDA -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00001111</v>
      </c>
      <c r="I85" s="6">
        <f>IF('[1]TCE - ANEXO IV - Preencher'!K94="","",'[1]TCE - ANEXO IV - Preencher'!K94)</f>
        <v>43864</v>
      </c>
      <c r="J85" s="5" t="str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600</v>
      </c>
    </row>
    <row r="86" spans="1:12" s="8" customFormat="1" ht="19.5" customHeight="1">
      <c r="A86" s="3">
        <f>IFERROR(VLOOKUP(B86,'[1]DADOS (OCULTAR)'!$P$3:$R$53,3,0),"")</f>
        <v>9039744001085</v>
      </c>
      <c r="B86" s="4" t="str">
        <f>'[1]TCE - ANEXO IV - Preencher'!C95</f>
        <v>UPA ENGENHO VELHO</v>
      </c>
      <c r="C86" s="4" t="str">
        <f>'[1]TCE - ANEXO IV - Preencher'!E95</f>
        <v>5.5 - Reparo e Manutenção de Máquinas e Equipamentos</v>
      </c>
      <c r="D86" s="3" t="str">
        <f>'[1]TCE - ANEXO IV - Preencher'!F95</f>
        <v>01.141.468/0001-69</v>
      </c>
      <c r="E86" s="5" t="str">
        <f>'[1]TCE - ANEXO IV - Preencher'!G95</f>
        <v>MEDCALL COMERCIO E SERVICOS DE EQUIPAMENTOS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00001800</v>
      </c>
      <c r="I86" s="6">
        <f>IF('[1]TCE - ANEXO IV - Preencher'!K95="","",'[1]TCE - ANEXO IV - Preencher'!K95)</f>
        <v>43865</v>
      </c>
      <c r="J86" s="5" t="str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356.33</v>
      </c>
    </row>
    <row r="87" spans="1:12" s="8" customFormat="1" ht="19.5" customHeight="1">
      <c r="A87" s="3">
        <f>IFERROR(VLOOKUP(B87,'[1]DADOS (OCULTAR)'!$P$3:$R$53,3,0),"")</f>
        <v>9039744001085</v>
      </c>
      <c r="B87" s="4" t="str">
        <f>'[1]TCE - ANEXO IV - Preencher'!C96</f>
        <v>UPA ENGENHO VELHO</v>
      </c>
      <c r="C87" s="4" t="str">
        <f>'[1]TCE - ANEXO IV - Preencher'!E96</f>
        <v>5.5 - Reparo e Manutenção de Máquinas e Equipamentos</v>
      </c>
      <c r="D87" s="3" t="str">
        <f>'[1]TCE - ANEXO IV - Preencher'!F96</f>
        <v>07.146.768/0001-17</v>
      </c>
      <c r="E87" s="5" t="str">
        <f>'[1]TCE - ANEXO IV - Preencher'!G96</f>
        <v>SERV IMAGEM NORDESTE ASSISTENCIA TECNICA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000003231</v>
      </c>
      <c r="I87" s="6">
        <f>IF('[1]TCE - ANEXO IV - Preencher'!K96="","",'[1]TCE - ANEXO IV - Preencher'!K96)</f>
        <v>43861</v>
      </c>
      <c r="J87" s="5" t="str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2059</v>
      </c>
    </row>
    <row r="88" spans="1:12" s="8" customFormat="1" ht="19.5" customHeight="1">
      <c r="A88" s="3">
        <f>IFERROR(VLOOKUP(B88,'[1]DADOS (OCULTAR)'!$P$3:$R$53,3,0),"")</f>
        <v>9039744001085</v>
      </c>
      <c r="B88" s="4" t="str">
        <f>'[1]TCE - ANEXO IV - Preencher'!C97</f>
        <v>UPA ENGENHO VELHO</v>
      </c>
      <c r="C88" s="4" t="str">
        <f>'[1]TCE - ANEXO IV - Preencher'!E97</f>
        <v>5.5 - Reparo e Manutenção de Máquinas e Equipamentos</v>
      </c>
      <c r="D88" s="3" t="str">
        <f>'[1]TCE - ANEXO IV - Preencher'!F97</f>
        <v>12.067.307/0001-99</v>
      </c>
      <c r="E88" s="5" t="str">
        <f>'[1]TCE - ANEXO IV - Preencher'!G97</f>
        <v xml:space="preserve">CAETANO ALVES DA SILVA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000000339</v>
      </c>
      <c r="I88" s="6">
        <f>IF('[1]TCE - ANEXO IV - Preencher'!K97="","",'[1]TCE - ANEXO IV - Preencher'!K97)</f>
        <v>43864</v>
      </c>
      <c r="J88" s="5" t="str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640</v>
      </c>
    </row>
    <row r="89" spans="1:12" s="8" customFormat="1" ht="19.5" customHeight="1">
      <c r="A89" s="3">
        <f>IFERROR(VLOOKUP(B89,'[1]DADOS (OCULTAR)'!$P$3:$R$53,3,0),"")</f>
        <v>9039744001085</v>
      </c>
      <c r="B89" s="4" t="str">
        <f>'[1]TCE - ANEXO IV - Preencher'!C98</f>
        <v>UPA ENGENHO VELHO</v>
      </c>
      <c r="C89" s="4" t="str">
        <f>'[1]TCE - ANEXO IV - Preencher'!E98</f>
        <v>5.5 - Reparo e Manutenção de Máquinas e Equipamentos</v>
      </c>
      <c r="D89" s="3" t="str">
        <f>'[1]TCE - ANEXO IV - Preencher'!F98</f>
        <v>08.845.988/0001-00</v>
      </c>
      <c r="E89" s="5" t="str">
        <f>'[1]TCE - ANEXO IV - Preencher'!G98</f>
        <v>ACESSPLUS MANUTENÇÃO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00004118</v>
      </c>
      <c r="I89" s="6">
        <f>IF('[1]TCE - ANEXO IV - Preencher'!K98="","",'[1]TCE - ANEXO IV - Preencher'!K98)</f>
        <v>43864</v>
      </c>
      <c r="J89" s="5" t="str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352.12</v>
      </c>
    </row>
    <row r="90" spans="1:12" s="8" customFormat="1" ht="19.5" customHeight="1">
      <c r="A90" s="3">
        <f>IFERROR(VLOOKUP(B90,'[1]DADOS (OCULTAR)'!$P$3:$R$53,3,0),"")</f>
        <v>9039744001085</v>
      </c>
      <c r="B90" s="4" t="str">
        <f>'[1]TCE - ANEXO IV - Preencher'!C99</f>
        <v>UPA ENGENHO VELHO</v>
      </c>
      <c r="C90" s="4" t="str">
        <f>'[1]TCE - ANEXO IV - Preencher'!E99</f>
        <v>5.5 - Reparo e Manutenção de Máquinas e Equipamentos</v>
      </c>
      <c r="D90" s="3" t="str">
        <f>'[1]TCE - ANEXO IV - Preencher'!F99</f>
        <v>09.014.784/0001-00</v>
      </c>
      <c r="E90" s="5" t="str">
        <f>'[1]TCE - ANEXO IV - Preencher'!G99</f>
        <v>COMPLETA  SERV DE AR COND E LOC. LTDA - SERTAC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00001171</v>
      </c>
      <c r="I90" s="6">
        <f>IF('[1]TCE - ANEXO IV - Preencher'!K99="","",'[1]TCE - ANEXO IV - Preencher'!K99)</f>
        <v>43852</v>
      </c>
      <c r="J90" s="5" t="str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3980.13</v>
      </c>
    </row>
    <row r="91" spans="1:12" s="8" customFormat="1" ht="19.5" customHeight="1">
      <c r="A91" s="3">
        <f>IFERROR(VLOOKUP(B91,'[1]DADOS (OCULTAR)'!$P$3:$R$53,3,0),"")</f>
        <v>9039744001085</v>
      </c>
      <c r="B91" s="4" t="str">
        <f>'[1]TCE - ANEXO IV - Preencher'!C100</f>
        <v>UPA ENGENHO VELHO</v>
      </c>
      <c r="C91" s="4" t="str">
        <f>'[1]TCE - ANEXO IV - Preencher'!E100</f>
        <v>5.5 - Reparo e Manutenção de Máquinas e Equipamentos</v>
      </c>
      <c r="D91" s="3" t="str">
        <f>'[1]TCE - ANEXO IV - Preencher'!F100</f>
        <v>11.343.756/0001-50</v>
      </c>
      <c r="E91" s="5" t="str">
        <f>'[1]TCE - ANEXO IV - Preencher'!G100</f>
        <v>J.L GRUPOS GERADORES - GERATEC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000002320</v>
      </c>
      <c r="I91" s="6">
        <f>IF('[1]TCE - ANEXO IV - Preencher'!K100="","",'[1]TCE - ANEXO IV - Preencher'!K100)</f>
        <v>43866</v>
      </c>
      <c r="J91" s="5" t="str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250</v>
      </c>
    </row>
    <row r="92" spans="1:12" s="8" customFormat="1" ht="19.5" customHeight="1">
      <c r="A92" s="3">
        <f>IFERROR(VLOOKUP(B92,'[1]DADOS (OCULTAR)'!$P$3:$R$53,3,0),"")</f>
        <v>9039744001085</v>
      </c>
      <c r="B92" s="4" t="str">
        <f>'[1]TCE - ANEXO IV - Preencher'!C101</f>
        <v>UPA ENGENHO VELHO</v>
      </c>
      <c r="C92" s="4" t="str">
        <f>'[1]TCE - ANEXO IV - Preencher'!E101</f>
        <v>5.5 - Reparo e Manutenção de Máquinas e Equipamentos</v>
      </c>
      <c r="D92" s="3" t="str">
        <f>'[1]TCE - ANEXO IV - Preencher'!F101</f>
        <v>24.380.578/0020-41</v>
      </c>
      <c r="E92" s="5" t="str">
        <f>'[1]TCE - ANEXO IV - Preencher'!G101</f>
        <v>WHITE MARTINS GASES INDUSTRIAIS DO NE SA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000008863</v>
      </c>
      <c r="I92" s="6">
        <f>IF('[1]TCE - ANEXO IV - Preencher'!K101="","",'[1]TCE - ANEXO IV - Preencher'!K101)</f>
        <v>43853</v>
      </c>
      <c r="J92" s="5" t="str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441.63</v>
      </c>
    </row>
    <row r="93" spans="1:12" s="8" customFormat="1" ht="19.5" customHeight="1">
      <c r="A93" s="3">
        <f>IFERROR(VLOOKUP(B93,'[1]DADOS (OCULTAR)'!$P$3:$R$53,3,0),"")</f>
        <v>9039744001085</v>
      </c>
      <c r="B93" s="4" t="str">
        <f>'[1]TCE - ANEXO IV - Preencher'!C102</f>
        <v>UPA ENGENHO VELHO</v>
      </c>
      <c r="C93" s="4" t="str">
        <f>'[1]TCE - ANEXO IV - Preencher'!E102</f>
        <v>5.13 - Água e Esgoto</v>
      </c>
      <c r="D93" s="3" t="str">
        <f>'[1]TCE - ANEXO IV - Preencher'!F102</f>
        <v>09.769.035/0001-64</v>
      </c>
      <c r="E93" s="5" t="str">
        <f>'[1]TCE - ANEXO IV - Preencher'!G102</f>
        <v xml:space="preserve">COMPESA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20200188027074</v>
      </c>
      <c r="I93" s="6">
        <f>IF('[1]TCE - ANEXO IV - Preencher'!K102="","",'[1]TCE - ANEXO IV - Preencher'!K102)</f>
        <v>43854</v>
      </c>
      <c r="J93" s="5" t="str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3758.17</v>
      </c>
    </row>
    <row r="94" spans="1:12" s="8" customFormat="1" ht="19.5" customHeight="1">
      <c r="A94" s="3">
        <f>IFERROR(VLOOKUP(B94,'[1]DADOS (OCULTAR)'!$P$3:$R$53,3,0),"")</f>
        <v>9039744001085</v>
      </c>
      <c r="B94" s="4" t="str">
        <f>'[1]TCE - ANEXO IV - Preencher'!C103</f>
        <v>UPA ENGENHO VELHO</v>
      </c>
      <c r="C94" s="4" t="str">
        <f>'[1]TCE - ANEXO IV - Preencher'!E103</f>
        <v>3.7 - Material de Limpeza e Produtos de Hgienização</v>
      </c>
      <c r="D94" s="3">
        <f>'[1]TCE - ANEXO IV - Preencher'!F103</f>
        <v>11024546000107</v>
      </c>
      <c r="E94" s="5" t="str">
        <f>'[1]TCE - ANEXO IV - Preencher'!G103</f>
        <v xml:space="preserve">IRMAOS COSTA SUPERMERCADO LTDA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23846</v>
      </c>
      <c r="I94" s="6">
        <f>IF('[1]TCE - ANEXO IV - Preencher'!K103="","",'[1]TCE - ANEXO IV - Preencher'!K103)</f>
        <v>43840</v>
      </c>
      <c r="J94" s="5" t="str">
        <f>'[1]TCE - ANEXO IV - Preencher'!L103</f>
        <v>26200111024546000107550010000238461075747915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148.96</v>
      </c>
    </row>
    <row r="95" spans="1:12" s="8" customFormat="1" ht="19.5" customHeight="1">
      <c r="A95" s="3">
        <f>IFERROR(VLOOKUP(B95,'[1]DADOS (OCULTAR)'!$P$3:$R$53,3,0),"")</f>
        <v>9039744001085</v>
      </c>
      <c r="B95" s="4" t="str">
        <f>'[1]TCE - ANEXO IV - Preencher'!C104</f>
        <v>UPA ENGENHO VELHO</v>
      </c>
      <c r="C95" s="4" t="str">
        <f>'[1]TCE - ANEXO IV - Preencher'!E104</f>
        <v>3.7 - Material de Limpeza e Produtos de Hgienização</v>
      </c>
      <c r="D95" s="3">
        <f>'[1]TCE - ANEXO IV - Preencher'!F104</f>
        <v>11024546000107</v>
      </c>
      <c r="E95" s="5" t="str">
        <f>'[1]TCE - ANEXO IV - Preencher'!G104</f>
        <v xml:space="preserve">IRMAOS COSTA SUPERMERCADO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23846</v>
      </c>
      <c r="I95" s="6">
        <f>IF('[1]TCE - ANEXO IV - Preencher'!K104="","",'[1]TCE - ANEXO IV - Preencher'!K104)</f>
        <v>43840</v>
      </c>
      <c r="J95" s="5" t="str">
        <f>'[1]TCE - ANEXO IV - Preencher'!L104</f>
        <v>26200111024546000107550010000238461075747915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7.53</v>
      </c>
    </row>
    <row r="96" spans="1:12" s="8" customFormat="1" ht="19.5" customHeight="1">
      <c r="A96" s="3">
        <f>IFERROR(VLOOKUP(B96,'[1]DADOS (OCULTAR)'!$P$3:$R$53,3,0),"")</f>
        <v>9039744001085</v>
      </c>
      <c r="B96" s="4" t="str">
        <f>'[1]TCE - ANEXO IV - Preencher'!C105</f>
        <v>UPA ENGENHO VELHO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23725511000176</v>
      </c>
      <c r="E96" s="5" t="str">
        <f>'[1]TCE - ANEXO IV - Preencher'!G105</f>
        <v>ANDERSON A AlEIXO DA SILVA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000001244</v>
      </c>
      <c r="I96" s="6">
        <f>IF('[1]TCE - ANEXO IV - Preencher'!K105="","",'[1]TCE - ANEXO IV - Preencher'!K105)</f>
        <v>43861</v>
      </c>
      <c r="J96" s="5" t="str">
        <f>'[1]TCE - ANEXO IV - Preencher'!L105</f>
        <v>26200123725511000176550010000012441801344505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1374.8</v>
      </c>
    </row>
    <row r="97" spans="1:12" s="8" customFormat="1" ht="19.5" customHeight="1">
      <c r="A97" s="3">
        <f>IFERROR(VLOOKUP(B97,'[1]DADOS (OCULTAR)'!$P$3:$R$53,3,0),"")</f>
        <v>9039744001085</v>
      </c>
      <c r="B97" s="4" t="str">
        <f>'[1]TCE - ANEXO IV - Preencher'!C106</f>
        <v>UPA ENGENHO VELHO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1024914000155</v>
      </c>
      <c r="E97" s="5" t="str">
        <f>'[1]TCE - ANEXO IV - Preencher'!G106</f>
        <v>RODOBENS VEICULOS COM PERNAMBUCO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000186217</v>
      </c>
      <c r="I97" s="6">
        <f>IF('[1]TCE - ANEXO IV - Preencher'!K106="","",'[1]TCE - ANEXO IV - Preencher'!K106)</f>
        <v>43861</v>
      </c>
      <c r="J97" s="5" t="str">
        <f>'[1]TCE - ANEXO IV - Preencher'!L106</f>
        <v>26200101024914000155550010001862171565130777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8032.04</v>
      </c>
    </row>
    <row r="98" spans="1:12" s="8" customFormat="1" ht="19.5" customHeight="1">
      <c r="A98" s="3">
        <f>IFERROR(VLOOKUP(B98,'[1]DADOS (OCULTAR)'!$P$3:$R$53,3,0),"")</f>
        <v>9039744001085</v>
      </c>
      <c r="B98" s="4" t="str">
        <f>'[1]TCE - ANEXO IV - Preencher'!C107</f>
        <v>UPA ENGENHO VELHO</v>
      </c>
      <c r="C98" s="4" t="str">
        <f>'[1]TCE - ANEXO IV - Preencher'!E107</f>
        <v>5.1 - Locação de Equipamentos Médicos-Hospitalares</v>
      </c>
      <c r="D98" s="3">
        <f>'[1]TCE - ANEXO IV - Preencher'!F107</f>
        <v>10859287000163</v>
      </c>
      <c r="E98" s="5" t="str">
        <f>'[1]TCE - ANEXO IV - Preencher'!G107</f>
        <v>NEWMED ASSISTENCE SOLUTIONS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015/20</v>
      </c>
      <c r="I98" s="6">
        <f>IF('[1]TCE - ANEXO IV - Preencher'!K107="","",'[1]TCE - ANEXO IV - Preencher'!K107)</f>
        <v>43878</v>
      </c>
      <c r="J98" s="5" t="str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440</v>
      </c>
    </row>
    <row r="99" spans="1:12" s="8" customFormat="1" ht="19.5" customHeight="1">
      <c r="A99" s="3">
        <f>IFERROR(VLOOKUP(B99,'[1]DADOS (OCULTAR)'!$P$3:$R$53,3,0),"")</f>
        <v>9039744001085</v>
      </c>
      <c r="B99" s="4" t="str">
        <f>'[1]TCE - ANEXO IV - Preencher'!C108</f>
        <v>UPA ENGENHO VELHO</v>
      </c>
      <c r="C99" s="4" t="str">
        <f>'[1]TCE - ANEXO IV - Preencher'!E108</f>
        <v>5.99 - Outros Serviços de Terceiros Pessoa Jurídica</v>
      </c>
      <c r="D99" s="3">
        <f>'[1]TCE - ANEXO IV - Preencher'!F108</f>
        <v>2054386000140</v>
      </c>
      <c r="E99" s="5" t="str">
        <f>'[1]TCE - ANEXO IV - Preencher'!G108</f>
        <v>LIVRARIA BRASIL ESCOLAR EIRELI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000000219</v>
      </c>
      <c r="I99" s="6">
        <f>IF('[1]TCE - ANEXO IV - Preencher'!K108="","",'[1]TCE - ANEXO IV - Preencher'!K108)</f>
        <v>43853</v>
      </c>
      <c r="J99" s="5" t="str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7</v>
      </c>
    </row>
    <row r="100" spans="1:12" s="8" customFormat="1" ht="19.5" customHeight="1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 xml:space="preserve">5.25 - Serviços Bancários </v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 xml:space="preserve">5.25 - Serviços Bancários </v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2020-07-20T17:44:39Z</dcterms:created>
  <dcterms:modified xsi:type="dcterms:W3CDTF">2020-07-20T17:44:52Z</dcterms:modified>
</cp:coreProperties>
</file>