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<sst xmlns="http://schemas.openxmlformats.org/spreadsheetml/2006/main" count="250" uniqueCount="178">
  <si>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</si>
  <si>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</si>
  <si>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</si>
  <si>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</si>
  <si>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</si>
  <si>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</si>
  <si>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</si>
  <si>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</si>
  <si>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</si>
  <si>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</si>
  <si>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</si>
  <si>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</si>
  <si>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</si>
  <si>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</si>
  <si>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</si>
  <si>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</si>
  <si>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</si>
  <si>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</si>
  <si>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</si>
  <si>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</si>
  <si>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</si>
  <si>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</si>
  <si>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</si>
  <si>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</si>
  <si>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</si>
  <si>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</si>
  <si>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</si>
  <si>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</si>
  <si>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</si>
  <si>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</si>
  <si>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</si>
  <si>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</si>
  <si>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4 - Taxa de Manutenção de Conta</t>
  </si>
  <si>
    <t>10.333.266/0001-00</t>
  </si>
  <si>
    <t>CARLOS ANTÔNIO DE OLIVEIRA MILET JUNIOR - ME (QUALITY)</t>
  </si>
  <si>
    <t>DEDETIZAÇÃO</t>
  </si>
  <si>
    <t>5 - Tarifas</t>
  </si>
  <si>
    <t>6 - Telefonia Móvel</t>
  </si>
  <si>
    <t>7 - Telefonia Fixa/Internet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</si>
  <si>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</si>
  <si>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</si>
  <si>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</si>
  <si>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8 - Água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</si>
  <si>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</si>
  <si>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</si>
  <si>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</si>
  <si>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9 - Energia Elétrica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</si>
  <si>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</si>
  <si>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</si>
  <si>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</si>
  <si>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</si>
  <si>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10 - Locação de Máquinas e Equipamentos (Pessoa Jurídica)</t>
  </si>
  <si>
    <t>INTERCLEAN ADMINISTRAÇÃO LTDA - ME</t>
  </si>
  <si>
    <t>PRESTAÇÃO DE SERVIÇOS DE LIMPEZA E CONSERVAÇÃO DA UNIDADE</t>
  </si>
  <si>
    <t>file:///C:/Users/antonio.siqueira/Downloads/10229013000190a8.pdf</t>
  </si>
  <si>
    <t>11 - Locação de Equipamentos Médico-Hospitalares(Pessoa Jurídica)</t>
  </si>
  <si>
    <t>JEMN SERVIÇOS MÉDICOS LTDA - ME</t>
  </si>
  <si>
    <t>PRESTAÇÃO DE SERVIÇO DE MEDICINA DO TRABALHO</t>
  </si>
  <si>
    <t>file:///C:/Users/antonio.siqueira/Downloads/18835749000114p.pdf</t>
  </si>
  <si>
    <t>12 - Locação de Veículos Automotores (Pessoa Jurídica) (Exceto Ambulância)</t>
  </si>
  <si>
    <t>JL GRUPOS GERADORES LTDA - GERATEC</t>
  </si>
  <si>
    <t>PRESTAÇÃO SERVIÇO DE MANUTENÇÃO PREVENTIVA E CORRETIVA NO GERADOR</t>
  </si>
  <si>
    <t>file:///C:/Users/antonio.siqueira/Downloads/11343756000150.p.pdf</t>
  </si>
  <si>
    <t>13 - Serviço Gráficos, de Encadernação e de Emolduração</t>
  </si>
  <si>
    <t>06.272.575/0048-03</t>
  </si>
  <si>
    <t>LAVEBRAS GESTAO DE TEXTEIS SA</t>
  </si>
  <si>
    <t>LAVANDERIA ENXOVAIS</t>
  </si>
  <si>
    <t>file:///C:/Users/antonio.siqueira/Downloads/06272575004803.a4.pdf</t>
  </si>
  <si>
    <t>14 - Serviços Judiciais e Cartoriais</t>
  </si>
  <si>
    <t>13.409.775/0001-67</t>
  </si>
  <si>
    <t>LINUS LOG LTDA</t>
  </si>
  <si>
    <t>ARMAZENAGEM DOCUMENTOS</t>
  </si>
  <si>
    <t>file:///C:/Users/antonio.siqueira/Downloads/1340775000329a2.pdf</t>
  </si>
  <si>
    <t>15 - Outras Despesas Gerais (Pessoa Juridica)</t>
  </si>
  <si>
    <t>27.814.653/0001-60</t>
  </si>
  <si>
    <t>LUMI CONSULTORIA E SERVIÇOS LTDA</t>
  </si>
  <si>
    <t>CONSULTORIA EM GESTÃO DE PROCESSOS, VOLTADA À IMPLEMENTAÇÃO DO ESOCIAL</t>
  </si>
  <si>
    <t>06 MESES</t>
  </si>
  <si>
    <t>file:///C:/Users/antonio.siqueira/Downloads/27814653000160a1.pdf</t>
  </si>
  <si>
    <t>16 - Médicos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</si>
  <si>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</si>
  <si>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</si>
  <si>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</si>
  <si>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17 - Outros profissionais de saúde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</si>
  <si>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</si>
  <si>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</si>
  <si>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</si>
  <si>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</si>
  <si>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18 - Laboratório</t>
  </si>
  <si>
    <t>19 - Alimentação/Dietas</t>
  </si>
  <si>
    <t>MOTO 29 SERVICE LTDA - ME</t>
  </si>
  <si>
    <t>PRESTAÇÃO SERVIÇO DE COLETA E ENTREGA  DE DOCUMENTOS E MATERIAIS.</t>
  </si>
  <si>
    <t>file:///C:/Users/antonio.siqueira/Downloads/05467959000155a3.pdf</t>
  </si>
  <si>
    <t>20 - Locação de Ambulâncias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</si>
  <si>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</si>
  <si>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</si>
  <si>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</si>
  <si>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</si>
  <si>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21 - Outras Pessoas Jurídicas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</si>
  <si>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</si>
  <si>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</si>
  <si>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</si>
  <si>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</si>
  <si>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22 -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</si>
  <si>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</si>
  <si>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</si>
  <si>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</si>
  <si>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23 - Outros profissionais de saúde</t>
  </si>
  <si>
    <t>24 - Pessoa Jurídica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</si>
  <si>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</si>
  <si>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</si>
  <si>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</si>
  <si>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25 - Cooperativas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</si>
  <si>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</si>
  <si>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</si>
  <si>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</si>
  <si>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</si>
  <si>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26 - Lavanderia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</si>
  <si>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</si>
  <si>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</si>
  <si>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</si>
  <si>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27 - Serviços de Cozinha e Copeira</t>
  </si>
  <si>
    <t>ROBSON MATOS DE ALBUQUERQUE</t>
  </si>
  <si>
    <t>MANUTENÇÃO DO MOBILIÁRIO HOSPITALAR</t>
  </si>
  <si>
    <t>file:///C:/Users/antonio.siqueira/Downloads/12486871000146p.pdf</t>
  </si>
  <si>
    <t>28 - Outros</t>
  </si>
  <si>
    <t>SAMTRONIC INDUSTRIA E COMÉRCIO LTDA</t>
  </si>
  <si>
    <t>PRESTAÇÃO SERVIÇO DE COMODATO DE BOMBA DE INFUSÃO</t>
  </si>
  <si>
    <t>file:///C:/Users/antonio.siqueira/Downloads/58426628000133%20A1.pdf</t>
  </si>
  <si>
    <t>29 - Coleta de Lixo Hospitalar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</si>
  <si>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</si>
  <si>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</si>
  <si>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</si>
  <si>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</si>
  <si>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</si>
  <si>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</si>
  <si>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</si>
  <si>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</si>
  <si>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31 - Vigilância</t>
  </si>
  <si>
    <t>SMART TELECOMUNICAÇÕES E SERV. LTDA</t>
  </si>
  <si>
    <t>SERVIÇOS REDE E TI</t>
  </si>
  <si>
    <t>file:///C:/Users/antonio.siqueira/Downloads/03423730000193p.pdf</t>
  </si>
  <si>
    <t>32 - Consultorias e Treinamentos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</si>
  <si>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</si>
  <si>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</si>
  <si>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</si>
  <si>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</si>
  <si>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33 - Serviços Técnicos Profissionais</t>
  </si>
  <si>
    <t>SP ALIMENTAÇÃO E SERVIÇOS LTDA</t>
  </si>
  <si>
    <t>FORNECIMENTO DE ALIMENTAÇÃO PARA PACIENTES E FUNCIONÁRIOS</t>
  </si>
  <si>
    <t>file:///C:/Users/antonio.siqueira/Downloads/01884446000199p.pdf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</si>
  <si>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</si>
  <si>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</si>
  <si>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</si>
  <si>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</si>
  <si>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</si>
  <si>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</si>
  <si>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</si>
  <si>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file:///C:/Users/antonio.siqueira/Downloads/35521046000130p.pdf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</si>
  <si>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</si>
  <si>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</si>
  <si>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</si>
  <si>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</si>
  <si>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</si>
  <si>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37 - Equipamentos Médico-Hospitalar</t>
  </si>
  <si>
    <t>15242921/0001-38</t>
  </si>
  <si>
    <t>M.A.DE O. MENEZES EIRELLE (ARMAZEM DA GULA)</t>
  </si>
  <si>
    <t>file:///C:/Users/antonio.siqueira/Downloads/15242921000138p.pdf</t>
  </si>
  <si>
    <t>38 - Equipamentos de Informática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</si>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</sst>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7">
    <cellStyle name="Excel_BuiltIn_Texto Explicativo" xfId="3"/>
    <cellStyle name="Hyperlink" xfId="2" builtinId="8"/>
    <cellStyle name="Moeda 2" xfId="4"/>
    <cellStyle name="Normal" xfId="0" builtinId="0"/>
    <cellStyle name="Normal 11" xfId="5"/>
    <cellStyle name="Normal 13" xfId="6"/>
    <cellStyle name="Normal 15" xfId="7"/>
    <cellStyle name="Normal 16" xfId="8"/>
    <cellStyle name="Normal 18" xfId="9"/>
    <cellStyle name="Normal 19" xfId="10"/>
    <cellStyle name="Normal 2" xfId="11"/>
    <cellStyle name="Normal 2 2" xfId="12"/>
    <cellStyle name="Normal 22" xfId="13"/>
    <cellStyle name="Normal 9" xfId="14"/>
    <cellStyle name="Separador de milhares" xfId="1" builtinId="3"/>
    <cellStyle name="Separador de milhares 2" xfId="15"/>
    <cellStyle name="Texto Explicativo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1.%20PCF%20JAN%2020%20UPA%20EV/13.%20PCF/13.2%20PCF%20EXCEL/PCF%20JAN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" zoomScale="90" zoomScaleNormal="90" workbookViewId="0">
      <selection activeCell="I39" sqref="I39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1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>
      <c r="A3" s="13">
        <f>IFERROR(VLOOKUP(B3,'[1]DADOS (OCULTAR)'!$P$3:$R$53,3,0),"")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>
      <c r="A4" s="13">
        <f>IFERROR(VLOOKUP(B4,'[1]DADOS (OCULTAR)'!$P$3:$R$53,3,0),"")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>
      <c r="A5" s="13">
        <f>IFERROR(VLOOKUP(B5,'[1]DADOS (OCULTAR)'!$P$3:$R$53,3,0),"")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>
      <c r="A6" s="13">
        <f>IFERROR(VLOOKUP(B6,'[1]DADOS (OCULTAR)'!$P$3:$R$53,3,0),"")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>
      <c r="A7" s="13" t="str">
        <f>IFERROR(VLOOKUP(B7,'[1]DADOS (OCULTAR)'!$P$3:$R$53,3,0),"")</f>
        <v/>
      </c>
      <c r="B7" s="6"/>
      <c r="C7" s="7"/>
      <c r="D7" s="8"/>
      <c r="E7" s="9"/>
      <c r="F7" s="10"/>
      <c r="G7" s="10"/>
      <c r="H7" s="14"/>
      <c r="I7" s="12"/>
      <c r="V7" s="17" t="s">
        <v>32</v>
      </c>
    </row>
    <row r="8" spans="1:22" s="15" customFormat="1" ht="20.25" customHeight="1">
      <c r="A8" s="13">
        <f>IFERROR(VLOOKUP(B8,'[1]DADOS (OCULTAR)'!$P$3:$R$53,3,0),"")</f>
        <v>9039744001085</v>
      </c>
      <c r="B8" s="6" t="s">
        <v>9</v>
      </c>
      <c r="C8" s="7" t="s">
        <v>33</v>
      </c>
      <c r="D8" s="8" t="s">
        <v>34</v>
      </c>
      <c r="E8" s="9" t="s">
        <v>35</v>
      </c>
      <c r="F8" s="10">
        <v>42160</v>
      </c>
      <c r="G8" s="10" t="s">
        <v>13</v>
      </c>
      <c r="H8" s="14">
        <v>780</v>
      </c>
      <c r="I8" s="12" t="s">
        <v>30</v>
      </c>
      <c r="V8" s="17" t="s">
        <v>36</v>
      </c>
    </row>
    <row r="9" spans="1:22" s="15" customFormat="1" ht="20.25" customHeight="1">
      <c r="A9" s="13" t="str">
        <f>IFERROR(VLOOKUP(B9,'[1]DADOS (OCULTAR)'!$P$3:$R$53,3,0),"")</f>
        <v/>
      </c>
      <c r="B9" s="6"/>
      <c r="C9" s="7"/>
      <c r="D9" s="8"/>
      <c r="E9" s="9"/>
      <c r="F9" s="10"/>
      <c r="G9" s="10"/>
      <c r="H9" s="14"/>
      <c r="I9" s="12"/>
      <c r="V9" s="17" t="s">
        <v>37</v>
      </c>
    </row>
    <row r="10" spans="1:22" s="15" customFormat="1" ht="20.25" customHeight="1">
      <c r="A10" s="13" t="str">
        <f>IFERROR(VLOOKUP(B10,'[1]DADOS (OCULTAR)'!$P$3:$R$53,3,0),"")</f>
        <v/>
      </c>
      <c r="B10" s="6"/>
      <c r="C10" s="7"/>
      <c r="D10" s="8"/>
      <c r="E10" s="9"/>
      <c r="F10" s="10"/>
      <c r="G10" s="10"/>
      <c r="H10" s="14"/>
      <c r="I10" s="12"/>
      <c r="V10" s="17" t="s">
        <v>38</v>
      </c>
    </row>
    <row r="11" spans="1:22" s="15" customFormat="1" ht="20.25" customHeight="1">
      <c r="A11" s="13">
        <f>IFERROR(VLOOKUP(B11,'[1]DADOS (OCULTAR)'!$P$3:$R$53,3,0),"")</f>
        <v>9039744001085</v>
      </c>
      <c r="B11" s="6" t="s">
        <v>9</v>
      </c>
      <c r="C11" s="7">
        <v>9014387000100</v>
      </c>
      <c r="D11" s="8" t="s">
        <v>39</v>
      </c>
      <c r="E11" s="9" t="s">
        <v>40</v>
      </c>
      <c r="F11" s="10">
        <v>41699</v>
      </c>
      <c r="G11" s="10" t="s">
        <v>13</v>
      </c>
      <c r="H11" s="14">
        <v>23880.78</v>
      </c>
      <c r="I11" s="12" t="s">
        <v>41</v>
      </c>
      <c r="V11" s="17" t="s">
        <v>42</v>
      </c>
    </row>
    <row r="12" spans="1:22" s="15" customFormat="1" ht="20.25" customHeight="1">
      <c r="A12" s="13">
        <f>IFERROR(VLOOKUP(B12,'[1]DADOS (OCULTAR)'!$P$3:$R$53,3,0),"")</f>
        <v>9039744001085</v>
      </c>
      <c r="B12" s="6" t="s">
        <v>9</v>
      </c>
      <c r="C12" s="7">
        <v>11735586000159</v>
      </c>
      <c r="D12" s="8" t="s">
        <v>43</v>
      </c>
      <c r="E12" s="9" t="s">
        <v>44</v>
      </c>
      <c r="F12" s="10">
        <v>43467</v>
      </c>
      <c r="G12" s="10" t="s">
        <v>13</v>
      </c>
      <c r="H12" s="14">
        <v>1848</v>
      </c>
      <c r="I12" s="12" t="s">
        <v>45</v>
      </c>
      <c r="V12" s="17" t="s">
        <v>46</v>
      </c>
    </row>
    <row r="13" spans="1:22" s="15" customFormat="1" ht="20.25" customHeight="1">
      <c r="A13" s="13">
        <f>IFERROR(VLOOKUP(B13,'[1]DADOS (OCULTAR)'!$P$3:$R$53,3,0),"")</f>
        <v>9039744001085</v>
      </c>
      <c r="B13" s="6" t="s">
        <v>9</v>
      </c>
      <c r="C13" s="7" t="s">
        <v>47</v>
      </c>
      <c r="D13" s="8" t="s">
        <v>48</v>
      </c>
      <c r="E13" s="9" t="s">
        <v>49</v>
      </c>
      <c r="F13" s="10">
        <v>41514</v>
      </c>
      <c r="G13" s="10" t="s">
        <v>13</v>
      </c>
      <c r="H13" s="14">
        <v>2160</v>
      </c>
      <c r="I13" s="12" t="s">
        <v>50</v>
      </c>
      <c r="V13" s="17" t="s">
        <v>51</v>
      </c>
    </row>
    <row r="14" spans="1:22" s="15" customFormat="1" ht="20.25" customHeight="1">
      <c r="A14" s="13">
        <f>IFERROR(VLOOKUP(B14,'[1]DADOS (OCULTAR)'!$P$3:$R$53,3,0),"")</f>
        <v>9039744001085</v>
      </c>
      <c r="B14" s="6" t="s">
        <v>9</v>
      </c>
      <c r="C14" s="7">
        <v>10229013000190</v>
      </c>
      <c r="D14" s="8" t="s">
        <v>52</v>
      </c>
      <c r="E14" s="9" t="s">
        <v>53</v>
      </c>
      <c r="F14" s="10">
        <v>41061</v>
      </c>
      <c r="G14" s="10" t="s">
        <v>13</v>
      </c>
      <c r="H14" s="14">
        <v>257712.41999999998</v>
      </c>
      <c r="I14" s="12" t="s">
        <v>54</v>
      </c>
      <c r="V14" s="17" t="s">
        <v>55</v>
      </c>
    </row>
    <row r="15" spans="1:22" s="15" customFormat="1" ht="20.25" customHeight="1">
      <c r="A15" s="13">
        <f>IFERROR(VLOOKUP(B15,'[1]DADOS (OCULTAR)'!$P$3:$R$53,3,0),"")</f>
        <v>9039744001085</v>
      </c>
      <c r="B15" s="6" t="s">
        <v>9</v>
      </c>
      <c r="C15" s="7">
        <v>18835749000114</v>
      </c>
      <c r="D15" s="8" t="s">
        <v>56</v>
      </c>
      <c r="E15" s="9" t="s">
        <v>57</v>
      </c>
      <c r="F15" s="10">
        <v>41912</v>
      </c>
      <c r="G15" s="10" t="s">
        <v>13</v>
      </c>
      <c r="H15" s="14">
        <v>21000</v>
      </c>
      <c r="I15" s="12" t="s">
        <v>58</v>
      </c>
      <c r="V15" s="17" t="s">
        <v>59</v>
      </c>
    </row>
    <row r="16" spans="1:22" s="15" customFormat="1" ht="20.25" customHeight="1">
      <c r="A16" s="13">
        <f>IFERROR(VLOOKUP(B16,'[1]DADOS (OCULTAR)'!$P$3:$R$53,3,0),"")</f>
        <v>9039744001085</v>
      </c>
      <c r="B16" s="6" t="s">
        <v>9</v>
      </c>
      <c r="C16" s="7">
        <v>11343756000150</v>
      </c>
      <c r="D16" s="8" t="s">
        <v>60</v>
      </c>
      <c r="E16" s="9" t="s">
        <v>61</v>
      </c>
      <c r="F16" s="10">
        <v>41697</v>
      </c>
      <c r="G16" s="10" t="s">
        <v>13</v>
      </c>
      <c r="H16" s="14">
        <v>1500</v>
      </c>
      <c r="I16" s="12" t="s">
        <v>62</v>
      </c>
      <c r="V16" s="17" t="s">
        <v>63</v>
      </c>
    </row>
    <row r="17" spans="1:22" s="15" customFormat="1" ht="20.25" customHeight="1">
      <c r="A17" s="13">
        <f>IFERROR(VLOOKUP(B17,'[1]DADOS (OCULTAR)'!$P$3:$R$53,3,0),"")</f>
        <v>9039744001085</v>
      </c>
      <c r="B17" s="6" t="s">
        <v>9</v>
      </c>
      <c r="C17" s="7" t="s">
        <v>64</v>
      </c>
      <c r="D17" s="8" t="s">
        <v>65</v>
      </c>
      <c r="E17" s="9" t="s">
        <v>66</v>
      </c>
      <c r="F17" s="10">
        <v>41113</v>
      </c>
      <c r="G17" s="10" t="s">
        <v>13</v>
      </c>
      <c r="H17" s="14">
        <v>35806.080000000002</v>
      </c>
      <c r="I17" s="12" t="s">
        <v>67</v>
      </c>
      <c r="V17" s="17" t="s">
        <v>68</v>
      </c>
    </row>
    <row r="18" spans="1:22" s="15" customFormat="1" ht="20.25" customHeight="1">
      <c r="A18" s="13">
        <f>IFERROR(VLOOKUP(B18,'[1]DADOS (OCULTAR)'!$P$3:$R$53,3,0),"")</f>
        <v>9039744001085</v>
      </c>
      <c r="B18" s="6" t="s">
        <v>9</v>
      </c>
      <c r="C18" s="7" t="s">
        <v>69</v>
      </c>
      <c r="D18" s="8" t="s">
        <v>70</v>
      </c>
      <c r="E18" s="9" t="s">
        <v>71</v>
      </c>
      <c r="F18" s="10">
        <v>43279</v>
      </c>
      <c r="G18" s="10" t="s">
        <v>13</v>
      </c>
      <c r="H18" s="14">
        <v>7065.66</v>
      </c>
      <c r="I18" s="12" t="s">
        <v>72</v>
      </c>
      <c r="V18" s="17" t="s">
        <v>73</v>
      </c>
    </row>
    <row r="19" spans="1:22" s="15" customFormat="1" ht="20.25" customHeight="1">
      <c r="A19" s="13">
        <f>IFERROR(VLOOKUP(B19,'[1]DADOS (OCULTAR)'!$P$3:$R$53,3,0),"")</f>
        <v>9039744001085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43560</v>
      </c>
      <c r="G19" s="10" t="s">
        <v>77</v>
      </c>
      <c r="H19" s="14">
        <v>2618.2200000000003</v>
      </c>
      <c r="I19" s="12" t="s">
        <v>78</v>
      </c>
      <c r="V19" s="17" t="s">
        <v>79</v>
      </c>
    </row>
    <row r="20" spans="1:22" s="15" customFormat="1" ht="20.25" customHeight="1">
      <c r="A20" s="13">
        <f>IFERROR(VLOOKUP(B20,'[1]DADOS (OCULTAR)'!$P$3:$R$53,3,0),"")</f>
        <v>9039744001085</v>
      </c>
      <c r="B20" s="6" t="s">
        <v>9</v>
      </c>
      <c r="C20" s="7">
        <v>17398584000106</v>
      </c>
      <c r="D20" s="8" t="s">
        <v>80</v>
      </c>
      <c r="E20" s="9" t="s">
        <v>81</v>
      </c>
      <c r="F20" s="10">
        <v>42012</v>
      </c>
      <c r="G20" s="10" t="s">
        <v>13</v>
      </c>
      <c r="H20" s="14">
        <v>3600</v>
      </c>
      <c r="I20" s="12" t="s">
        <v>82</v>
      </c>
      <c r="V20" s="17" t="s">
        <v>83</v>
      </c>
    </row>
    <row r="21" spans="1:22" s="15" customFormat="1" ht="20.25" customHeight="1">
      <c r="A21" s="13">
        <f>IFERROR(VLOOKUP(B21,'[1]DADOS (OCULTAR)'!$P$3:$R$53,3,0),"")</f>
        <v>9039744001085</v>
      </c>
      <c r="B21" s="6" t="s">
        <v>9</v>
      </c>
      <c r="C21" s="7" t="s">
        <v>84</v>
      </c>
      <c r="D21" s="8" t="s">
        <v>85</v>
      </c>
      <c r="E21" s="9" t="s">
        <v>86</v>
      </c>
      <c r="F21" s="10">
        <v>43192</v>
      </c>
      <c r="G21" s="10" t="s">
        <v>13</v>
      </c>
      <c r="H21" s="14">
        <v>2139.8999999999996</v>
      </c>
      <c r="I21" s="12" t="s">
        <v>87</v>
      </c>
      <c r="V21" s="17" t="s">
        <v>88</v>
      </c>
    </row>
    <row r="22" spans="1:22" s="15" customFormat="1" ht="20.25" customHeight="1">
      <c r="A22" s="13" t="str">
        <f>IFERROR(VLOOKUP(B22,'[1]DADOS (OCULTAR)'!$P$3:$R$53,3,0),"")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89</v>
      </c>
    </row>
    <row r="23" spans="1:22" s="15" customFormat="1" ht="20.25" customHeight="1">
      <c r="A23" s="13">
        <f>IFERROR(VLOOKUP(B23,'[1]DADOS (OCULTAR)'!$P$3:$R$53,3,0),"")</f>
        <v>9039744001085</v>
      </c>
      <c r="B23" s="6" t="s">
        <v>9</v>
      </c>
      <c r="C23" s="7">
        <v>5467959000155</v>
      </c>
      <c r="D23" s="8" t="s">
        <v>90</v>
      </c>
      <c r="E23" s="9" t="s">
        <v>91</v>
      </c>
      <c r="F23" s="10">
        <v>42552</v>
      </c>
      <c r="G23" s="10" t="s">
        <v>13</v>
      </c>
      <c r="H23" s="14">
        <v>20454.48</v>
      </c>
      <c r="I23" s="12" t="s">
        <v>92</v>
      </c>
      <c r="V23" s="17" t="s">
        <v>93</v>
      </c>
    </row>
    <row r="24" spans="1:22" s="15" customFormat="1" ht="20.25" customHeight="1">
      <c r="A24" s="13">
        <f>IFERROR(VLOOKUP(B24,'[1]DADOS (OCULTAR)'!$P$3:$R$53,3,0),"")</f>
        <v>9039744001085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40422</v>
      </c>
      <c r="G24" s="10" t="s">
        <v>13</v>
      </c>
      <c r="H24" s="14">
        <v>60213.299999999996</v>
      </c>
      <c r="I24" s="12" t="s">
        <v>97</v>
      </c>
      <c r="V24" s="17" t="s">
        <v>98</v>
      </c>
    </row>
    <row r="25" spans="1:22" s="15" customFormat="1" ht="20.25" customHeight="1">
      <c r="A25" s="13">
        <f>IFERROR(VLOOKUP(B25,'[1]DADOS (OCULTAR)'!$P$3:$R$53,3,0),"")</f>
        <v>9039744001085</v>
      </c>
      <c r="B25" s="6" t="s">
        <v>9</v>
      </c>
      <c r="C25" s="7" t="s">
        <v>99</v>
      </c>
      <c r="D25" s="8" t="s">
        <v>100</v>
      </c>
      <c r="E25" s="9" t="s">
        <v>101</v>
      </c>
      <c r="F25" s="10">
        <v>41485</v>
      </c>
      <c r="G25" s="10" t="s">
        <v>13</v>
      </c>
      <c r="H25" s="14">
        <v>2640</v>
      </c>
      <c r="I25" s="12" t="s">
        <v>102</v>
      </c>
      <c r="V25" s="17" t="s">
        <v>103</v>
      </c>
    </row>
    <row r="26" spans="1:22" s="15" customFormat="1" ht="20.25" customHeight="1">
      <c r="A26" s="13">
        <f>IFERROR(VLOOKUP(B26,'[1]DADOS (OCULTAR)'!$P$3:$R$53,3,0),"")</f>
        <v>9039744001085</v>
      </c>
      <c r="B26" s="6" t="s">
        <v>9</v>
      </c>
      <c r="C26" s="7">
        <v>2512303000119</v>
      </c>
      <c r="D26" s="8" t="s">
        <v>104</v>
      </c>
      <c r="E26" s="9" t="s">
        <v>105</v>
      </c>
      <c r="F26" s="10">
        <v>40513</v>
      </c>
      <c r="G26" s="10" t="s">
        <v>13</v>
      </c>
      <c r="H26" s="14">
        <v>21276</v>
      </c>
      <c r="I26" s="12" t="s">
        <v>106</v>
      </c>
      <c r="V26" s="17" t="s">
        <v>107</v>
      </c>
    </row>
    <row r="27" spans="1:22" s="15" customFormat="1" ht="20.25" customHeight="1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108</v>
      </c>
    </row>
    <row r="28" spans="1:22" s="15" customFormat="1" ht="20.25" customHeight="1">
      <c r="A28" s="13">
        <f>IFERROR(VLOOKUP(B28,'[1]DADOS (OCULTAR)'!$P$3:$R$53,3,0),"")</f>
        <v>9039744001085</v>
      </c>
      <c r="B28" s="6" t="s">
        <v>9</v>
      </c>
      <c r="C28" s="7">
        <v>11251195000169</v>
      </c>
      <c r="D28" s="8" t="s">
        <v>109</v>
      </c>
      <c r="E28" s="9" t="s">
        <v>110</v>
      </c>
      <c r="F28" s="10">
        <v>40431</v>
      </c>
      <c r="G28" s="10" t="s">
        <v>13</v>
      </c>
      <c r="H28" s="14">
        <v>21368.22</v>
      </c>
      <c r="I28" s="12" t="s">
        <v>111</v>
      </c>
      <c r="V28" s="17" t="s">
        <v>112</v>
      </c>
    </row>
    <row r="29" spans="1:22" s="15" customFormat="1" ht="20.25" customHeight="1">
      <c r="A29" s="13">
        <f>IFERROR(VLOOKUP(B29,'[1]DADOS (OCULTAR)'!$P$3:$R$53,3,0),"")</f>
        <v>9039744001085</v>
      </c>
      <c r="B29" s="6" t="s">
        <v>9</v>
      </c>
      <c r="C29" s="7" t="s">
        <v>113</v>
      </c>
      <c r="D29" s="8" t="s">
        <v>114</v>
      </c>
      <c r="E29" s="9" t="s">
        <v>115</v>
      </c>
      <c r="F29" s="10">
        <v>43630</v>
      </c>
      <c r="G29" s="10" t="s">
        <v>13</v>
      </c>
      <c r="H29" s="14">
        <v>1044</v>
      </c>
      <c r="I29" s="12" t="s">
        <v>116</v>
      </c>
      <c r="V29" s="17" t="s">
        <v>117</v>
      </c>
    </row>
    <row r="30" spans="1:22" s="15" customFormat="1" ht="20.25" customHeight="1">
      <c r="A30" s="13">
        <f>IFERROR(VLOOKUP(B30,'[1]DADOS (OCULTAR)'!$P$3:$R$53,3,0),"")</f>
        <v>9039744001085</v>
      </c>
      <c r="B30" s="6" t="s">
        <v>9</v>
      </c>
      <c r="C30" s="7">
        <v>10279299000119</v>
      </c>
      <c r="D30" s="8" t="s">
        <v>118</v>
      </c>
      <c r="E30" s="9" t="s">
        <v>119</v>
      </c>
      <c r="F30" s="10">
        <v>40431</v>
      </c>
      <c r="G30" s="10" t="s">
        <v>13</v>
      </c>
      <c r="H30" s="14">
        <v>18446.64</v>
      </c>
      <c r="I30" s="12" t="s">
        <v>120</v>
      </c>
      <c r="V30" s="17" t="s">
        <v>121</v>
      </c>
    </row>
    <row r="31" spans="1:22" s="15" customFormat="1" ht="20.25" customHeight="1">
      <c r="A31" s="13">
        <f>IFERROR(VLOOKUP(B31,'[1]DADOS (OCULTAR)'!$P$3:$R$53,3,0),"")</f>
        <v>9039744001085</v>
      </c>
      <c r="B31" s="6" t="s">
        <v>9</v>
      </c>
      <c r="C31" s="7">
        <v>12486871000146</v>
      </c>
      <c r="D31" s="18" t="s">
        <v>122</v>
      </c>
      <c r="E31" s="9" t="s">
        <v>123</v>
      </c>
      <c r="F31" s="10">
        <v>43649</v>
      </c>
      <c r="G31" s="10" t="s">
        <v>13</v>
      </c>
      <c r="H31" s="14">
        <v>8934</v>
      </c>
      <c r="I31" s="12" t="s">
        <v>124</v>
      </c>
      <c r="V31" s="17" t="s">
        <v>125</v>
      </c>
    </row>
    <row r="32" spans="1:22" s="15" customFormat="1" ht="20.25" customHeight="1">
      <c r="A32" s="13">
        <f>IFERROR(VLOOKUP(B32,'[1]DADOS (OCULTAR)'!$P$3:$R$53,3,0),"")</f>
        <v>9039744001085</v>
      </c>
      <c r="B32" s="6" t="s">
        <v>9</v>
      </c>
      <c r="C32" s="7">
        <v>58426628000133</v>
      </c>
      <c r="D32" s="8" t="s">
        <v>126</v>
      </c>
      <c r="E32" s="9" t="s">
        <v>127</v>
      </c>
      <c r="F32" s="10">
        <v>41863</v>
      </c>
      <c r="G32" s="10" t="s">
        <v>13</v>
      </c>
      <c r="H32" s="14">
        <v>6720</v>
      </c>
      <c r="I32" s="12" t="s">
        <v>128</v>
      </c>
      <c r="V32" s="17" t="s">
        <v>129</v>
      </c>
    </row>
    <row r="33" spans="1:22" s="15" customFormat="1" ht="20.25" customHeight="1">
      <c r="A33" s="13">
        <f>IFERROR(VLOOKUP(B33,'[1]DADOS (OCULTAR)'!$P$3:$R$53,3,0),"")</f>
        <v>9039744001085</v>
      </c>
      <c r="B33" s="6" t="s">
        <v>9</v>
      </c>
      <c r="C33" s="7">
        <v>7146768000117</v>
      </c>
      <c r="D33" s="8" t="s">
        <v>130</v>
      </c>
      <c r="E33" s="9" t="s">
        <v>131</v>
      </c>
      <c r="F33" s="10">
        <v>42436</v>
      </c>
      <c r="G33" s="10" t="s">
        <v>13</v>
      </c>
      <c r="H33" s="14">
        <v>12354</v>
      </c>
      <c r="I33" s="12" t="s">
        <v>132</v>
      </c>
      <c r="V33" s="17" t="s">
        <v>133</v>
      </c>
    </row>
    <row r="34" spans="1:22" s="15" customFormat="1" ht="20.25" customHeight="1">
      <c r="A34" s="13">
        <f>IFERROR(VLOOKUP(B34,'[1]DADOS (OCULTAR)'!$P$3:$R$53,3,0),"")</f>
        <v>9039744001085</v>
      </c>
      <c r="B34" s="6" t="s">
        <v>9</v>
      </c>
      <c r="C34" s="7" t="s">
        <v>134</v>
      </c>
      <c r="D34" s="8" t="s">
        <v>135</v>
      </c>
      <c r="E34" s="9" t="s">
        <v>136</v>
      </c>
      <c r="F34" s="10">
        <v>40513</v>
      </c>
      <c r="G34" s="10" t="s">
        <v>13</v>
      </c>
      <c r="H34" s="14">
        <v>9250.08</v>
      </c>
      <c r="I34" s="12" t="s">
        <v>137</v>
      </c>
      <c r="V34" s="17" t="s">
        <v>138</v>
      </c>
    </row>
    <row r="35" spans="1:22" s="15" customFormat="1" ht="20.25" customHeight="1">
      <c r="A35" s="13">
        <f>IFERROR(VLOOKUP(B35,'[1]DADOS (OCULTAR)'!$P$3:$R$53,3,0),"")</f>
        <v>9039744001085</v>
      </c>
      <c r="B35" s="6" t="s">
        <v>9</v>
      </c>
      <c r="C35" s="7">
        <v>3423730000193</v>
      </c>
      <c r="D35" s="8" t="s">
        <v>139</v>
      </c>
      <c r="E35" s="9" t="s">
        <v>140</v>
      </c>
      <c r="F35" s="10">
        <v>43617</v>
      </c>
      <c r="G35" s="10" t="s">
        <v>13</v>
      </c>
      <c r="H35" s="14">
        <v>5700</v>
      </c>
      <c r="I35" s="12" t="s">
        <v>141</v>
      </c>
      <c r="V35" s="17" t="s">
        <v>142</v>
      </c>
    </row>
    <row r="36" spans="1:22" s="15" customFormat="1" ht="20.25" customHeight="1">
      <c r="A36" s="13">
        <f>IFERROR(VLOOKUP(B36,'[1]DADOS (OCULTAR)'!$P$3:$R$53,3,0),"")</f>
        <v>9039744001085</v>
      </c>
      <c r="B36" s="6" t="s">
        <v>9</v>
      </c>
      <c r="C36" s="7" t="s">
        <v>143</v>
      </c>
      <c r="D36" s="8" t="s">
        <v>144</v>
      </c>
      <c r="E36" s="9" t="s">
        <v>145</v>
      </c>
      <c r="F36" s="10">
        <v>43550</v>
      </c>
      <c r="G36" s="10" t="s">
        <v>13</v>
      </c>
      <c r="H36" s="14">
        <v>3237.06</v>
      </c>
      <c r="I36" s="12" t="s">
        <v>146</v>
      </c>
      <c r="V36" s="17" t="s">
        <v>147</v>
      </c>
    </row>
    <row r="37" spans="1:22" s="15" customFormat="1" ht="20.25" customHeight="1">
      <c r="A37" s="13">
        <f>IFERROR(VLOOKUP(B37,'[1]DADOS (OCULTAR)'!$P$3:$R$53,3,0),"")</f>
        <v>9039744001085</v>
      </c>
      <c r="B37" s="6" t="s">
        <v>9</v>
      </c>
      <c r="C37" s="7">
        <v>2293852000140</v>
      </c>
      <c r="D37" s="8" t="s">
        <v>148</v>
      </c>
      <c r="E37" s="9" t="s">
        <v>149</v>
      </c>
      <c r="F37" s="10">
        <v>40577</v>
      </c>
      <c r="G37" s="10" t="s">
        <v>13</v>
      </c>
      <c r="H37" s="14">
        <v>166314.23999999999</v>
      </c>
      <c r="I37" s="12" t="s">
        <v>150</v>
      </c>
      <c r="V37" s="17" t="s">
        <v>151</v>
      </c>
    </row>
    <row r="38" spans="1:22" s="15" customFormat="1" ht="20.25" customHeight="1">
      <c r="A38" s="13">
        <f>IFERROR(VLOOKUP(B38,'[1]DADOS (OCULTAR)'!$P$3:$R$53,3,0),"")</f>
        <v>9039744001085</v>
      </c>
      <c r="B38" s="6" t="s">
        <v>9</v>
      </c>
      <c r="C38" s="7" t="s">
        <v>152</v>
      </c>
      <c r="D38" s="8" t="s">
        <v>153</v>
      </c>
      <c r="E38" s="9" t="s">
        <v>154</v>
      </c>
      <c r="F38" s="10">
        <v>43344</v>
      </c>
      <c r="G38" s="10" t="s">
        <v>13</v>
      </c>
      <c r="H38" s="14">
        <v>4590</v>
      </c>
      <c r="I38" s="12" t="s">
        <v>150</v>
      </c>
      <c r="V38" s="17" t="s">
        <v>155</v>
      </c>
    </row>
    <row r="39" spans="1:22" s="15" customFormat="1" ht="20.25" customHeight="1">
      <c r="A39" s="13">
        <f>IFERROR(VLOOKUP(B39,'[1]DADOS (OCULTAR)'!$P$3:$R$53,3,0),"")</f>
        <v>9039744001085</v>
      </c>
      <c r="B39" s="6" t="s">
        <v>9</v>
      </c>
      <c r="C39" s="7">
        <v>35521046000130</v>
      </c>
      <c r="D39" s="8" t="s">
        <v>156</v>
      </c>
      <c r="E39" s="9" t="s">
        <v>157</v>
      </c>
      <c r="F39" s="10">
        <v>43678</v>
      </c>
      <c r="G39" s="10">
        <v>43831</v>
      </c>
      <c r="H39" s="14">
        <v>4920</v>
      </c>
      <c r="I39" s="12" t="s">
        <v>158</v>
      </c>
      <c r="V39" s="17" t="s">
        <v>159</v>
      </c>
    </row>
    <row r="40" spans="1:22" s="15" customFormat="1" ht="20.25" customHeight="1">
      <c r="A40" s="13">
        <f>IFERROR(VLOOKUP(B40,'[1]DADOS (OCULTAR)'!$P$3:$R$53,3,0),"")</f>
        <v>9039744001085</v>
      </c>
      <c r="B40" s="6" t="s">
        <v>9</v>
      </c>
      <c r="C40" s="7" t="s">
        <v>160</v>
      </c>
      <c r="D40" s="8" t="s">
        <v>161</v>
      </c>
      <c r="E40" s="9" t="s">
        <v>162</v>
      </c>
      <c r="F40" s="10">
        <v>40821</v>
      </c>
      <c r="G40" s="10" t="s">
        <v>13</v>
      </c>
      <c r="H40" s="14">
        <v>27840.659999999996</v>
      </c>
      <c r="I40" s="12" t="s">
        <v>163</v>
      </c>
      <c r="V40" s="17" t="s">
        <v>164</v>
      </c>
    </row>
    <row r="41" spans="1:22" s="15" customFormat="1" ht="20.25" customHeight="1">
      <c r="A41" s="13">
        <f>IFERROR(VLOOKUP(B41,'[1]DADOS (OCULTAR)'!$P$3:$R$53,3,0),"")</f>
        <v>9039744001085</v>
      </c>
      <c r="B41" s="6" t="s">
        <v>9</v>
      </c>
      <c r="C41" s="7" t="s">
        <v>165</v>
      </c>
      <c r="D41" s="8" t="s">
        <v>166</v>
      </c>
      <c r="E41" s="9" t="s">
        <v>149</v>
      </c>
      <c r="F41" s="10">
        <v>43784</v>
      </c>
      <c r="G41" s="10" t="s">
        <v>13</v>
      </c>
      <c r="H41" s="14">
        <v>168000</v>
      </c>
      <c r="I41" s="12" t="s">
        <v>167</v>
      </c>
      <c r="V41" s="17" t="s">
        <v>168</v>
      </c>
    </row>
    <row r="42" spans="1:22" s="15" customFormat="1" ht="20.25" customHeight="1">
      <c r="A42" s="13">
        <f>IFERROR(VLOOKUP(B42,'[1]DADOS (OCULTAR)'!$P$3:$R$53,3,0),"")</f>
        <v>9039744001085</v>
      </c>
      <c r="B42" s="6" t="s">
        <v>9</v>
      </c>
      <c r="C42" s="7" t="s">
        <v>169</v>
      </c>
      <c r="D42" s="8" t="s">
        <v>170</v>
      </c>
      <c r="E42" s="9" t="s">
        <v>171</v>
      </c>
      <c r="F42" s="10">
        <v>43808</v>
      </c>
      <c r="G42" s="10" t="s">
        <v>13</v>
      </c>
      <c r="H42" s="14">
        <v>4800</v>
      </c>
      <c r="I42" s="12" t="s">
        <v>172</v>
      </c>
      <c r="V42" s="17" t="s">
        <v>173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174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175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176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177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2020-07-20T15:51:28Z</dcterms:created>
  <dcterms:modified xsi:type="dcterms:W3CDTF">2020-07-20T15:51:51Z</dcterms:modified>
</cp:coreProperties>
</file>