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2 FEVEREIRO\TCE - FEV\TCE - FINAL\3.TCE DGMMAS EXCEL\"/>
    </mc:Choice>
  </mc:AlternateContent>
  <xr:revisionPtr revIDLastSave="0" documentId="8_{FCFC8378-71F3-49B9-B6D6-1153FB7E40C3}" xr6:coauthVersionLast="45" xr6:coauthVersionMax="45" xr10:uidLastSave="{00000000-0000-0000-0000-000000000000}"/>
  <bookViews>
    <workbookView xWindow="-120" yWindow="-120" windowWidth="20730" windowHeight="11160" xr2:uid="{C78CC871-6C90-4C6F-8095-74B7DF24A9A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<sst xmlns="http://schemas.openxmlformats.org/spreadsheetml/2006/main" count="221" uniqueCount="142">
  <si>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</si>
  <si>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</si>
  <si>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</si>
  <si>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</si>
  <si>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</si>
  <si>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</si>
  <si>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</si>
  <si>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</si>
  <si>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</si>
  <si>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</si>
  <si>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</si>
  <si>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</si>
  <si>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https://imip-sistemas.org.br/sistemas/imip/v8/portal_transparencia/menu_ext/menu_ext.php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</si>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</sst>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_(* #,##0.00_);_(* \(#,##0.00\);_(* &quot;-&quot;??_);_(@_)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4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6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2E308F73-5A2B-468B-A4B8-53BB150D971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2%20FEVEREIRO/TCE%20-%20FEV/PCF%202020%20FEV.20%20-%20REV%2006%20-%20em%2013.08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Planilha2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399B-AB5D-4107-AC9D-CC24D1272FB0}">
  <sheetPr>
    <tabColor indexed="13"/>
  </sheetPr>
  <dimension ref="A1:V992"/>
  <sheetViews>
    <sheetView showGridLines="0" tabSelected="1" topLeftCell="E1" zoomScale="90" zoomScaleNormal="90" workbookViewId="0">
      <selection activeCell="C47" sqref="C47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(OCULTAR)'!$P$3:$R$53,3,0),"")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12</v>
      </c>
      <c r="V3" s="14" t="s">
        <v>16</v>
      </c>
    </row>
    <row r="4" spans="1:22" s="14" customFormat="1" ht="20.25" customHeight="1" x14ac:dyDescent="0.2">
      <c r="A4" s="12">
        <f>IFERROR(VLOOKUP(B4,'[1]DADOS (OCULTAR)'!$P$3:$R$53,3,0),"")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3">
        <v>42887</v>
      </c>
      <c r="G4" s="9">
        <v>44012</v>
      </c>
      <c r="H4" s="10">
        <v>21120</v>
      </c>
      <c r="I4" s="11" t="s">
        <v>12</v>
      </c>
      <c r="V4" s="15" t="s">
        <v>19</v>
      </c>
    </row>
    <row r="5" spans="1:22" s="14" customFormat="1" ht="20.25" customHeight="1" x14ac:dyDescent="0.2">
      <c r="A5" s="12">
        <f>IFERROR(VLOOKUP(B5,'[1]DADOS (OCULTAR)'!$P$3:$R$53,3,0),"")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3">
        <v>41699</v>
      </c>
      <c r="G5" s="9">
        <v>44012</v>
      </c>
      <c r="H5" s="10">
        <v>47761.56</v>
      </c>
      <c r="I5" s="11" t="s">
        <v>12</v>
      </c>
      <c r="V5" s="15" t="s">
        <v>23</v>
      </c>
    </row>
    <row r="6" spans="1:22" s="14" customFormat="1" ht="20.25" customHeight="1" x14ac:dyDescent="0.2">
      <c r="A6" s="12">
        <f>IFERROR(VLOOKUP(B6,'[1]DADOS (OCULTAR)'!$P$3:$R$53,3,0),"")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3">
        <v>42258</v>
      </c>
      <c r="G6" s="9">
        <v>44012</v>
      </c>
      <c r="H6" s="10">
        <v>7932</v>
      </c>
      <c r="I6" s="11" t="s">
        <v>12</v>
      </c>
      <c r="V6" s="15" t="s">
        <v>27</v>
      </c>
    </row>
    <row r="7" spans="1:22" s="14" customFormat="1" ht="20.25" customHeight="1" x14ac:dyDescent="0.2">
      <c r="A7" s="12">
        <f>IFERROR(VLOOKUP(B7,'[1]DADOS (OCULTAR)'!$P$3:$R$53,3,0),"")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3">
        <v>43279</v>
      </c>
      <c r="G7" s="9">
        <v>44012</v>
      </c>
      <c r="H7" s="10">
        <v>18318.48</v>
      </c>
      <c r="I7" s="11" t="s">
        <v>12</v>
      </c>
      <c r="V7" s="15" t="s">
        <v>30</v>
      </c>
    </row>
    <row r="8" spans="1:22" s="14" customFormat="1" ht="20.25" customHeight="1" x14ac:dyDescent="0.2">
      <c r="A8" s="12">
        <f>IFERROR(VLOOKUP(B8,'[1]DADOS (OCULTAR)'!$P$3:$R$53,3,0),"")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3">
        <v>41514</v>
      </c>
      <c r="G8" s="9">
        <v>44012</v>
      </c>
      <c r="H8" s="10">
        <v>4320</v>
      </c>
      <c r="I8" s="11" t="s">
        <v>12</v>
      </c>
      <c r="V8" s="15" t="s">
        <v>33</v>
      </c>
    </row>
    <row r="9" spans="1:22" s="14" customFormat="1" ht="20.25" customHeight="1" x14ac:dyDescent="0.2">
      <c r="A9" s="12">
        <f>IFERROR(VLOOKUP(B9,'[1]DADOS (OCULTAR)'!$P$3:$R$53,3,0),"")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3">
        <v>43790</v>
      </c>
      <c r="G9" s="9">
        <v>44156</v>
      </c>
      <c r="H9" s="10">
        <v>2328.2600000000002</v>
      </c>
      <c r="I9" s="11" t="s">
        <v>12</v>
      </c>
      <c r="V9" s="15" t="s">
        <v>36</v>
      </c>
    </row>
    <row r="10" spans="1:22" s="14" customFormat="1" ht="20.25" customHeight="1" x14ac:dyDescent="0.2">
      <c r="A10" s="12">
        <f>IFERROR(VLOOKUP(B10,'[1]DADOS (OCULTAR)'!$P$3:$R$53,3,0),"")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3">
        <v>43832</v>
      </c>
      <c r="G10" s="9">
        <v>44198</v>
      </c>
      <c r="H10" s="10">
        <v>3432</v>
      </c>
      <c r="I10" s="11" t="s">
        <v>12</v>
      </c>
      <c r="V10" s="15" t="s">
        <v>39</v>
      </c>
    </row>
    <row r="11" spans="1:22" s="14" customFormat="1" ht="20.25" customHeight="1" x14ac:dyDescent="0.2">
      <c r="A11" s="12">
        <f>IFERROR(VLOOKUP(B11,'[1]DADOS (OCULTAR)'!$P$3:$R$53,3,0),"")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3">
        <v>40787</v>
      </c>
      <c r="G11" s="9">
        <v>44012</v>
      </c>
      <c r="H11" s="10">
        <v>213009.52</v>
      </c>
      <c r="I11" s="11" t="s">
        <v>12</v>
      </c>
      <c r="V11" s="15" t="s">
        <v>43</v>
      </c>
    </row>
    <row r="12" spans="1:22" s="14" customFormat="1" ht="20.25" customHeight="1" x14ac:dyDescent="0.2">
      <c r="A12" s="12">
        <f>IFERROR(VLOOKUP(B12,'[1]DADOS (OCULTAR)'!$P$3:$R$53,3,0),"")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3">
        <v>41060</v>
      </c>
      <c r="G12" s="9">
        <v>44012</v>
      </c>
      <c r="H12" s="10">
        <v>515424.83999999997</v>
      </c>
      <c r="I12" s="11" t="s">
        <v>12</v>
      </c>
      <c r="V12" s="15" t="s">
        <v>46</v>
      </c>
    </row>
    <row r="13" spans="1:22" s="14" customFormat="1" ht="20.25" customHeight="1" x14ac:dyDescent="0.2">
      <c r="A13" s="12">
        <f>IFERROR(VLOOKUP(B13,'[1]DADOS (OCULTAR)'!$P$3:$R$53,3,0),"")</f>
        <v>9039744000941</v>
      </c>
      <c r="B13" s="5" t="s">
        <v>9</v>
      </c>
      <c r="C13" s="6">
        <v>61198164000160</v>
      </c>
      <c r="D13" s="7" t="s">
        <v>47</v>
      </c>
      <c r="E13" s="16" t="s">
        <v>48</v>
      </c>
      <c r="F13" s="17">
        <v>43796</v>
      </c>
      <c r="G13" s="9">
        <v>44162</v>
      </c>
      <c r="H13" s="10">
        <v>6451.55</v>
      </c>
      <c r="I13" s="11" t="s">
        <v>12</v>
      </c>
      <c r="V13" s="15" t="s">
        <v>49</v>
      </c>
    </row>
    <row r="14" spans="1:22" s="14" customFormat="1" ht="20.25" customHeight="1" x14ac:dyDescent="0.2">
      <c r="A14" s="12">
        <f>IFERROR(VLOOKUP(B14,'[1]DADOS (OCULTAR)'!$P$3:$R$53,3,0),"")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3">
        <v>40848</v>
      </c>
      <c r="G14" s="9">
        <v>44012</v>
      </c>
      <c r="H14" s="10">
        <v>3000</v>
      </c>
      <c r="I14" s="11" t="s">
        <v>12</v>
      </c>
      <c r="V14" s="15" t="s">
        <v>52</v>
      </c>
    </row>
    <row r="15" spans="1:22" s="14" customFormat="1" ht="20.25" customHeight="1" x14ac:dyDescent="0.2">
      <c r="A15" s="12">
        <f>IFERROR(VLOOKUP(B15,'[1]DADOS (OCULTAR)'!$P$3:$R$53,3,0),"")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3">
        <v>43586</v>
      </c>
      <c r="G15" s="9">
        <v>44012</v>
      </c>
      <c r="H15" s="10">
        <v>42000</v>
      </c>
      <c r="I15" s="11" t="s">
        <v>12</v>
      </c>
      <c r="V15" s="15" t="s">
        <v>55</v>
      </c>
    </row>
    <row r="16" spans="1:22" s="14" customFormat="1" ht="20.25" customHeight="1" x14ac:dyDescent="0.2">
      <c r="A16" s="12">
        <f>IFERROR(VLOOKUP(B16,'[1]DADOS (OCULTAR)'!$P$3:$R$53,3,0),"")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3">
        <v>41609</v>
      </c>
      <c r="G16" s="9">
        <v>44012</v>
      </c>
      <c r="H16" s="10">
        <v>7200</v>
      </c>
      <c r="I16" s="11" t="s">
        <v>12</v>
      </c>
      <c r="V16" s="15" t="s">
        <v>58</v>
      </c>
    </row>
    <row r="17" spans="1:22" s="14" customFormat="1" ht="20.25" customHeight="1" x14ac:dyDescent="0.2">
      <c r="A17" s="12">
        <f>IFERROR(VLOOKUP(B17,'[1]DADOS (OCULTAR)'!$P$3:$R$53,3,0),"")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3">
        <v>43616</v>
      </c>
      <c r="G17" s="9">
        <v>43982</v>
      </c>
      <c r="H17" s="10">
        <v>5869.32</v>
      </c>
      <c r="I17" s="11" t="s">
        <v>12</v>
      </c>
      <c r="V17" s="15" t="s">
        <v>61</v>
      </c>
    </row>
    <row r="18" spans="1:22" s="14" customFormat="1" ht="20.25" customHeight="1" x14ac:dyDescent="0.2">
      <c r="A18" s="12">
        <f>IFERROR(VLOOKUP(B18,'[1]DADOS (OCULTAR)'!$P$3:$R$53,3,0),"")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3">
        <v>42522</v>
      </c>
      <c r="G18" s="9">
        <v>44012</v>
      </c>
      <c r="H18" s="10">
        <v>40908.959999999999</v>
      </c>
      <c r="I18" s="11" t="s">
        <v>12</v>
      </c>
      <c r="V18" s="15" t="s">
        <v>65</v>
      </c>
    </row>
    <row r="19" spans="1:22" s="14" customFormat="1" ht="20.25" customHeight="1" x14ac:dyDescent="0.2">
      <c r="A19" s="12">
        <f>IFERROR(VLOOKUP(B19,'[1]DADOS (OCULTAR)'!$P$3:$R$53,3,0),"")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3">
        <v>40354</v>
      </c>
      <c r="G19" s="9">
        <v>44012</v>
      </c>
      <c r="H19" s="10">
        <v>136806.59999999998</v>
      </c>
      <c r="I19" s="11" t="s">
        <v>12</v>
      </c>
      <c r="V19" s="15" t="s">
        <v>68</v>
      </c>
    </row>
    <row r="20" spans="1:22" s="14" customFormat="1" ht="20.25" customHeight="1" x14ac:dyDescent="0.2">
      <c r="A20" s="12">
        <f>IFERROR(VLOOKUP(B20,'[1]DADOS (OCULTAR)'!$P$3:$R$53,3,0),"")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3">
        <v>40360</v>
      </c>
      <c r="G20" s="9">
        <v>44012</v>
      </c>
      <c r="H20" s="10">
        <v>43320</v>
      </c>
      <c r="I20" s="11" t="s">
        <v>12</v>
      </c>
      <c r="V20" s="15" t="s">
        <v>71</v>
      </c>
    </row>
    <row r="21" spans="1:22" s="14" customFormat="1" ht="20.25" customHeight="1" x14ac:dyDescent="0.2">
      <c r="A21" s="12">
        <f>IFERROR(VLOOKUP(B21,'[1]DADOS (OCULTAR)'!$P$3:$R$53,3,0),"")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3">
        <v>41960</v>
      </c>
      <c r="G21" s="9">
        <v>44012</v>
      </c>
      <c r="H21" s="10">
        <v>10560</v>
      </c>
      <c r="I21" s="11" t="s">
        <v>12</v>
      </c>
      <c r="V21" s="15" t="s">
        <v>74</v>
      </c>
    </row>
    <row r="22" spans="1:22" s="14" customFormat="1" ht="20.25" customHeight="1" x14ac:dyDescent="0.2">
      <c r="A22" s="12">
        <f>IFERROR(VLOOKUP(B22,'[1]DADOS (OCULTAR)'!$P$3:$R$53,3,0),"")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3">
        <v>41130</v>
      </c>
      <c r="G22" s="9">
        <v>44012</v>
      </c>
      <c r="H22" s="10">
        <v>53964.08</v>
      </c>
      <c r="I22" s="11" t="s">
        <v>12</v>
      </c>
      <c r="V22" s="15" t="s">
        <v>77</v>
      </c>
    </row>
    <row r="23" spans="1:22" s="14" customFormat="1" ht="20.25" customHeight="1" x14ac:dyDescent="0.2">
      <c r="A23" s="12">
        <f>IFERROR(VLOOKUP(B23,'[1]DADOS (OCULTAR)'!$P$3:$R$53,3,0),"")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3">
        <v>42160</v>
      </c>
      <c r="G23" s="9">
        <v>44012</v>
      </c>
      <c r="H23" s="10">
        <v>1560</v>
      </c>
      <c r="I23" s="11" t="s">
        <v>12</v>
      </c>
      <c r="V23" s="15" t="s">
        <v>80</v>
      </c>
    </row>
    <row r="24" spans="1:22" s="14" customFormat="1" ht="20.25" customHeight="1" x14ac:dyDescent="0.2">
      <c r="A24" s="12">
        <f>IFERROR(VLOOKUP(B24,'[1]DADOS (OCULTAR)'!$P$3:$R$53,3,0),"")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3">
        <v>41113</v>
      </c>
      <c r="G24" s="9">
        <v>44012</v>
      </c>
      <c r="H24" s="10">
        <v>81833.040000000008</v>
      </c>
      <c r="I24" s="11" t="s">
        <v>12</v>
      </c>
      <c r="V24" s="15" t="s">
        <v>83</v>
      </c>
    </row>
    <row r="25" spans="1:22" s="14" customFormat="1" ht="20.25" customHeight="1" x14ac:dyDescent="0.2">
      <c r="A25" s="12">
        <f>IFERROR(VLOOKUP(B25,'[1]DADOS (OCULTAR)'!$P$3:$R$53,3,0),"")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3">
        <v>40360</v>
      </c>
      <c r="G25" s="9">
        <v>44012</v>
      </c>
      <c r="H25" s="10">
        <v>32609.919999999998</v>
      </c>
      <c r="I25" s="11" t="s">
        <v>12</v>
      </c>
      <c r="V25" s="15" t="s">
        <v>86</v>
      </c>
    </row>
    <row r="26" spans="1:22" s="14" customFormat="1" ht="20.25" customHeight="1" x14ac:dyDescent="0.2">
      <c r="A26" s="12">
        <f>IFERROR(VLOOKUP(B26,'[1]DADOS (OCULTAR)'!$P$3:$R$53,3,0),"")</f>
        <v>9039744000941</v>
      </c>
      <c r="B26" s="5" t="s">
        <v>9</v>
      </c>
      <c r="C26" s="6">
        <v>58426628000133</v>
      </c>
      <c r="D26" s="7" t="s">
        <v>87</v>
      </c>
      <c r="E26" s="16" t="s">
        <v>88</v>
      </c>
      <c r="F26" s="17">
        <v>42292</v>
      </c>
      <c r="G26" s="9">
        <v>44012</v>
      </c>
      <c r="H26" s="10">
        <v>13440</v>
      </c>
      <c r="I26" s="11" t="s">
        <v>12</v>
      </c>
      <c r="V26" s="15" t="s">
        <v>89</v>
      </c>
    </row>
    <row r="27" spans="1:22" s="14" customFormat="1" ht="20.25" customHeight="1" x14ac:dyDescent="0.2">
      <c r="A27" s="12">
        <f>IFERROR(VLOOKUP(B27,'[1]DADOS (OCULTAR)'!$P$3:$R$53,3,0),"")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3">
        <v>42436</v>
      </c>
      <c r="G27" s="9">
        <v>44012</v>
      </c>
      <c r="H27" s="10">
        <v>24708</v>
      </c>
      <c r="I27" s="11" t="s">
        <v>12</v>
      </c>
      <c r="V27" s="15" t="s">
        <v>92</v>
      </c>
    </row>
    <row r="28" spans="1:22" s="14" customFormat="1" ht="20.25" customHeight="1" x14ac:dyDescent="0.2">
      <c r="A28" s="12">
        <f>IFERROR(VLOOKUP(B28,'[1]DADOS (OCULTAR)'!$P$3:$R$53,3,0),"")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3">
        <v>43192</v>
      </c>
      <c r="G28" s="9">
        <v>44012</v>
      </c>
      <c r="H28" s="10">
        <v>4275.96</v>
      </c>
      <c r="I28" s="11" t="s">
        <v>12</v>
      </c>
      <c r="V28" s="15" t="s">
        <v>96</v>
      </c>
    </row>
    <row r="29" spans="1:22" s="14" customFormat="1" ht="20.25" customHeight="1" x14ac:dyDescent="0.2">
      <c r="A29" s="12">
        <f>IFERROR(VLOOKUP(B29,'[1]DADOS (OCULTAR)'!$P$3:$R$53,3,0),"")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3">
        <v>40452</v>
      </c>
      <c r="G29" s="9">
        <v>44012</v>
      </c>
      <c r="H29" s="10">
        <v>20806.920000000002</v>
      </c>
      <c r="I29" s="11" t="s">
        <v>12</v>
      </c>
      <c r="V29" s="15" t="s">
        <v>99</v>
      </c>
    </row>
    <row r="30" spans="1:22" s="14" customFormat="1" ht="20.25" customHeight="1" x14ac:dyDescent="0.2">
      <c r="A30" s="12">
        <f>IFERROR(VLOOKUP(B30,'[1]DADOS (OCULTAR)'!$P$3:$R$53,3,0),"")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3">
        <v>43784</v>
      </c>
      <c r="G30" s="9">
        <v>44012</v>
      </c>
      <c r="H30" s="10">
        <v>338832.96</v>
      </c>
      <c r="I30" s="11" t="s">
        <v>12</v>
      </c>
      <c r="V30" s="15" t="s">
        <v>102</v>
      </c>
    </row>
    <row r="31" spans="1:22" s="14" customFormat="1" ht="20.25" customHeight="1" x14ac:dyDescent="0.2">
      <c r="A31" s="12">
        <f>IFERROR(VLOOKUP(B31,'[1]DADOS (OCULTAR)'!$P$3:$R$53,3,0),"")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3">
        <v>43248</v>
      </c>
      <c r="G31" s="9">
        <v>44012</v>
      </c>
      <c r="H31" s="10">
        <v>1339.1999999999998</v>
      </c>
      <c r="I31" s="11" t="s">
        <v>12</v>
      </c>
      <c r="V31" s="15" t="s">
        <v>105</v>
      </c>
    </row>
    <row r="32" spans="1:22" s="14" customFormat="1" ht="20.25" customHeight="1" x14ac:dyDescent="0.2">
      <c r="A32" s="12">
        <f>IFERROR(VLOOKUP(B32,'[1]DADOS (OCULTAR)'!$P$3:$R$53,3,0),"")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3">
        <v>40827</v>
      </c>
      <c r="G32" s="9">
        <v>44012</v>
      </c>
      <c r="H32" s="10">
        <v>42897</v>
      </c>
      <c r="I32" s="11" t="s">
        <v>12</v>
      </c>
      <c r="V32" s="15" t="s">
        <v>108</v>
      </c>
    </row>
    <row r="33" spans="1:22" s="14" customFormat="1" ht="20.25" customHeight="1" x14ac:dyDescent="0.2">
      <c r="A33" s="12">
        <f>IFERROR(VLOOKUP(B33,'[1]DADOS (OCULTAR)'!$P$3:$R$53,3,0),"")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3">
        <v>43560</v>
      </c>
      <c r="G33" s="9">
        <v>43742</v>
      </c>
      <c r="H33" s="10">
        <v>3927.33</v>
      </c>
      <c r="I33" s="11" t="s">
        <v>12</v>
      </c>
      <c r="V33" s="15" t="s">
        <v>111</v>
      </c>
    </row>
    <row r="34" spans="1:22" s="14" customFormat="1" ht="20.25" customHeight="1" x14ac:dyDescent="0.2">
      <c r="A34" s="12">
        <f>IFERROR(VLOOKUP(B34,'[1]DADOS (OCULTAR)'!$P$3:$R$53,3,0),"")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3">
        <v>43531</v>
      </c>
      <c r="G34" s="9">
        <v>43836</v>
      </c>
      <c r="H34" s="10">
        <v>5395.1</v>
      </c>
      <c r="I34" s="11" t="s">
        <v>12</v>
      </c>
      <c r="V34" s="15" t="s">
        <v>114</v>
      </c>
    </row>
    <row r="35" spans="1:22" s="14" customFormat="1" ht="20.25" customHeight="1" x14ac:dyDescent="0.2">
      <c r="A35" s="12">
        <f>IFERROR(VLOOKUP(B35,'[1]DADOS (OCULTAR)'!$P$3:$R$53,3,0),"")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5" t="s">
        <v>116</v>
      </c>
    </row>
    <row r="36" spans="1:22" s="14" customFormat="1" ht="20.25" customHeight="1" x14ac:dyDescent="0.2">
      <c r="A36" s="12">
        <f>IFERROR(VLOOKUP(B36,'[1]DADOS (OCULTAR)'!$P$3:$R$53,3,0),"")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3">
        <v>43547</v>
      </c>
      <c r="G36" s="9">
        <v>43836</v>
      </c>
      <c r="H36" s="10">
        <v>3245.28</v>
      </c>
      <c r="I36" s="11" t="s">
        <v>12</v>
      </c>
      <c r="V36" s="15" t="s">
        <v>119</v>
      </c>
    </row>
    <row r="37" spans="1:22" s="14" customFormat="1" ht="20.25" customHeight="1" x14ac:dyDescent="0.2">
      <c r="A37" s="12">
        <f>IFERROR(VLOOKUP(B37,'[1]DADOS (OCULTAR)'!$P$3:$R$53,3,0),"")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3">
        <v>43647</v>
      </c>
      <c r="G37" s="9">
        <v>44012</v>
      </c>
      <c r="H37" s="10">
        <v>2256</v>
      </c>
      <c r="I37" s="11" t="s">
        <v>12</v>
      </c>
      <c r="V37" s="15" t="s">
        <v>123</v>
      </c>
    </row>
    <row r="38" spans="1:22" s="14" customFormat="1" ht="20.25" customHeight="1" x14ac:dyDescent="0.2">
      <c r="A38" s="12">
        <f>IFERROR(VLOOKUP(B38,'[1]DADOS (OCULTAR)'!$P$3:$R$53,3,0),"")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3">
        <v>43556</v>
      </c>
      <c r="G38" s="9">
        <v>44012</v>
      </c>
      <c r="H38" s="10">
        <v>11400</v>
      </c>
      <c r="I38" s="11" t="s">
        <v>12</v>
      </c>
      <c r="V38" s="15" t="s">
        <v>127</v>
      </c>
    </row>
    <row r="39" spans="1:22" s="14" customFormat="1" ht="20.25" customHeight="1" x14ac:dyDescent="0.2">
      <c r="A39" s="12">
        <f>IFERROR(VLOOKUP(B39,'[1]DADOS (OCULTAR)'!$P$3:$R$53,3,0),"")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3">
        <v>43678</v>
      </c>
      <c r="G39" s="9">
        <v>43829</v>
      </c>
      <c r="H39" s="10">
        <v>4100</v>
      </c>
      <c r="I39" s="11" t="s">
        <v>12</v>
      </c>
      <c r="V39" s="15" t="s">
        <v>130</v>
      </c>
    </row>
    <row r="40" spans="1:22" s="14" customFormat="1" ht="20.25" customHeight="1" x14ac:dyDescent="0.2">
      <c r="A40" s="12">
        <f>IFERROR(VLOOKUP(B40,'[1]DADOS (OCULTAR)'!$P$3:$R$53,3,0),"")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3">
        <v>43649</v>
      </c>
      <c r="G40" s="9">
        <v>44012</v>
      </c>
      <c r="H40" s="10">
        <v>3270</v>
      </c>
      <c r="I40" s="11" t="s">
        <v>12</v>
      </c>
      <c r="V40" s="15" t="s">
        <v>133</v>
      </c>
    </row>
    <row r="41" spans="1:22" s="14" customFormat="1" ht="20.25" customHeight="1" x14ac:dyDescent="0.2">
      <c r="A41" s="12">
        <f>IFERROR(VLOOKUP(B41,'[1]DADOS (OCULTAR)'!$P$3:$R$53,3,0),"")</f>
        <v>9039744000941</v>
      </c>
      <c r="B41" s="5" t="s">
        <v>9</v>
      </c>
      <c r="C41" s="6">
        <v>14543772000184</v>
      </c>
      <c r="D41" s="18" t="s">
        <v>134</v>
      </c>
      <c r="E41" s="19" t="s">
        <v>135</v>
      </c>
      <c r="F41" s="20">
        <v>43809</v>
      </c>
      <c r="G41" s="20">
        <v>44175</v>
      </c>
      <c r="H41" s="10">
        <v>9600</v>
      </c>
      <c r="I41" s="11" t="s">
        <v>12</v>
      </c>
      <c r="V41" s="15" t="s">
        <v>136</v>
      </c>
    </row>
    <row r="42" spans="1:22" s="14" customFormat="1" ht="20.25" customHeight="1" x14ac:dyDescent="0.2">
      <c r="A42" s="12" t="str">
        <f>IFERROR(VLOOKUP(B42,'[1]DADOS (OCULTAR)'!$P$3:$R$53,3,0),"")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137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138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139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140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141</v>
      </c>
    </row>
    <row r="47" spans="1:22" ht="20.25" customHeight="1" x14ac:dyDescent="0.2">
      <c r="A47" s="12" t="str">
        <f>IFERROR(VLOOKUP(B47,'[1]DADOS (OCULTAR)'!$P$3:$R$53,3,0),"")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(OCULTAR)'!$P$3:$R$53,3,0),"")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(OCULTAR)'!$P$3:$R$53,3,0),"")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(OCULTAR)'!$P$3:$R$53,3,0),"")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(OCULTAR)'!$P$3:$R$53,3,0),"")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(OCULTAR)'!$P$3:$R$53,3,0),"")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(OCULTAR)'!$P$3:$R$53,3,0),"")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(OCULTAR)'!$P$3:$R$53,3,0),"")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(OCULTAR)'!$P$3:$R$53,3,0),"")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(OCULTAR)'!$P$3:$R$53,3,0),"")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(OCULTAR)'!$P$3:$R$53,3,0),"")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(OCULTAR)'!$P$3:$R$53,3,0),"")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(OCULTAR)'!$P$3:$R$53,3,0),"")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(OCULTAR)'!$P$3:$R$53,3,0),"")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(OCULTAR)'!$P$3:$R$53,3,0),"")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(OCULTAR)'!$P$3:$R$53,3,0),"")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(OCULTAR)'!$P$3:$R$53,3,0),"")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(OCULTAR)'!$P$3:$R$53,3,0),"")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(OCULTAR)'!$P$3:$R$53,3,0),"")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(OCULTAR)'!$P$3:$R$53,3,0),"")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(OCULTAR)'!$P$3:$R$53,3,0),"")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(OCULTAR)'!$P$3:$R$53,3,0),"")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(OCULTAR)'!$P$3:$R$53,3,0),"")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(OCULTAR)'!$P$3:$R$53,3,0),"")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(OCULTAR)'!$P$3:$R$53,3,0),"")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(OCULTAR)'!$P$3:$R$53,3,0),"")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(OCULTAR)'!$P$3:$R$53,3,0),"")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(OCULTAR)'!$P$3:$R$53,3,0),"")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(OCULTAR)'!$P$3:$R$53,3,0),"")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(OCULTAR)'!$P$3:$R$53,3,0),"")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(OCULTAR)'!$P$3:$R$53,3,0),"")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(OCULTAR)'!$P$3:$R$53,3,0),"")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(OCULTAR)'!$P$3:$R$53,3,0),"")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(OCULTAR)'!$P$3:$R$53,3,0),"")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(OCULTAR)'!$P$3:$R$53,3,0),"")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(OCULTAR)'!$P$3:$R$53,3,0),"")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(OCULTAR)'!$P$3:$R$53,3,0),"")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(OCULTAR)'!$P$3:$R$53,3,0),"")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(OCULTAR)'!$P$3:$R$53,3,0),"")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(OCULTAR)'!$P$3:$R$53,3,0),"")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(OCULTAR)'!$P$3:$R$53,3,0),"")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(OCULTAR)'!$P$3:$R$53,3,0),"")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(OCULTAR)'!$P$3:$R$53,3,0),"")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(OCULTAR)'!$P$3:$R$53,3,0),"")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(OCULTAR)'!$P$3:$R$53,3,0),"")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(OCULTAR)'!$P$3:$R$53,3,0),"")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(OCULTAR)'!$P$3:$R$53,3,0),"")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(OCULTAR)'!$P$3:$R$53,3,0),"")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(OCULTAR)'!$P$3:$R$53,3,0),"")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(OCULTAR)'!$P$3:$R$53,3,0),"")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(OCULTAR)'!$P$3:$R$53,3,0),"")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(OCULTAR)'!$P$3:$R$53,3,0),"")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(OCULTAR)'!$P$3:$R$53,3,0),"")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(OCULTAR)'!$P$3:$R$53,3,0),"")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(OCULTAR)'!$P$3:$R$53,3,0),"")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(OCULTAR)'!$P$3:$R$53,3,0),"")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(OCULTAR)'!$P$3:$R$53,3,0),"")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(OCULTAR)'!$P$3:$R$53,3,0),"")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(OCULTAR)'!$P$3:$R$53,3,0),"")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(OCULTAR)'!$P$3:$R$53,3,0),"")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(OCULTAR)'!$P$3:$R$53,3,0),"")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(OCULTAR)'!$P$3:$R$53,3,0),"")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(OCULTAR)'!$P$3:$R$53,3,0),"")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(OCULTAR)'!$P$3:$R$53,3,0),"")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(OCULTAR)'!$P$3:$R$53,3,0),"")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(OCULTAR)'!$P$3:$R$53,3,0),"")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(OCULTAR)'!$P$3:$R$53,3,0),"")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(OCULTAR)'!$P$3:$R$53,3,0),"")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(OCULTAR)'!$P$3:$R$53,3,0),"")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(OCULTAR)'!$P$3:$R$53,3,0),"")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(OCULTAR)'!$P$3:$R$53,3,0),"")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(OCULTAR)'!$P$3:$R$53,3,0),"")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(OCULTAR)'!$P$3:$R$53,3,0),"")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(OCULTAR)'!$P$3:$R$53,3,0),"")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(OCULTAR)'!$P$3:$R$53,3,0),"")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(OCULTAR)'!$P$3:$R$53,3,0),"")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(OCULTAR)'!$P$3:$R$53,3,0),"")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(OCULTAR)'!$P$3:$R$53,3,0),"")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(OCULTAR)'!$P$3:$R$53,3,0),"")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(OCULTAR)'!$P$3:$R$53,3,0),"")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(OCULTAR)'!$P$3:$R$53,3,0),"")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(OCULTAR)'!$P$3:$R$53,3,0),"")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(OCULTAR)'!$P$3:$R$53,3,0),"")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(OCULTAR)'!$P$3:$R$53,3,0),"")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(OCULTAR)'!$P$3:$R$53,3,0),"")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(OCULTAR)'!$P$3:$R$53,3,0),"")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(OCULTAR)'!$P$3:$R$53,3,0),"")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(OCULTAR)'!$P$3:$R$53,3,0),"")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(OCULTAR)'!$P$3:$R$53,3,0),"")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(OCULTAR)'!$P$3:$R$53,3,0),"")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(OCULTAR)'!$P$3:$R$53,3,0),"")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(OCULTAR)'!$P$3:$R$53,3,0),"")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(OCULTAR)'!$P$3:$R$53,3,0),"")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(OCULTAR)'!$P$3:$R$53,3,0),"")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(OCULTAR)'!$P$3:$R$53,3,0),"")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(OCULTAR)'!$P$3:$R$53,3,0),"")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(OCULTAR)'!$P$3:$R$53,3,0),"")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(OCULTAR)'!$P$3:$R$53,3,0),"")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(OCULTAR)'!$P$3:$R$53,3,0),"")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(OCULTAR)'!$P$3:$R$53,3,0),"")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(OCULTAR)'!$P$3:$R$53,3,0),"")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(OCULTAR)'!$P$3:$R$53,3,0),"")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(OCULTAR)'!$P$3:$R$53,3,0),"")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(OCULTAR)'!$P$3:$R$53,3,0),"")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(OCULTAR)'!$P$3:$R$53,3,0),"")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(OCULTAR)'!$P$3:$R$53,3,0),"")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(OCULTAR)'!$P$3:$R$53,3,0),"")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(OCULTAR)'!$P$3:$R$53,3,0),"")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(OCULTAR)'!$P$3:$R$53,3,0),"")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(OCULTAR)'!$P$3:$R$53,3,0),"")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(OCULTAR)'!$P$3:$R$53,3,0),"")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(OCULTAR)'!$P$3:$R$53,3,0),"")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(OCULTAR)'!$P$3:$R$53,3,0),"")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(OCULTAR)'!$P$3:$R$53,3,0),"")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(OCULTAR)'!$P$3:$R$53,3,0),"")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(OCULTAR)'!$P$3:$R$53,3,0),"")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(OCULTAR)'!$P$3:$R$53,3,0),"")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(OCULTAR)'!$P$3:$R$53,3,0),"")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(OCULTAR)'!$P$3:$R$53,3,0),"")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(OCULTAR)'!$P$3:$R$53,3,0),"")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(OCULTAR)'!$P$3:$R$53,3,0),"")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(OCULTAR)'!$P$3:$R$53,3,0),"")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(OCULTAR)'!$P$3:$R$53,3,0),"")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(OCULTAR)'!$P$3:$R$53,3,0),"")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(OCULTAR)'!$P$3:$R$53,3,0),"")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(OCULTAR)'!$P$3:$R$53,3,0),"")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(OCULTAR)'!$P$3:$R$53,3,0),"")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(OCULTAR)'!$P$3:$R$53,3,0),"")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(OCULTAR)'!$P$3:$R$53,3,0),"")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(OCULTAR)'!$P$3:$R$53,3,0),"")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(OCULTAR)'!$P$3:$R$53,3,0),"")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(OCULTAR)'!$P$3:$R$53,3,0),"")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(OCULTAR)'!$P$3:$R$53,3,0),"")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(OCULTAR)'!$P$3:$R$53,3,0),"")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(OCULTAR)'!$P$3:$R$53,3,0),"")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(OCULTAR)'!$P$3:$R$53,3,0),"")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(OCULTAR)'!$P$3:$R$53,3,0),"")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(OCULTAR)'!$P$3:$R$53,3,0),"")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(OCULTAR)'!$P$3:$R$53,3,0),"")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(OCULTAR)'!$P$3:$R$53,3,0),"")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(OCULTAR)'!$P$3:$R$53,3,0),"")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(OCULTAR)'!$P$3:$R$53,3,0),"")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(OCULTAR)'!$P$3:$R$53,3,0),"")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(OCULTAR)'!$P$3:$R$53,3,0),"")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(OCULTAR)'!$P$3:$R$53,3,0),"")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(OCULTAR)'!$P$3:$R$53,3,0),"")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(OCULTAR)'!$P$3:$R$53,3,0),"")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(OCULTAR)'!$P$3:$R$53,3,0),"")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(OCULTAR)'!$P$3:$R$53,3,0),"")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(OCULTAR)'!$P$3:$R$53,3,0),"")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(OCULTAR)'!$P$3:$R$53,3,0),"")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(OCULTAR)'!$P$3:$R$53,3,0),"")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(OCULTAR)'!$P$3:$R$53,3,0),"")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(OCULTAR)'!$P$3:$R$53,3,0),"")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(OCULTAR)'!$P$3:$R$53,3,0),"")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(OCULTAR)'!$P$3:$R$53,3,0),"")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(OCULTAR)'!$P$3:$R$53,3,0),"")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(OCULTAR)'!$P$3:$R$53,3,0),"")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(OCULTAR)'!$P$3:$R$53,3,0),"")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(OCULTAR)'!$P$3:$R$53,3,0),"")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(OCULTAR)'!$P$3:$R$53,3,0),"")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(OCULTAR)'!$P$3:$R$53,3,0),"")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(OCULTAR)'!$P$3:$R$53,3,0),"")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(OCULTAR)'!$P$3:$R$53,3,0),"")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(OCULTAR)'!$P$3:$R$53,3,0),"")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(OCULTAR)'!$P$3:$R$53,3,0),"")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(OCULTAR)'!$P$3:$R$53,3,0),"")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(OCULTAR)'!$P$3:$R$53,3,0),"")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(OCULTAR)'!$P$3:$R$53,3,0),"")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(OCULTAR)'!$P$3:$R$53,3,0),"")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(OCULTAR)'!$P$3:$R$53,3,0),"")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(OCULTAR)'!$P$3:$R$53,3,0),"")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(OCULTAR)'!$P$3:$R$53,3,0),"")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(OCULTAR)'!$P$3:$R$53,3,0),"")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(OCULTAR)'!$P$3:$R$53,3,0),"")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(OCULTAR)'!$P$3:$R$53,3,0),"")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(OCULTAR)'!$P$3:$R$53,3,0),"")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(OCULTAR)'!$P$3:$R$53,3,0),"")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(OCULTAR)'!$P$3:$R$53,3,0),"")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(OCULTAR)'!$P$3:$R$53,3,0),"")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(OCULTAR)'!$P$3:$R$53,3,0),"")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(OCULTAR)'!$P$3:$R$53,3,0),"")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(OCULTAR)'!$P$3:$R$53,3,0),"")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(OCULTAR)'!$P$3:$R$53,3,0),"")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(OCULTAR)'!$P$3:$R$53,3,0),"")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(OCULTAR)'!$P$3:$R$53,3,0),"")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(OCULTAR)'!$P$3:$R$53,3,0),"")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(OCULTAR)'!$P$3:$R$53,3,0),"")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(OCULTAR)'!$P$3:$R$53,3,0),"")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(OCULTAR)'!$P$3:$R$53,3,0),"")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(OCULTAR)'!$P$3:$R$53,3,0),"")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(OCULTAR)'!$P$3:$R$53,3,0),"")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(OCULTAR)'!$P$3:$R$53,3,0),"")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(OCULTAR)'!$P$3:$R$53,3,0),"")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(OCULTAR)'!$P$3:$R$53,3,0),"")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(OCULTAR)'!$P$3:$R$53,3,0),"")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(OCULTAR)'!$P$3:$R$53,3,0),"")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(OCULTAR)'!$P$3:$R$53,3,0),"")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(OCULTAR)'!$P$3:$R$53,3,0),"")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(OCULTAR)'!$P$3:$R$53,3,0),"")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(OCULTAR)'!$P$3:$R$53,3,0),"")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(OCULTAR)'!$P$3:$R$53,3,0),"")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(OCULTAR)'!$P$3:$R$53,3,0),"")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(OCULTAR)'!$P$3:$R$53,3,0),"")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(OCULTAR)'!$P$3:$R$53,3,0),"")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(OCULTAR)'!$P$3:$R$53,3,0),"")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(OCULTAR)'!$P$3:$R$53,3,0),"")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(OCULTAR)'!$P$3:$R$53,3,0),"")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(OCULTAR)'!$P$3:$R$53,3,0),"")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(OCULTAR)'!$P$3:$R$53,3,0),"")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(OCULTAR)'!$P$3:$R$53,3,0),"")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(OCULTAR)'!$P$3:$R$53,3,0),"")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(OCULTAR)'!$P$3:$R$53,3,0),"")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(OCULTAR)'!$P$3:$R$53,3,0),"")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(OCULTAR)'!$P$3:$R$53,3,0),"")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(OCULTAR)'!$P$3:$R$53,3,0),"")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(OCULTAR)'!$P$3:$R$53,3,0),"")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(OCULTAR)'!$P$3:$R$53,3,0),"")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(OCULTAR)'!$P$3:$R$53,3,0),"")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(OCULTAR)'!$P$3:$R$53,3,0),"")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(OCULTAR)'!$P$3:$R$53,3,0),"")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(OCULTAR)'!$P$3:$R$53,3,0),"")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(OCULTAR)'!$P$3:$R$53,3,0),"")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(OCULTAR)'!$P$3:$R$53,3,0),"")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(OCULTAR)'!$P$3:$R$53,3,0),"")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(OCULTAR)'!$P$3:$R$53,3,0),"")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(OCULTAR)'!$P$3:$R$53,3,0),"")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(OCULTAR)'!$P$3:$R$53,3,0),"")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(OCULTAR)'!$P$3:$R$53,3,0),"")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(OCULTAR)'!$P$3:$R$53,3,0),"")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(OCULTAR)'!$P$3:$R$53,3,0),"")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(OCULTAR)'!$P$3:$R$53,3,0),"")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(OCULTAR)'!$P$3:$R$53,3,0),"")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(OCULTAR)'!$P$3:$R$53,3,0),"")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(OCULTAR)'!$P$3:$R$53,3,0),"")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(OCULTAR)'!$P$3:$R$53,3,0),"")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(OCULTAR)'!$P$3:$R$53,3,0),"")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(OCULTAR)'!$P$3:$R$53,3,0),"")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(OCULTAR)'!$P$3:$R$53,3,0),"")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(OCULTAR)'!$P$3:$R$53,3,0),"")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(OCULTAR)'!$P$3:$R$53,3,0),"")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(OCULTAR)'!$P$3:$R$53,3,0),"")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(OCULTAR)'!$P$3:$R$53,3,0),"")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(OCULTAR)'!$P$3:$R$53,3,0),"")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(OCULTAR)'!$P$3:$R$53,3,0),"")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(OCULTAR)'!$P$3:$R$53,3,0),"")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(OCULTAR)'!$P$3:$R$53,3,0),"")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(OCULTAR)'!$P$3:$R$53,3,0),"")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(OCULTAR)'!$P$3:$R$53,3,0),"")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(OCULTAR)'!$P$3:$R$53,3,0),"")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(OCULTAR)'!$P$3:$R$53,3,0),"")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(OCULTAR)'!$P$3:$R$53,3,0),"")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(OCULTAR)'!$P$3:$R$53,3,0),"")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(OCULTAR)'!$P$3:$R$53,3,0),"")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(OCULTAR)'!$P$3:$R$53,3,0),"")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(OCULTAR)'!$P$3:$R$53,3,0),"")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(OCULTAR)'!$P$3:$R$53,3,0),"")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(OCULTAR)'!$P$3:$R$53,3,0),"")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(OCULTAR)'!$P$3:$R$53,3,0),"")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(OCULTAR)'!$P$3:$R$53,3,0),"")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(OCULTAR)'!$P$3:$R$53,3,0),"")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(OCULTAR)'!$P$3:$R$53,3,0),"")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(OCULTAR)'!$P$3:$R$53,3,0),"")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(OCULTAR)'!$P$3:$R$53,3,0),"")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(OCULTAR)'!$P$3:$R$53,3,0),"")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(OCULTAR)'!$P$3:$R$53,3,0),"")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(OCULTAR)'!$P$3:$R$53,3,0),"")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(OCULTAR)'!$P$3:$R$53,3,0),"")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(OCULTAR)'!$P$3:$R$53,3,0),"")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(OCULTAR)'!$P$3:$R$53,3,0),"")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(OCULTAR)'!$P$3:$R$53,3,0),"")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(OCULTAR)'!$P$3:$R$53,3,0),"")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(OCULTAR)'!$P$3:$R$53,3,0),"")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(OCULTAR)'!$P$3:$R$53,3,0),"")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(OCULTAR)'!$P$3:$R$53,3,0),"")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(OCULTAR)'!$P$3:$R$53,3,0),"")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(OCULTAR)'!$P$3:$R$53,3,0),"")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(OCULTAR)'!$P$3:$R$53,3,0),"")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(OCULTAR)'!$P$3:$R$53,3,0),"")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(OCULTAR)'!$P$3:$R$53,3,0),"")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(OCULTAR)'!$P$3:$R$53,3,0),"")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(OCULTAR)'!$P$3:$R$53,3,0),"")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(OCULTAR)'!$P$3:$R$53,3,0),"")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(OCULTAR)'!$P$3:$R$53,3,0),"")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(OCULTAR)'!$P$3:$R$53,3,0),"")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(OCULTAR)'!$P$3:$R$53,3,0),"")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(OCULTAR)'!$P$3:$R$53,3,0),"")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(OCULTAR)'!$P$3:$R$53,3,0),"")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(OCULTAR)'!$P$3:$R$53,3,0),"")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(OCULTAR)'!$P$3:$R$53,3,0),"")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(OCULTAR)'!$P$3:$R$53,3,0),"")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(OCULTAR)'!$P$3:$R$53,3,0),"")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(OCULTAR)'!$P$3:$R$53,3,0),"")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(OCULTAR)'!$P$3:$R$53,3,0),"")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(OCULTAR)'!$P$3:$R$53,3,0),"")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(OCULTAR)'!$P$3:$R$53,3,0),"")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(OCULTAR)'!$P$3:$R$53,3,0),"")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(OCULTAR)'!$P$3:$R$53,3,0),"")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(OCULTAR)'!$P$3:$R$53,3,0),"")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(OCULTAR)'!$P$3:$R$53,3,0),"")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(OCULTAR)'!$P$3:$R$53,3,0),"")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(OCULTAR)'!$P$3:$R$53,3,0),"")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(OCULTAR)'!$P$3:$R$53,3,0),"")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(OCULTAR)'!$P$3:$R$53,3,0),"")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(OCULTAR)'!$P$3:$R$53,3,0),"")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(OCULTAR)'!$P$3:$R$53,3,0),"")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(OCULTAR)'!$P$3:$R$53,3,0),"")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(OCULTAR)'!$P$3:$R$53,3,0),"")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(OCULTAR)'!$P$3:$R$53,3,0),"")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(OCULTAR)'!$P$3:$R$53,3,0),"")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(OCULTAR)'!$P$3:$R$53,3,0),"")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(OCULTAR)'!$P$3:$R$53,3,0),"")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(OCULTAR)'!$P$3:$R$53,3,0),"")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(OCULTAR)'!$P$3:$R$53,3,0),"")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(OCULTAR)'!$P$3:$R$53,3,0),"")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(OCULTAR)'!$P$3:$R$53,3,0),"")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(OCULTAR)'!$P$3:$R$53,3,0),"")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(OCULTAR)'!$P$3:$R$53,3,0),"")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(OCULTAR)'!$P$3:$R$53,3,0),"")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(OCULTAR)'!$P$3:$R$53,3,0),"")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(OCULTAR)'!$P$3:$R$53,3,0),"")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(OCULTAR)'!$P$3:$R$53,3,0),"")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(OCULTAR)'!$P$3:$R$53,3,0),"")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(OCULTAR)'!$P$3:$R$53,3,0),"")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(OCULTAR)'!$P$3:$R$53,3,0),"")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(OCULTAR)'!$P$3:$R$53,3,0),"")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(OCULTAR)'!$P$3:$R$53,3,0),"")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(OCULTAR)'!$P$3:$R$53,3,0),"")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(OCULTAR)'!$P$3:$R$53,3,0),"")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(OCULTAR)'!$P$3:$R$53,3,0),"")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(OCULTAR)'!$P$3:$R$53,3,0),"")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(OCULTAR)'!$P$3:$R$53,3,0),"")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(OCULTAR)'!$P$3:$R$53,3,0),"")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(OCULTAR)'!$P$3:$R$53,3,0),"")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(OCULTAR)'!$P$3:$R$53,3,0),"")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(OCULTAR)'!$P$3:$R$53,3,0),"")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(OCULTAR)'!$P$3:$R$53,3,0),"")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(OCULTAR)'!$P$3:$R$53,3,0),"")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(OCULTAR)'!$P$3:$R$53,3,0),"")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(OCULTAR)'!$P$3:$R$53,3,0),"")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(OCULTAR)'!$P$3:$R$53,3,0),"")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(OCULTAR)'!$P$3:$R$53,3,0),"")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(OCULTAR)'!$P$3:$R$53,3,0),"")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(OCULTAR)'!$P$3:$R$53,3,0),"")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(OCULTAR)'!$P$3:$R$53,3,0),"")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(OCULTAR)'!$P$3:$R$53,3,0),"")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(OCULTAR)'!$P$3:$R$53,3,0),"")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(OCULTAR)'!$P$3:$R$53,3,0),"")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(OCULTAR)'!$P$3:$R$53,3,0),"")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(OCULTAR)'!$P$3:$R$53,3,0),"")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(OCULTAR)'!$P$3:$R$53,3,0),"")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(OCULTAR)'!$P$3:$R$53,3,0),"")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(OCULTAR)'!$P$3:$R$53,3,0),"")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(OCULTAR)'!$P$3:$R$53,3,0),"")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(OCULTAR)'!$P$3:$R$53,3,0),"")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(OCULTAR)'!$P$3:$R$53,3,0),"")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(OCULTAR)'!$P$3:$R$53,3,0),"")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(OCULTAR)'!$P$3:$R$53,3,0),"")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(OCULTAR)'!$P$3:$R$53,3,0),"")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(OCULTAR)'!$P$3:$R$53,3,0),"")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(OCULTAR)'!$P$3:$R$53,3,0),"")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(OCULTAR)'!$P$3:$R$53,3,0),"")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(OCULTAR)'!$P$3:$R$53,3,0),"")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(OCULTAR)'!$P$3:$R$53,3,0),"")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(OCULTAR)'!$P$3:$R$53,3,0),"")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(OCULTAR)'!$P$3:$R$53,3,0),"")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(OCULTAR)'!$P$3:$R$53,3,0),"")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(OCULTAR)'!$P$3:$R$53,3,0),"")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(OCULTAR)'!$P$3:$R$53,3,0),"")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(OCULTAR)'!$P$3:$R$53,3,0),"")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(OCULTAR)'!$P$3:$R$53,3,0),"")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(OCULTAR)'!$P$3:$R$53,3,0),"")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(OCULTAR)'!$P$3:$R$53,3,0),"")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(OCULTAR)'!$P$3:$R$53,3,0),"")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(OCULTAR)'!$P$3:$R$53,3,0),"")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(OCULTAR)'!$P$3:$R$53,3,0),"")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(OCULTAR)'!$P$3:$R$53,3,0),"")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(OCULTAR)'!$P$3:$R$53,3,0),"")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(OCULTAR)'!$P$3:$R$53,3,0),"")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(OCULTAR)'!$P$3:$R$53,3,0),"")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(OCULTAR)'!$P$3:$R$53,3,0),"")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(OCULTAR)'!$P$3:$R$53,3,0),"")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(OCULTAR)'!$P$3:$R$53,3,0),"")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(OCULTAR)'!$P$3:$R$53,3,0),"")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(OCULTAR)'!$P$3:$R$53,3,0),"")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(OCULTAR)'!$P$3:$R$53,3,0),"")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(OCULTAR)'!$P$3:$R$53,3,0),"")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(OCULTAR)'!$P$3:$R$53,3,0),"")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(OCULTAR)'!$P$3:$R$53,3,0),"")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(OCULTAR)'!$P$3:$R$53,3,0),"")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(OCULTAR)'!$P$3:$R$53,3,0),"")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(OCULTAR)'!$P$3:$R$53,3,0),"")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(OCULTAR)'!$P$3:$R$53,3,0),"")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(OCULTAR)'!$P$3:$R$53,3,0),"")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(OCULTAR)'!$P$3:$R$53,3,0),"")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(OCULTAR)'!$P$3:$R$53,3,0),"")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(OCULTAR)'!$P$3:$R$53,3,0),"")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(OCULTAR)'!$P$3:$R$53,3,0),"")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(OCULTAR)'!$P$3:$R$53,3,0),"")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(OCULTAR)'!$P$3:$R$53,3,0),"")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(OCULTAR)'!$P$3:$R$53,3,0),"")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(OCULTAR)'!$P$3:$R$53,3,0),"")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(OCULTAR)'!$P$3:$R$53,3,0),"")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(OCULTAR)'!$P$3:$R$53,3,0),"")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(OCULTAR)'!$P$3:$R$53,3,0),"")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(OCULTAR)'!$P$3:$R$53,3,0),"")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(OCULTAR)'!$P$3:$R$53,3,0),"")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(OCULTAR)'!$P$3:$R$53,3,0),"")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(OCULTAR)'!$P$3:$R$53,3,0),"")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(OCULTAR)'!$P$3:$R$53,3,0),"")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(OCULTAR)'!$P$3:$R$53,3,0),"")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(OCULTAR)'!$P$3:$R$53,3,0),"")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(OCULTAR)'!$P$3:$R$53,3,0),"")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(OCULTAR)'!$P$3:$R$53,3,0),"")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(OCULTAR)'!$P$3:$R$53,3,0),"")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(OCULTAR)'!$P$3:$R$53,3,0),"")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(OCULTAR)'!$P$3:$R$53,3,0),"")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(OCULTAR)'!$P$3:$R$53,3,0),"")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(OCULTAR)'!$P$3:$R$53,3,0),"")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(OCULTAR)'!$P$3:$R$53,3,0),"")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(OCULTAR)'!$P$3:$R$53,3,0),"")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(OCULTAR)'!$P$3:$R$53,3,0),"")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(OCULTAR)'!$P$3:$R$53,3,0),"")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(OCULTAR)'!$P$3:$R$53,3,0),"")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(OCULTAR)'!$P$3:$R$53,3,0),"")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(OCULTAR)'!$P$3:$R$53,3,0),"")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(OCULTAR)'!$P$3:$R$53,3,0),"")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(OCULTAR)'!$P$3:$R$53,3,0),"")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(OCULTAR)'!$P$3:$R$53,3,0),"")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(OCULTAR)'!$P$3:$R$53,3,0),"")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(OCULTAR)'!$P$3:$R$53,3,0),"")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(OCULTAR)'!$P$3:$R$53,3,0),"")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(OCULTAR)'!$P$3:$R$53,3,0),"")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(OCULTAR)'!$P$3:$R$53,3,0),"")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(OCULTAR)'!$P$3:$R$53,3,0),"")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(OCULTAR)'!$P$3:$R$53,3,0),"")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(OCULTAR)'!$P$3:$R$53,3,0),"")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(OCULTAR)'!$P$3:$R$53,3,0),"")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(OCULTAR)'!$P$3:$R$53,3,0),"")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(OCULTAR)'!$P$3:$R$53,3,0),"")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(OCULTAR)'!$P$3:$R$53,3,0),"")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(OCULTAR)'!$P$3:$R$53,3,0),"")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(OCULTAR)'!$P$3:$R$53,3,0),"")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(OCULTAR)'!$P$3:$R$53,3,0),"")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(OCULTAR)'!$P$3:$R$53,3,0),"")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(OCULTAR)'!$P$3:$R$53,3,0),"")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(OCULTAR)'!$P$3:$R$53,3,0),"")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(OCULTAR)'!$P$3:$R$53,3,0),"")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(OCULTAR)'!$P$3:$R$53,3,0),"")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(OCULTAR)'!$P$3:$R$53,3,0),"")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(OCULTAR)'!$P$3:$R$53,3,0),"")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(OCULTAR)'!$P$3:$R$53,3,0),"")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(OCULTAR)'!$P$3:$R$53,3,0),"")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(OCULTAR)'!$P$3:$R$53,3,0),"")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(OCULTAR)'!$P$3:$R$53,3,0),"")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(OCULTAR)'!$P$3:$R$53,3,0),"")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(OCULTAR)'!$P$3:$R$53,3,0),"")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(OCULTAR)'!$P$3:$R$53,3,0),"")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(OCULTAR)'!$P$3:$R$53,3,0),"")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(OCULTAR)'!$P$3:$R$53,3,0),"")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(OCULTAR)'!$P$3:$R$53,3,0),"")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(OCULTAR)'!$P$3:$R$53,3,0),"")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(OCULTAR)'!$P$3:$R$53,3,0),"")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(OCULTAR)'!$P$3:$R$53,3,0),"")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(OCULTAR)'!$P$3:$R$53,3,0),"")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(OCULTAR)'!$P$3:$R$53,3,0),"")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(OCULTAR)'!$P$3:$R$53,3,0),"")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(OCULTAR)'!$P$3:$R$53,3,0),"")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(OCULTAR)'!$P$3:$R$53,3,0),"")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(OCULTAR)'!$P$3:$R$53,3,0),"")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(OCULTAR)'!$P$3:$R$53,3,0),"")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(OCULTAR)'!$P$3:$R$53,3,0),"")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(OCULTAR)'!$P$3:$R$53,3,0),"")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(OCULTAR)'!$P$3:$R$53,3,0),"")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(OCULTAR)'!$P$3:$R$53,3,0),"")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(OCULTAR)'!$P$3:$R$53,3,0),"")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(OCULTAR)'!$P$3:$R$53,3,0),"")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(OCULTAR)'!$P$3:$R$53,3,0),"")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(OCULTAR)'!$P$3:$R$53,3,0),"")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(OCULTAR)'!$P$3:$R$53,3,0),"")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(OCULTAR)'!$P$3:$R$53,3,0),"")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(OCULTAR)'!$P$3:$R$53,3,0),"")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(OCULTAR)'!$P$3:$R$53,3,0),"")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(OCULTAR)'!$P$3:$R$53,3,0),"")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(OCULTAR)'!$P$3:$R$53,3,0),"")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(OCULTAR)'!$P$3:$R$53,3,0),"")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(OCULTAR)'!$P$3:$R$53,3,0),"")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(OCULTAR)'!$P$3:$R$53,3,0),"")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(OCULTAR)'!$P$3:$R$53,3,0),"")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(OCULTAR)'!$P$3:$R$53,3,0),"")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(OCULTAR)'!$P$3:$R$53,3,0),"")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(OCULTAR)'!$P$3:$R$53,3,0),"")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(OCULTAR)'!$P$3:$R$53,3,0),"")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(OCULTAR)'!$P$3:$R$53,3,0),"")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(OCULTAR)'!$P$3:$R$53,3,0),"")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(OCULTAR)'!$P$3:$R$53,3,0),"")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(OCULTAR)'!$P$3:$R$53,3,0),"")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(OCULTAR)'!$P$3:$R$53,3,0),"")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(OCULTAR)'!$P$3:$R$53,3,0),"")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(OCULTAR)'!$P$3:$R$53,3,0),"")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(OCULTAR)'!$P$3:$R$53,3,0),"")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(OCULTAR)'!$P$3:$R$53,3,0),"")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(OCULTAR)'!$P$3:$R$53,3,0),"")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(OCULTAR)'!$P$3:$R$53,3,0),"")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(OCULTAR)'!$P$3:$R$53,3,0),"")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(OCULTAR)'!$P$3:$R$53,3,0),"")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(OCULTAR)'!$P$3:$R$53,3,0),"")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(OCULTAR)'!$P$3:$R$53,3,0),"")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(OCULTAR)'!$P$3:$R$53,3,0),"")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(OCULTAR)'!$P$3:$R$53,3,0),"")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(OCULTAR)'!$P$3:$R$53,3,0),"")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(OCULTAR)'!$P$3:$R$53,3,0),"")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(OCULTAR)'!$P$3:$R$53,3,0),"")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(OCULTAR)'!$P$3:$R$53,3,0),"")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(OCULTAR)'!$P$3:$R$53,3,0),"")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(OCULTAR)'!$P$3:$R$53,3,0),"")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(OCULTAR)'!$P$3:$R$53,3,0),"")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(OCULTAR)'!$P$3:$R$53,3,0),"")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(OCULTAR)'!$P$3:$R$53,3,0),"")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(OCULTAR)'!$P$3:$R$53,3,0),"")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(OCULTAR)'!$P$3:$R$53,3,0),"")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(OCULTAR)'!$P$3:$R$53,3,0),"")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(OCULTAR)'!$P$3:$R$53,3,0),"")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(OCULTAR)'!$P$3:$R$53,3,0),"")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(OCULTAR)'!$P$3:$R$53,3,0),"")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(OCULTAR)'!$P$3:$R$53,3,0),"")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(OCULTAR)'!$P$3:$R$53,3,0),"")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(OCULTAR)'!$P$3:$R$53,3,0),"")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(OCULTAR)'!$P$3:$R$53,3,0),"")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(OCULTAR)'!$P$3:$R$53,3,0),"")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(OCULTAR)'!$P$3:$R$53,3,0),"")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(OCULTAR)'!$P$3:$R$53,3,0),"")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(OCULTAR)'!$P$3:$R$53,3,0),"")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(OCULTAR)'!$P$3:$R$53,3,0),"")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(OCULTAR)'!$P$3:$R$53,3,0),"")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(OCULTAR)'!$P$3:$R$53,3,0),"")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(OCULTAR)'!$P$3:$R$53,3,0),"")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(OCULTAR)'!$P$3:$R$53,3,0),"")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(OCULTAR)'!$P$3:$R$53,3,0),"")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(OCULTAR)'!$P$3:$R$53,3,0),"")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(OCULTAR)'!$P$3:$R$53,3,0),"")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(OCULTAR)'!$P$3:$R$53,3,0),"")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(OCULTAR)'!$P$3:$R$53,3,0),"")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(OCULTAR)'!$P$3:$R$53,3,0),"")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(OCULTAR)'!$P$3:$R$53,3,0),"")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(OCULTAR)'!$P$3:$R$53,3,0),"")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(OCULTAR)'!$P$3:$R$53,3,0),"")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(OCULTAR)'!$P$3:$R$53,3,0),"")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(OCULTAR)'!$P$3:$R$53,3,0),"")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(OCULTAR)'!$P$3:$R$53,3,0),"")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(OCULTAR)'!$P$3:$R$53,3,0),"")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(OCULTAR)'!$P$3:$R$53,3,0),"")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(OCULTAR)'!$P$3:$R$53,3,0),"")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(OCULTAR)'!$P$3:$R$53,3,0),"")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(OCULTAR)'!$P$3:$R$53,3,0),"")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(OCULTAR)'!$P$3:$R$53,3,0),"")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(OCULTAR)'!$P$3:$R$53,3,0),"")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(OCULTAR)'!$P$3:$R$53,3,0),"")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(OCULTAR)'!$P$3:$R$53,3,0),"")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(OCULTAR)'!$P$3:$R$53,3,0),"")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(OCULTAR)'!$P$3:$R$53,3,0),"")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(OCULTAR)'!$P$3:$R$53,3,0),"")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(OCULTAR)'!$P$3:$R$53,3,0),"")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(OCULTAR)'!$P$3:$R$53,3,0),"")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(OCULTAR)'!$P$3:$R$53,3,0),"")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(OCULTAR)'!$P$3:$R$53,3,0),"")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(OCULTAR)'!$P$3:$R$53,3,0),"")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(OCULTAR)'!$P$3:$R$53,3,0),"")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(OCULTAR)'!$P$3:$R$53,3,0),"")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(OCULTAR)'!$P$3:$R$53,3,0),"")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(OCULTAR)'!$P$3:$R$53,3,0),"")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(OCULTAR)'!$P$3:$R$53,3,0),"")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(OCULTAR)'!$P$3:$R$53,3,0),"")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(OCULTAR)'!$P$3:$R$53,3,0),"")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(OCULTAR)'!$P$3:$R$53,3,0),"")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(OCULTAR)'!$P$3:$R$53,3,0),"")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(OCULTAR)'!$P$3:$R$53,3,0),"")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(OCULTAR)'!$P$3:$R$53,3,0),"")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(OCULTAR)'!$P$3:$R$53,3,0),"")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(OCULTAR)'!$P$3:$R$53,3,0),"")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(OCULTAR)'!$P$3:$R$53,3,0),"")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(OCULTAR)'!$P$3:$R$53,3,0),"")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(OCULTAR)'!$P$3:$R$53,3,0),"")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(OCULTAR)'!$P$3:$R$53,3,0),"")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(OCULTAR)'!$P$3:$R$53,3,0),"")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(OCULTAR)'!$P$3:$R$53,3,0),"")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(OCULTAR)'!$P$3:$R$53,3,0),"")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(OCULTAR)'!$P$3:$R$53,3,0),"")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(OCULTAR)'!$P$3:$R$53,3,0),"")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(OCULTAR)'!$P$3:$R$53,3,0),"")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(OCULTAR)'!$P$3:$R$53,3,0),"")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(OCULTAR)'!$P$3:$R$53,3,0),"")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(OCULTAR)'!$P$3:$R$53,3,0),"")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(OCULTAR)'!$P$3:$R$53,3,0),"")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(OCULTAR)'!$P$3:$R$53,3,0),"")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(OCULTAR)'!$P$3:$R$53,3,0),"")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(OCULTAR)'!$P$3:$R$53,3,0),"")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(OCULTAR)'!$P$3:$R$53,3,0),"")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(OCULTAR)'!$P$3:$R$53,3,0),"")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(OCULTAR)'!$P$3:$R$53,3,0),"")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(OCULTAR)'!$P$3:$R$53,3,0),"")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(OCULTAR)'!$P$3:$R$53,3,0),"")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(OCULTAR)'!$P$3:$R$53,3,0),"")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(OCULTAR)'!$P$3:$R$53,3,0),"")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(OCULTAR)'!$P$3:$R$53,3,0),"")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(OCULTAR)'!$P$3:$R$53,3,0),"")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(OCULTAR)'!$P$3:$R$53,3,0),"")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(OCULTAR)'!$P$3:$R$53,3,0),"")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(OCULTAR)'!$P$3:$R$53,3,0),"")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(OCULTAR)'!$P$3:$R$53,3,0),"")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(OCULTAR)'!$P$3:$R$53,3,0),"")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(OCULTAR)'!$P$3:$R$53,3,0),"")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(OCULTAR)'!$P$3:$R$53,3,0),"")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(OCULTAR)'!$P$3:$R$53,3,0),"")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(OCULTAR)'!$P$3:$R$53,3,0),"")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(OCULTAR)'!$P$3:$R$53,3,0),"")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(OCULTAR)'!$P$3:$R$53,3,0),"")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(OCULTAR)'!$P$3:$R$53,3,0),"")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(OCULTAR)'!$P$3:$R$53,3,0),"")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(OCULTAR)'!$P$3:$R$53,3,0),"")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(OCULTAR)'!$P$3:$R$53,3,0),"")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(OCULTAR)'!$P$3:$R$53,3,0),"")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(OCULTAR)'!$P$3:$R$53,3,0),"")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(OCULTAR)'!$P$3:$R$53,3,0),"")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(OCULTAR)'!$P$3:$R$53,3,0),"")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(OCULTAR)'!$P$3:$R$53,3,0),"")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(OCULTAR)'!$P$3:$R$53,3,0),"")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(OCULTAR)'!$P$3:$R$53,3,0),"")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(OCULTAR)'!$P$3:$R$53,3,0),"")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(OCULTAR)'!$P$3:$R$53,3,0),"")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(OCULTAR)'!$P$3:$R$53,3,0),"")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(OCULTAR)'!$P$3:$R$53,3,0),"")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(OCULTAR)'!$P$3:$R$53,3,0),"")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(OCULTAR)'!$P$3:$R$53,3,0),"")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(OCULTAR)'!$P$3:$R$53,3,0),"")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(OCULTAR)'!$P$3:$R$53,3,0),"")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(OCULTAR)'!$P$3:$R$53,3,0),"")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(OCULTAR)'!$P$3:$R$53,3,0),"")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(OCULTAR)'!$P$3:$R$53,3,0),"")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(OCULTAR)'!$P$3:$R$53,3,0),"")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(OCULTAR)'!$P$3:$R$53,3,0),"")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(OCULTAR)'!$P$3:$R$53,3,0),"")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(OCULTAR)'!$P$3:$R$53,3,0),"")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(OCULTAR)'!$P$3:$R$53,3,0),"")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(OCULTAR)'!$P$3:$R$53,3,0),"")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(OCULTAR)'!$P$3:$R$53,3,0),"")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(OCULTAR)'!$P$3:$R$53,3,0),"")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(OCULTAR)'!$P$3:$R$53,3,0),"")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(OCULTAR)'!$P$3:$R$53,3,0),"")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(OCULTAR)'!$P$3:$R$53,3,0),"")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(OCULTAR)'!$P$3:$R$53,3,0),"")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(OCULTAR)'!$P$3:$R$53,3,0),"")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(OCULTAR)'!$P$3:$R$53,3,0),"")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(OCULTAR)'!$P$3:$R$53,3,0),"")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(OCULTAR)'!$P$3:$R$53,3,0),"")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(OCULTAR)'!$P$3:$R$53,3,0),"")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(OCULTAR)'!$P$3:$R$53,3,0),"")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(OCULTAR)'!$P$3:$R$53,3,0),"")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(OCULTAR)'!$P$3:$R$53,3,0),"")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(OCULTAR)'!$P$3:$R$53,3,0),"")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(OCULTAR)'!$P$3:$R$53,3,0),"")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(OCULTAR)'!$P$3:$R$53,3,0),"")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(OCULTAR)'!$P$3:$R$53,3,0),"")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(OCULTAR)'!$P$3:$R$53,3,0),"")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(OCULTAR)'!$P$3:$R$53,3,0),"")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(OCULTAR)'!$P$3:$R$53,3,0),"")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(OCULTAR)'!$P$3:$R$53,3,0),"")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(OCULTAR)'!$P$3:$R$53,3,0),"")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(OCULTAR)'!$P$3:$R$53,3,0),"")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(OCULTAR)'!$P$3:$R$53,3,0),"")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(OCULTAR)'!$P$3:$R$53,3,0),"")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(OCULTAR)'!$P$3:$R$53,3,0),"")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(OCULTAR)'!$P$3:$R$53,3,0),"")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(OCULTAR)'!$P$3:$R$53,3,0),"")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(OCULTAR)'!$P$3:$R$53,3,0),"")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(OCULTAR)'!$P$3:$R$53,3,0),"")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(OCULTAR)'!$P$3:$R$53,3,0),"")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(OCULTAR)'!$P$3:$R$53,3,0),"")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(OCULTAR)'!$P$3:$R$53,3,0),"")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(OCULTAR)'!$P$3:$R$53,3,0),"")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(OCULTAR)'!$P$3:$R$53,3,0),"")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(OCULTAR)'!$P$3:$R$53,3,0),"")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(OCULTAR)'!$P$3:$R$53,3,0),"")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(OCULTAR)'!$P$3:$R$53,3,0),"")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(OCULTAR)'!$P$3:$R$53,3,0),"")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(OCULTAR)'!$P$3:$R$53,3,0),"")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(OCULTAR)'!$P$3:$R$53,3,0),"")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(OCULTAR)'!$P$3:$R$53,3,0),"")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(OCULTAR)'!$P$3:$R$53,3,0),"")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(OCULTAR)'!$P$3:$R$53,3,0),"")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(OCULTAR)'!$P$3:$R$53,3,0),"")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(OCULTAR)'!$P$3:$R$53,3,0),"")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(OCULTAR)'!$P$3:$R$53,3,0),"")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(OCULTAR)'!$P$3:$R$53,3,0),"")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(OCULTAR)'!$P$3:$R$53,3,0),"")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(OCULTAR)'!$P$3:$R$53,3,0),"")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(OCULTAR)'!$P$3:$R$53,3,0),"")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(OCULTAR)'!$P$3:$R$53,3,0),"")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(OCULTAR)'!$P$3:$R$53,3,0),"")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(OCULTAR)'!$P$3:$R$53,3,0),"")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(OCULTAR)'!$P$3:$R$53,3,0),"")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(OCULTAR)'!$P$3:$R$53,3,0),"")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(OCULTAR)'!$P$3:$R$53,3,0),"")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(OCULTAR)'!$P$3:$R$53,3,0),"")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(OCULTAR)'!$P$3:$R$53,3,0),"")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(OCULTAR)'!$P$3:$R$53,3,0),"")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(OCULTAR)'!$P$3:$R$53,3,0),"")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(OCULTAR)'!$P$3:$R$53,3,0),"")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(OCULTAR)'!$P$3:$R$53,3,0),"")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(OCULTAR)'!$P$3:$R$53,3,0),"")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(OCULTAR)'!$P$3:$R$53,3,0),"")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(OCULTAR)'!$P$3:$R$53,3,0),"")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(OCULTAR)'!$P$3:$R$53,3,0),"")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(OCULTAR)'!$P$3:$R$53,3,0),"")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(OCULTAR)'!$P$3:$R$53,3,0),"")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(OCULTAR)'!$P$3:$R$53,3,0),"")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(OCULTAR)'!$P$3:$R$53,3,0),"")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(OCULTAR)'!$P$3:$R$53,3,0),"")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(OCULTAR)'!$P$3:$R$53,3,0),"")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(OCULTAR)'!$P$3:$R$53,3,0),"")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(OCULTAR)'!$P$3:$R$53,3,0),"")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(OCULTAR)'!$P$3:$R$53,3,0),"")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(OCULTAR)'!$P$3:$R$53,3,0),"")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(OCULTAR)'!$P$3:$R$53,3,0),"")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(OCULTAR)'!$P$3:$R$53,3,0),"")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(OCULTAR)'!$P$3:$R$53,3,0),"")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(OCULTAR)'!$P$3:$R$53,3,0),"")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(OCULTAR)'!$P$3:$R$53,3,0),"")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(OCULTAR)'!$P$3:$R$53,3,0),"")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(OCULTAR)'!$P$3:$R$53,3,0),"")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(OCULTAR)'!$P$3:$R$53,3,0),"")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(OCULTAR)'!$P$3:$R$53,3,0),"")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(OCULTAR)'!$P$3:$R$53,3,0),"")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(OCULTAR)'!$P$3:$R$53,3,0),"")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(OCULTAR)'!$P$3:$R$53,3,0),"")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(OCULTAR)'!$P$3:$R$53,3,0),"")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(OCULTAR)'!$P$3:$R$53,3,0),"")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(OCULTAR)'!$P$3:$R$53,3,0),"")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(OCULTAR)'!$P$3:$R$53,3,0),"")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(OCULTAR)'!$P$3:$R$53,3,0),"")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(OCULTAR)'!$P$3:$R$53,3,0),"")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(OCULTAR)'!$P$3:$R$53,3,0),"")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(OCULTAR)'!$P$3:$R$53,3,0),"")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(OCULTAR)'!$P$3:$R$53,3,0),"")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(OCULTAR)'!$P$3:$R$53,3,0),"")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(OCULTAR)'!$P$3:$R$53,3,0),"")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(OCULTAR)'!$P$3:$R$53,3,0),"")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(OCULTAR)'!$P$3:$R$53,3,0),"")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(OCULTAR)'!$P$3:$R$53,3,0),"")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(OCULTAR)'!$P$3:$R$53,3,0),"")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(OCULTAR)'!$P$3:$R$53,3,0),"")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(OCULTAR)'!$P$3:$R$53,3,0),"")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(OCULTAR)'!$P$3:$R$53,3,0),"")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(OCULTAR)'!$P$3:$R$53,3,0),"")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(OCULTAR)'!$P$3:$R$53,3,0),"")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(OCULTAR)'!$P$3:$R$53,3,0),"")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(OCULTAR)'!$P$3:$R$53,3,0),"")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(OCULTAR)'!$P$3:$R$53,3,0),"")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(OCULTAR)'!$P$3:$R$53,3,0),"")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(OCULTAR)'!$P$3:$R$53,3,0),"")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(OCULTAR)'!$P$3:$R$53,3,0),"")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(OCULTAR)'!$P$3:$R$53,3,0),"")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(OCULTAR)'!$P$3:$R$53,3,0),"")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(OCULTAR)'!$P$3:$R$53,3,0),"")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(OCULTAR)'!$P$3:$R$53,3,0),"")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(OCULTAR)'!$P$3:$R$53,3,0),"")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(OCULTAR)'!$P$3:$R$53,3,0),"")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(OCULTAR)'!$P$3:$R$53,3,0),"")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(OCULTAR)'!$P$3:$R$53,3,0),"")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(OCULTAR)'!$P$3:$R$53,3,0),"")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(OCULTAR)'!$P$3:$R$53,3,0),"")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(OCULTAR)'!$P$3:$R$53,3,0),"")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(OCULTAR)'!$P$3:$R$53,3,0),"")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(OCULTAR)'!$P$3:$R$53,3,0),"")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(OCULTAR)'!$P$3:$R$53,3,0),"")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(OCULTAR)'!$P$3:$R$53,3,0),"")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(OCULTAR)'!$P$3:$R$53,3,0),"")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(OCULTAR)'!$P$3:$R$53,3,0),"")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(OCULTAR)'!$P$3:$R$53,3,0),"")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(OCULTAR)'!$P$3:$R$53,3,0),"")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(OCULTAR)'!$P$3:$R$53,3,0),"")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(OCULTAR)'!$P$3:$R$53,3,0),"")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(OCULTAR)'!$P$3:$R$53,3,0),"")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(OCULTAR)'!$P$3:$R$53,3,0),"")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(OCULTAR)'!$P$3:$R$53,3,0),"")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(OCULTAR)'!$P$3:$R$53,3,0),"")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(OCULTAR)'!$P$3:$R$53,3,0),"")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(OCULTAR)'!$P$3:$R$53,3,0),"")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(OCULTAR)'!$P$3:$R$53,3,0),"")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(OCULTAR)'!$P$3:$R$53,3,0),"")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(OCULTAR)'!$P$3:$R$53,3,0),"")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(OCULTAR)'!$P$3:$R$53,3,0),"")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(OCULTAR)'!$P$3:$R$53,3,0),"")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(OCULTAR)'!$P$3:$R$53,3,0),"")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(OCULTAR)'!$P$3:$R$53,3,0),"")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(OCULTAR)'!$P$3:$R$53,3,0),"")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(OCULTAR)'!$P$3:$R$53,3,0),"")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(OCULTAR)'!$P$3:$R$53,3,0),"")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(OCULTAR)'!$P$3:$R$53,3,0),"")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(OCULTAR)'!$P$3:$R$53,3,0),"")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(OCULTAR)'!$P$3:$R$53,3,0),"")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(OCULTAR)'!$P$3:$R$53,3,0),"")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(OCULTAR)'!$P$3:$R$53,3,0),"")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(OCULTAR)'!$P$3:$R$53,3,0),"")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(OCULTAR)'!$P$3:$R$53,3,0),"")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(OCULTAR)'!$P$3:$R$53,3,0),"")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(OCULTAR)'!$P$3:$R$53,3,0),"")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(OCULTAR)'!$P$3:$R$53,3,0),"")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(OCULTAR)'!$P$3:$R$53,3,0),"")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(OCULTAR)'!$P$3:$R$53,3,0),"")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(OCULTAR)'!$P$3:$R$53,3,0),"")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(OCULTAR)'!$P$3:$R$53,3,0),"")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(OCULTAR)'!$P$3:$R$53,3,0),"")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(OCULTAR)'!$P$3:$R$53,3,0),"")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(OCULTAR)'!$P$3:$R$53,3,0),"")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(OCULTAR)'!$P$3:$R$53,3,0),"")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(OCULTAR)'!$P$3:$R$53,3,0),"")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(OCULTAR)'!$P$3:$R$53,3,0),"")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(OCULTAR)'!$P$3:$R$53,3,0),"")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(OCULTAR)'!$P$3:$R$53,3,0),"")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(OCULTAR)'!$P$3:$R$53,3,0),"")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(OCULTAR)'!$P$3:$R$53,3,0),"")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(OCULTAR)'!$P$3:$R$53,3,0),"")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(OCULTAR)'!$P$3:$R$53,3,0),"")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(OCULTAR)'!$P$3:$R$53,3,0),"")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(OCULTAR)'!$P$3:$R$53,3,0),"")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(OCULTAR)'!$P$3:$R$53,3,0),"")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(OCULTAR)'!$P$3:$R$53,3,0),"")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(OCULTAR)'!$P$3:$R$53,3,0),"")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(OCULTAR)'!$P$3:$R$53,3,0),"")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(OCULTAR)'!$P$3:$R$53,3,0),"")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(OCULTAR)'!$P$3:$R$53,3,0),"")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(OCULTAR)'!$P$3:$R$53,3,0),"")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(OCULTAR)'!$P$3:$R$53,3,0),"")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(OCULTAR)'!$P$3:$R$53,3,0),"")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(OCULTAR)'!$P$3:$R$53,3,0),"")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(OCULTAR)'!$P$3:$R$53,3,0),"")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(OCULTAR)'!$P$3:$R$53,3,0),"")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(OCULTAR)'!$P$3:$R$53,3,0),"")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(OCULTAR)'!$P$3:$R$53,3,0),"")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(OCULTAR)'!$P$3:$R$53,3,0),"")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(OCULTAR)'!$P$3:$R$53,3,0),"")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(OCULTAR)'!$P$3:$R$53,3,0),"")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(OCULTAR)'!$P$3:$R$53,3,0),"")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(OCULTAR)'!$P$3:$R$53,3,0),"")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(OCULTAR)'!$P$3:$R$53,3,0),"")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(OCULTAR)'!$P$3:$R$53,3,0),"")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(OCULTAR)'!$P$3:$R$53,3,0),"")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(OCULTAR)'!$P$3:$R$53,3,0),"")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(OCULTAR)'!$P$3:$R$53,3,0),"")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(OCULTAR)'!$P$3:$R$53,3,0),"")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(OCULTAR)'!$P$3:$R$53,3,0),"")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(OCULTAR)'!$P$3:$R$53,3,0),"")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(OCULTAR)'!$P$3:$R$53,3,0),"")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(OCULTAR)'!$P$3:$R$53,3,0),"")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(OCULTAR)'!$P$3:$R$53,3,0),"")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(OCULTAR)'!$P$3:$R$53,3,0),"")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(OCULTAR)'!$P$3:$R$53,3,0),"")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(OCULTAR)'!$P$3:$R$53,3,0),"")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(OCULTAR)'!$P$3:$R$53,3,0),"")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(OCULTAR)'!$P$3:$R$53,3,0),"")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(OCULTAR)'!$P$3:$R$53,3,0),"")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(OCULTAR)'!$P$3:$R$53,3,0),"")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(OCULTAR)'!$P$3:$R$53,3,0),"")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(OCULTAR)'!$P$3:$R$53,3,0),"")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(OCULTAR)'!$P$3:$R$53,3,0),"")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(OCULTAR)'!$P$3:$R$53,3,0),"")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(OCULTAR)'!$P$3:$R$53,3,0),"")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(OCULTAR)'!$P$3:$R$53,3,0),"")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(OCULTAR)'!$P$3:$R$53,3,0),"")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(OCULTAR)'!$P$3:$R$53,3,0),"")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(OCULTAR)'!$P$3:$R$53,3,0),"")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(OCULTAR)'!$P$3:$R$53,3,0),"")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(OCULTAR)'!$P$3:$R$53,3,0),"")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(OCULTAR)'!$P$3:$R$53,3,0),"")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(OCULTAR)'!$P$3:$R$53,3,0),"")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(OCULTAR)'!$P$3:$R$53,3,0),"")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(OCULTAR)'!$P$3:$R$53,3,0),"")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(OCULTAR)'!$P$3:$R$53,3,0),"")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(OCULTAR)'!$P$3:$R$53,3,0),"")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(OCULTAR)'!$P$3:$R$53,3,0),"")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(OCULTAR)'!$P$3:$R$53,3,0),"")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(OCULTAR)'!$P$3:$R$53,3,0),"")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(OCULTAR)'!$P$3:$R$53,3,0),"")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(OCULTAR)'!$P$3:$R$53,3,0),"")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(OCULTAR)'!$P$3:$R$53,3,0),"")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(OCULTAR)'!$P$3:$R$53,3,0),"")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(OCULTAR)'!$P$3:$R$53,3,0),"")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(OCULTAR)'!$P$3:$R$53,3,0),"")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(OCULTAR)'!$P$3:$R$53,3,0),"")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(OCULTAR)'!$P$3:$R$53,3,0),"")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(OCULTAR)'!$P$3:$R$53,3,0),"")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(OCULTAR)'!$P$3:$R$53,3,0),"")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(OCULTAR)'!$P$3:$R$53,3,0),"")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(OCULTAR)'!$P$3:$R$53,3,0),"")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(OCULTAR)'!$P$3:$R$53,3,0),"")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(OCULTAR)'!$P$3:$R$53,3,0),"")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(OCULTAR)'!$P$3:$R$53,3,0),"")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(OCULTAR)'!$P$3:$R$53,3,0),"")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(OCULTAR)'!$P$3:$R$53,3,0),"")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(OCULTAR)'!$P$3:$R$53,3,0),"")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(OCULTAR)'!$P$3:$R$53,3,0),"")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(OCULTAR)'!$P$3:$R$53,3,0),"")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(OCULTAR)'!$P$3:$R$53,3,0),"")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(OCULTAR)'!$P$3:$R$53,3,0),"")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(OCULTAR)'!$P$3:$R$53,3,0),"")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(OCULTAR)'!$P$3:$R$53,3,0),"")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(OCULTAR)'!$P$3:$R$53,3,0),"")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(OCULTAR)'!$P$3:$R$53,3,0),"")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(OCULTAR)'!$P$3:$R$53,3,0),"")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(OCULTAR)'!$P$3:$R$53,3,0),"")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(OCULTAR)'!$P$3:$R$53,3,0),"")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(OCULTAR)'!$P$3:$R$53,3,0),"")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(OCULTAR)'!$P$3:$R$53,3,0),"")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(OCULTAR)'!$P$3:$R$53,3,0),"")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(OCULTAR)'!$P$3:$R$53,3,0),"")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(OCULTAR)'!$P$3:$R$53,3,0),"")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(OCULTAR)'!$P$3:$R$53,3,0),"")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(OCULTAR)'!$P$3:$R$53,3,0),"")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(OCULTAR)'!$P$3:$R$53,3,0),"")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(OCULTAR)'!$P$3:$R$53,3,0),"")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(OCULTAR)'!$P$3:$R$53,3,0),"")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(OCULTAR)'!$P$3:$R$53,3,0),"")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(OCULTAR)'!$P$3:$R$53,3,0),"")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(OCULTAR)'!$P$3:$R$53,3,0),"")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(OCULTAR)'!$P$3:$R$53,3,0),"")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(OCULTAR)'!$P$3:$R$53,3,0),"")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(OCULTAR)'!$P$3:$R$53,3,0),"")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(OCULTAR)'!$P$3:$R$53,3,0),"")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(OCULTAR)'!$P$3:$R$53,3,0),"")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(OCULTAR)'!$P$3:$R$53,3,0),"")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(OCULTAR)'!$P$3:$R$53,3,0),"")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(OCULTAR)'!$P$3:$R$53,3,0),"")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(OCULTAR)'!$P$3:$R$53,3,0),"")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(OCULTAR)'!$P$3:$R$53,3,0),"")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(OCULTAR)'!$P$3:$R$53,3,0),"")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(OCULTAR)'!$P$3:$R$53,3,0),"")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(OCULTAR)'!$P$3:$R$53,3,0),"")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(OCULTAR)'!$P$3:$R$53,3,0),"")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(OCULTAR)'!$P$3:$R$53,3,0),"")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(OCULTAR)'!$P$3:$R$53,3,0),"")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(OCULTAR)'!$P$3:$R$53,3,0),"")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(OCULTAR)'!$P$3:$R$53,3,0),"")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(OCULTAR)'!$P$3:$R$53,3,0),"")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(OCULTAR)'!$P$3:$R$53,3,0),"")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 xr:uid="{42D5C544-8AFA-482F-828A-EBA7CBFEC632}">
      <formula1>UNIDADES</formula1>
    </dataValidation>
  </dataValidations>
  <hyperlinks>
    <hyperlink ref="I2" r:id="rId1" xr:uid="{AEAADBA0-C9F1-487D-AFC9-110297E1F423}"/>
    <hyperlink ref="I3:I40" r:id="rId2" display="https://imip-sistemas.org.br/sistemas/imip/v8/portal_transparencia/menu_ext/menu_ext.php" xr:uid="{011BC484-CCF1-410C-B50C-B677D2F2CBF5}"/>
    <hyperlink ref="I41" r:id="rId3" xr:uid="{51C56225-924B-48EC-B999-3A9487EA6CA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2020-08-03T17:28:39Z</dcterms:created>
  <dcterms:modified xsi:type="dcterms:W3CDTF">2020-08-03T17:29:18Z</dcterms:modified>
</cp:coreProperties>
</file>