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niapriscila\Desktop\03 - PRESTAÇÃO DE CONTAS MARÇO 2020\TCE\"/>
    </mc:Choice>
  </mc:AlternateContent>
  <bookViews>
    <workbookView xWindow="0" yWindow="0" windowWidth="20490" windowHeight="70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AB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AB4979" i="1" s="1"/>
  <c r="H4979" i="1"/>
  <c r="G4979" i="1"/>
  <c r="F4979" i="1"/>
  <c r="E4979" i="1"/>
  <c r="D4979" i="1"/>
  <c r="B4979" i="1"/>
  <c r="A4979" i="1"/>
  <c r="AB4978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AB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AB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B4792" i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AB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B4238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AB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AB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AB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AB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AB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5" i="1" l="1"/>
  <c r="AB7" i="1"/>
  <c r="AB14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70" i="1"/>
  <c r="AB75" i="1"/>
  <c r="AB77" i="1"/>
  <c r="AB86" i="1"/>
  <c r="AB91" i="1"/>
  <c r="AB93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3" i="1"/>
  <c r="AB190" i="1"/>
  <c r="AB192" i="1"/>
  <c r="AB197" i="1"/>
  <c r="AB199" i="1"/>
  <c r="AB208" i="1"/>
  <c r="AB210" i="1"/>
  <c r="AB213" i="1"/>
  <c r="AB220" i="1"/>
  <c r="AB223" i="1"/>
  <c r="AB226" i="1"/>
  <c r="AB229" i="1"/>
  <c r="AB233" i="1"/>
  <c r="AB237" i="1"/>
  <c r="AB241" i="1"/>
  <c r="AB246" i="1"/>
  <c r="AB248" i="1"/>
  <c r="AB255" i="1"/>
  <c r="AB257" i="1"/>
  <c r="AB262" i="1"/>
  <c r="AB265" i="1"/>
  <c r="AB267" i="1"/>
  <c r="AB272" i="1"/>
  <c r="AB276" i="1"/>
  <c r="AB280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6" i="1"/>
  <c r="AB318" i="1"/>
  <c r="AB324" i="1"/>
  <c r="AB326" i="1"/>
  <c r="AB340" i="1"/>
  <c r="AB387" i="1"/>
  <c r="AB389" i="1"/>
  <c r="AB396" i="1"/>
  <c r="AB399" i="1"/>
  <c r="AB402" i="1"/>
  <c r="AB407" i="1"/>
  <c r="AB409" i="1"/>
  <c r="AB411" i="1"/>
  <c r="AB452" i="1"/>
  <c r="AB454" i="1"/>
  <c r="AB456" i="1"/>
  <c r="AB458" i="1"/>
  <c r="AB460" i="1"/>
  <c r="AB462" i="1"/>
  <c r="AB469" i="1"/>
  <c r="AB471" i="1"/>
  <c r="AB473" i="1"/>
  <c r="AB475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2" i="1"/>
  <c r="AB4" i="1"/>
  <c r="AB6" i="1"/>
  <c r="AB13" i="1"/>
  <c r="AB15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7" i="1"/>
  <c r="AB69" i="1"/>
  <c r="AB76" i="1"/>
  <c r="AB78" i="1"/>
  <c r="AB83" i="1"/>
  <c r="AB85" i="1"/>
  <c r="AB92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4" i="1"/>
  <c r="AB189" i="1"/>
  <c r="AB191" i="1"/>
  <c r="AB198" i="1"/>
  <c r="AB209" i="1"/>
  <c r="AB211" i="1"/>
  <c r="AB215" i="1"/>
  <c r="AB221" i="1"/>
  <c r="AB228" i="1"/>
  <c r="AB231" i="1"/>
  <c r="AB235" i="1"/>
  <c r="AB239" i="1"/>
  <c r="AB247" i="1"/>
  <c r="AB254" i="1"/>
  <c r="AB256" i="1"/>
  <c r="AB263" i="1"/>
  <c r="AB266" i="1"/>
  <c r="AB281" i="1"/>
  <c r="AB286" i="1"/>
  <c r="AB290" i="1"/>
  <c r="AB294" i="1"/>
  <c r="AB298" i="1"/>
  <c r="AB302" i="1"/>
  <c r="AB306" i="1"/>
  <c r="AB310" i="1"/>
  <c r="AB319" i="1"/>
  <c r="AB327" i="1"/>
  <c r="AB332" i="1"/>
  <c r="AB336" i="1"/>
  <c r="AB388" i="1"/>
  <c r="AB390" i="1"/>
  <c r="AB401" i="1"/>
  <c r="AB410" i="1"/>
  <c r="AB453" i="1"/>
  <c r="AB455" i="1"/>
  <c r="AB457" i="1"/>
  <c r="AB459" i="1"/>
  <c r="AB461" i="1"/>
  <c r="AB463" i="1"/>
  <c r="AB470" i="1"/>
  <c r="AB474" i="1"/>
  <c r="AB478" i="1"/>
  <c r="AB485" i="1"/>
  <c r="AB487" i="1"/>
  <c r="AB494" i="1"/>
  <c r="AB501" i="1"/>
  <c r="AB503" i="1"/>
  <c r="AB510" i="1"/>
  <c r="AB517" i="1"/>
  <c r="AB519" i="1"/>
  <c r="AB526" i="1"/>
  <c r="AB533" i="1"/>
  <c r="AB535" i="1"/>
  <c r="AB542" i="1"/>
  <c r="AB549" i="1"/>
  <c r="AB551" i="1"/>
  <c r="AB558" i="1"/>
  <c r="AB565" i="1"/>
  <c r="AB567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6" i="1"/>
  <c r="AB642" i="1"/>
  <c r="AB9" i="1"/>
  <c r="AB11" i="1"/>
  <c r="AB16" i="1"/>
  <c r="AB18" i="1"/>
  <c r="AB63" i="1"/>
  <c r="AB65" i="1"/>
  <c r="AB72" i="1"/>
  <c r="AB74" i="1"/>
  <c r="AB79" i="1"/>
  <c r="AB81" i="1"/>
  <c r="AB88" i="1"/>
  <c r="AB90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7" i="1"/>
  <c r="AB196" i="1"/>
  <c r="AB201" i="1"/>
  <c r="AB203" i="1"/>
  <c r="AB205" i="1"/>
  <c r="AB207" i="1"/>
  <c r="AB214" i="1"/>
  <c r="AB217" i="1"/>
  <c r="AB224" i="1"/>
  <c r="AB230" i="1"/>
  <c r="AB234" i="1"/>
  <c r="AB238" i="1"/>
  <c r="AB245" i="1"/>
  <c r="AB250" i="1"/>
  <c r="AB252" i="1"/>
  <c r="AB261" i="1"/>
  <c r="AB269" i="1"/>
  <c r="AB271" i="1"/>
  <c r="AB273" i="1"/>
  <c r="AB277" i="1"/>
  <c r="AB313" i="1"/>
  <c r="AB315" i="1"/>
  <c r="AB320" i="1"/>
  <c r="AB322" i="1"/>
  <c r="AB328" i="1"/>
  <c r="AB330" i="1"/>
  <c r="AB333" i="1"/>
  <c r="AB335" i="1"/>
  <c r="AB337" i="1"/>
  <c r="AB339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91" i="1"/>
  <c r="AB393" i="1"/>
  <c r="AB397" i="1"/>
  <c r="AB400" i="1"/>
  <c r="AB404" i="1"/>
  <c r="AB408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64" i="1"/>
  <c r="AB466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93" i="1"/>
  <c r="AB595" i="1"/>
  <c r="AB600" i="1"/>
  <c r="AB611" i="1"/>
  <c r="AB616" i="1"/>
  <c r="AB618" i="1"/>
  <c r="AB627" i="1"/>
  <c r="Z631" i="1"/>
  <c r="M632" i="1"/>
  <c r="V633" i="1"/>
  <c r="S634" i="1"/>
  <c r="AB634" i="1" s="1"/>
  <c r="P639" i="1"/>
  <c r="M640" i="1"/>
  <c r="AB640" i="1" s="1"/>
  <c r="AB643" i="1"/>
  <c r="V647" i="1"/>
  <c r="AB648" i="1"/>
  <c r="V651" i="1"/>
  <c r="AB652" i="1"/>
  <c r="V655" i="1"/>
  <c r="AB656" i="1"/>
  <c r="AB660" i="1"/>
  <c r="V663" i="1"/>
  <c r="AB663" i="1" s="1"/>
  <c r="AB664" i="1"/>
  <c r="V667" i="1"/>
  <c r="AB668" i="1"/>
  <c r="V671" i="1"/>
  <c r="AB671" i="1" s="1"/>
  <c r="AB672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9" i="1"/>
  <c r="AB756" i="1"/>
  <c r="AB758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49" i="1"/>
  <c r="AB853" i="1"/>
  <c r="AB857" i="1"/>
  <c r="AB863" i="1"/>
  <c r="AB873" i="1"/>
  <c r="AB879" i="1"/>
  <c r="AB889" i="1"/>
  <c r="AB895" i="1"/>
  <c r="AB905" i="1"/>
  <c r="AB911" i="1"/>
  <c r="AB915" i="1"/>
  <c r="AB917" i="1"/>
  <c r="AB921" i="1"/>
  <c r="AB927" i="1"/>
  <c r="AB937" i="1"/>
  <c r="AB943" i="1"/>
  <c r="AB953" i="1"/>
  <c r="AB1079" i="1"/>
  <c r="AB1081" i="1"/>
  <c r="AB1088" i="1"/>
  <c r="AB1090" i="1"/>
  <c r="AB1095" i="1"/>
  <c r="AB1097" i="1"/>
  <c r="AB1104" i="1"/>
  <c r="AB1106" i="1"/>
  <c r="AB1108" i="1"/>
  <c r="AB1110" i="1"/>
  <c r="AB1112" i="1"/>
  <c r="AB1119" i="1"/>
  <c r="AB1123" i="1"/>
  <c r="AB1125" i="1"/>
  <c r="AB1130" i="1"/>
  <c r="AB1132" i="1"/>
  <c r="AB1139" i="1"/>
  <c r="AB1141" i="1"/>
  <c r="AB1145" i="1"/>
  <c r="AB1149" i="1"/>
  <c r="AB1153" i="1"/>
  <c r="AB1157" i="1"/>
  <c r="AB1163" i="1"/>
  <c r="AB1166" i="1"/>
  <c r="AB1168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40" i="1"/>
  <c r="AB1242" i="1"/>
  <c r="AB1249" i="1"/>
  <c r="AB1254" i="1"/>
  <c r="AB1256" i="1"/>
  <c r="AB1287" i="1"/>
  <c r="AB1291" i="1"/>
  <c r="AB1298" i="1"/>
  <c r="AB1301" i="1"/>
  <c r="AB1304" i="1"/>
  <c r="AB1308" i="1"/>
  <c r="AB1312" i="1"/>
  <c r="AB1316" i="1"/>
  <c r="AB1319" i="1"/>
  <c r="AB1321" i="1"/>
  <c r="AB1326" i="1"/>
  <c r="AB1328" i="1"/>
  <c r="AB1335" i="1"/>
  <c r="AB1337" i="1"/>
  <c r="AB1344" i="1"/>
  <c r="AB631" i="1"/>
  <c r="AB633" i="1"/>
  <c r="AB641" i="1"/>
  <c r="P635" i="1"/>
  <c r="AB635" i="1" s="1"/>
  <c r="M636" i="1"/>
  <c r="AB639" i="1"/>
  <c r="P643" i="1"/>
  <c r="M644" i="1"/>
  <c r="AB644" i="1" s="1"/>
  <c r="AB647" i="1"/>
  <c r="AB649" i="1"/>
  <c r="AB651" i="1"/>
  <c r="AB653" i="1"/>
  <c r="AB655" i="1"/>
  <c r="AB657" i="1"/>
  <c r="AB659" i="1"/>
  <c r="AB661" i="1"/>
  <c r="AB665" i="1"/>
  <c r="AB667" i="1"/>
  <c r="AB669" i="1"/>
  <c r="AB673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47" i="1"/>
  <c r="AB851" i="1"/>
  <c r="AB855" i="1"/>
  <c r="AB862" i="1"/>
  <c r="AB865" i="1"/>
  <c r="AB868" i="1"/>
  <c r="AB871" i="1"/>
  <c r="AB878" i="1"/>
  <c r="AB881" i="1"/>
  <c r="AB884" i="1"/>
  <c r="AB887" i="1"/>
  <c r="AB894" i="1"/>
  <c r="AB897" i="1"/>
  <c r="AB900" i="1"/>
  <c r="AB903" i="1"/>
  <c r="AB910" i="1"/>
  <c r="AB916" i="1"/>
  <c r="AB918" i="1"/>
  <c r="AB926" i="1"/>
  <c r="AB929" i="1"/>
  <c r="AB932" i="1"/>
  <c r="AB935" i="1"/>
  <c r="AB942" i="1"/>
  <c r="AB945" i="1"/>
  <c r="AB948" i="1"/>
  <c r="AB951" i="1"/>
  <c r="AB958" i="1"/>
  <c r="AB962" i="1"/>
  <c r="AB966" i="1"/>
  <c r="AB1080" i="1"/>
  <c r="AB1082" i="1"/>
  <c r="AB1087" i="1"/>
  <c r="AB1089" i="1"/>
  <c r="AB1096" i="1"/>
  <c r="AB1098" i="1"/>
  <c r="AB1103" i="1"/>
  <c r="AB1105" i="1"/>
  <c r="AB1107" i="1"/>
  <c r="AB1109" i="1"/>
  <c r="AB1111" i="1"/>
  <c r="AB1113" i="1"/>
  <c r="AB1118" i="1"/>
  <c r="AB1122" i="1"/>
  <c r="AB1124" i="1"/>
  <c r="AB1131" i="1"/>
  <c r="AB1133" i="1"/>
  <c r="AB1138" i="1"/>
  <c r="AB1140" i="1"/>
  <c r="AB1144" i="1"/>
  <c r="AB1147" i="1"/>
  <c r="AB1151" i="1"/>
  <c r="AB1155" i="1"/>
  <c r="AB1159" i="1"/>
  <c r="AB1162" i="1"/>
  <c r="AB1167" i="1"/>
  <c r="AB1169" i="1"/>
  <c r="AB1174" i="1"/>
  <c r="AB1176" i="1"/>
  <c r="AB1178" i="1"/>
  <c r="AB1183" i="1"/>
  <c r="AB1185" i="1"/>
  <c r="AB1192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39" i="1"/>
  <c r="AB1241" i="1"/>
  <c r="AB1248" i="1"/>
  <c r="AB1255" i="1"/>
  <c r="AB1257" i="1"/>
  <c r="AB1262" i="1"/>
  <c r="AB1266" i="1"/>
  <c r="AB1270" i="1"/>
  <c r="AB1274" i="1"/>
  <c r="AB1278" i="1"/>
  <c r="AB1282" i="1"/>
  <c r="AB1286" i="1"/>
  <c r="AB1289" i="1"/>
  <c r="AB1293" i="1"/>
  <c r="AB1296" i="1"/>
  <c r="AB1299" i="1"/>
  <c r="AB1306" i="1"/>
  <c r="AB1310" i="1"/>
  <c r="AB1314" i="1"/>
  <c r="AB1318" i="1"/>
  <c r="AB1320" i="1"/>
  <c r="AB1327" i="1"/>
  <c r="AB1329" i="1"/>
  <c r="AB1334" i="1"/>
  <c r="AB1336" i="1"/>
  <c r="AB1342" i="1"/>
  <c r="AB1351" i="1"/>
  <c r="AB637" i="1"/>
  <c r="AB645" i="1"/>
  <c r="AB682" i="1"/>
  <c r="AB687" i="1"/>
  <c r="AB689" i="1"/>
  <c r="AB698" i="1"/>
  <c r="AB703" i="1"/>
  <c r="AB705" i="1"/>
  <c r="AB714" i="1"/>
  <c r="AB719" i="1"/>
  <c r="AB721" i="1"/>
  <c r="AB730" i="1"/>
  <c r="AB735" i="1"/>
  <c r="AB737" i="1"/>
  <c r="AB746" i="1"/>
  <c r="AB751" i="1"/>
  <c r="AB753" i="1"/>
  <c r="AB760" i="1"/>
  <c r="AB762" i="1"/>
  <c r="AB766" i="1"/>
  <c r="AB770" i="1"/>
  <c r="AB774" i="1"/>
  <c r="AB778" i="1"/>
  <c r="AB782" i="1"/>
  <c r="AB786" i="1"/>
  <c r="AB790" i="1"/>
  <c r="AB794" i="1"/>
  <c r="AB798" i="1"/>
  <c r="AB807" i="1"/>
  <c r="AB809" i="1"/>
  <c r="AB814" i="1"/>
  <c r="AB823" i="1"/>
  <c r="AB825" i="1"/>
  <c r="AB830" i="1"/>
  <c r="AB839" i="1"/>
  <c r="AB841" i="1"/>
  <c r="AB846" i="1"/>
  <c r="AB850" i="1"/>
  <c r="AB854" i="1"/>
  <c r="AB858" i="1"/>
  <c r="AB861" i="1"/>
  <c r="AB864" i="1"/>
  <c r="AB867" i="1"/>
  <c r="AB874" i="1"/>
  <c r="AB877" i="1"/>
  <c r="AB880" i="1"/>
  <c r="AB883" i="1"/>
  <c r="AB890" i="1"/>
  <c r="AB893" i="1"/>
  <c r="AB896" i="1"/>
  <c r="AB899" i="1"/>
  <c r="AB906" i="1"/>
  <c r="AB909" i="1"/>
  <c r="AB912" i="1"/>
  <c r="AB914" i="1"/>
  <c r="AB919" i="1"/>
  <c r="AB922" i="1"/>
  <c r="AB925" i="1"/>
  <c r="AB928" i="1"/>
  <c r="AB931" i="1"/>
  <c r="AB938" i="1"/>
  <c r="AB941" i="1"/>
  <c r="AB944" i="1"/>
  <c r="AB947" i="1"/>
  <c r="AB954" i="1"/>
  <c r="AB957" i="1"/>
  <c r="AB961" i="1"/>
  <c r="AB965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3" i="1"/>
  <c r="AB1085" i="1"/>
  <c r="AB1094" i="1"/>
  <c r="AB1099" i="1"/>
  <c r="AB1101" i="1"/>
  <c r="AB1114" i="1"/>
  <c r="AB1127" i="1"/>
  <c r="AB1129" i="1"/>
  <c r="AB1134" i="1"/>
  <c r="AB1143" i="1"/>
  <c r="AB1146" i="1"/>
  <c r="AB1150" i="1"/>
  <c r="AB1154" i="1"/>
  <c r="AB1158" i="1"/>
  <c r="AB1171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4" i="1"/>
  <c r="AB1236" i="1"/>
  <c r="AB1244" i="1"/>
  <c r="AB1246" i="1"/>
  <c r="AB1251" i="1"/>
  <c r="AB1253" i="1"/>
  <c r="AB1258" i="1"/>
  <c r="AB1261" i="1"/>
  <c r="AB1265" i="1"/>
  <c r="AB1269" i="1"/>
  <c r="AB1273" i="1"/>
  <c r="AB1277" i="1"/>
  <c r="AB1281" i="1"/>
  <c r="AB1285" i="1"/>
  <c r="AB1288" i="1"/>
  <c r="AB1292" i="1"/>
  <c r="AB1295" i="1"/>
  <c r="AB1302" i="1"/>
  <c r="AB1305" i="1"/>
  <c r="AB1309" i="1"/>
  <c r="AB1313" i="1"/>
  <c r="AB1323" i="1"/>
  <c r="AB1325" i="1"/>
  <c r="AB1330" i="1"/>
  <c r="AB1356" i="1"/>
  <c r="P1341" i="1"/>
  <c r="V1343" i="1"/>
  <c r="AB1343" i="1" s="1"/>
  <c r="Z1347" i="1"/>
  <c r="AB1347" i="1" s="1"/>
  <c r="AB1349" i="1"/>
  <c r="M1350" i="1"/>
  <c r="M1351" i="1"/>
  <c r="V1352" i="1"/>
  <c r="AB1352" i="1" s="1"/>
  <c r="S1357" i="1"/>
  <c r="AB1357" i="1" s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4" i="1"/>
  <c r="AB1438" i="1"/>
  <c r="AB1442" i="1"/>
  <c r="AB1446" i="1"/>
  <c r="AB1450" i="1"/>
  <c r="AB1454" i="1"/>
  <c r="AB1458" i="1"/>
  <c r="AB1462" i="1"/>
  <c r="AB1469" i="1"/>
  <c r="AB1471" i="1"/>
  <c r="AB1478" i="1"/>
  <c r="AB1482" i="1"/>
  <c r="AB1486" i="1"/>
  <c r="AB1508" i="1"/>
  <c r="AB1510" i="1"/>
  <c r="AB1512" i="1"/>
  <c r="AB1514" i="1"/>
  <c r="AB1516" i="1"/>
  <c r="AB1518" i="1"/>
  <c r="AB1520" i="1"/>
  <c r="AB1522" i="1"/>
  <c r="AB1524" i="1"/>
  <c r="AB1526" i="1"/>
  <c r="AB1535" i="1"/>
  <c r="AB1539" i="1"/>
  <c r="AB1544" i="1"/>
  <c r="AB1546" i="1"/>
  <c r="AB1555" i="1"/>
  <c r="AB1560" i="1"/>
  <c r="AB1562" i="1"/>
  <c r="AB1571" i="1"/>
  <c r="AB1576" i="1"/>
  <c r="AB1578" i="1"/>
  <c r="AB1587" i="1"/>
  <c r="AB1595" i="1"/>
  <c r="AB1601" i="1"/>
  <c r="AB1611" i="1"/>
  <c r="AB1619" i="1"/>
  <c r="AB1626" i="1"/>
  <c r="AB1628" i="1"/>
  <c r="AB1631" i="1"/>
  <c r="AB1633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9" i="1"/>
  <c r="AB1700" i="1"/>
  <c r="AB1721" i="1"/>
  <c r="AB1723" i="1"/>
  <c r="AB1732" i="1"/>
  <c r="AB1737" i="1"/>
  <c r="AB1739" i="1"/>
  <c r="AB1746" i="1"/>
  <c r="AB1748" i="1"/>
  <c r="AB1753" i="1"/>
  <c r="AB1760" i="1"/>
  <c r="AB1762" i="1"/>
  <c r="AB1767" i="1"/>
  <c r="AB1769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5" i="1"/>
  <c r="AB1848" i="1"/>
  <c r="AB1851" i="1"/>
  <c r="AB1854" i="1"/>
  <c r="AB1861" i="1"/>
  <c r="AB1864" i="1"/>
  <c r="AB1867" i="1"/>
  <c r="AB1870" i="1"/>
  <c r="AB1877" i="1"/>
  <c r="AB1880" i="1"/>
  <c r="AB1883" i="1"/>
  <c r="AB1886" i="1"/>
  <c r="AB1893" i="1"/>
  <c r="AB1896" i="1"/>
  <c r="AB1899" i="1"/>
  <c r="AB1902" i="1"/>
  <c r="AB1909" i="1"/>
  <c r="AB1912" i="1"/>
  <c r="AB1915" i="1"/>
  <c r="AB1918" i="1"/>
  <c r="AB1921" i="1"/>
  <c r="AB1924" i="1"/>
  <c r="AB1928" i="1"/>
  <c r="AB1930" i="1"/>
  <c r="AB1935" i="1"/>
  <c r="AB1937" i="1"/>
  <c r="AB1940" i="1"/>
  <c r="AB1947" i="1"/>
  <c r="AB1949" i="1"/>
  <c r="AB1951" i="1"/>
  <c r="AB1958" i="1"/>
  <c r="AB1960" i="1"/>
  <c r="AB1965" i="1"/>
  <c r="AB1968" i="1"/>
  <c r="AB1971" i="1"/>
  <c r="AB1974" i="1"/>
  <c r="AB1981" i="1"/>
  <c r="AB1983" i="1"/>
  <c r="AB1985" i="1"/>
  <c r="AB1992" i="1"/>
  <c r="AB1994" i="1"/>
  <c r="AB1999" i="1"/>
  <c r="AB2001" i="1"/>
  <c r="AB2008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4" i="1"/>
  <c r="AB2126" i="1"/>
  <c r="AB1350" i="1"/>
  <c r="AB1354" i="1"/>
  <c r="AB134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70" i="1"/>
  <c r="AB1477" i="1"/>
  <c r="AB1479" i="1"/>
  <c r="AB1481" i="1"/>
  <c r="AB1483" i="1"/>
  <c r="AB1485" i="1"/>
  <c r="AB1487" i="1"/>
  <c r="AB1509" i="1"/>
  <c r="AB1511" i="1"/>
  <c r="AB1513" i="1"/>
  <c r="AB1515" i="1"/>
  <c r="AB1517" i="1"/>
  <c r="AB1519" i="1"/>
  <c r="AB1521" i="1"/>
  <c r="AB1523" i="1"/>
  <c r="AB1525" i="1"/>
  <c r="AB1527" i="1"/>
  <c r="AB1532" i="1"/>
  <c r="AB1534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0" i="1"/>
  <c r="AB1593" i="1"/>
  <c r="AB1600" i="1"/>
  <c r="AB1603" i="1"/>
  <c r="AB1606" i="1"/>
  <c r="AB1609" i="1"/>
  <c r="AB1616" i="1"/>
  <c r="AB1618" i="1"/>
  <c r="AB1620" i="1"/>
  <c r="AB1625" i="1"/>
  <c r="AB1627" i="1"/>
  <c r="AB1632" i="1"/>
  <c r="AB1638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7" i="1"/>
  <c r="AB1699" i="1"/>
  <c r="AB1722" i="1"/>
  <c r="AB1724" i="1"/>
  <c r="AB1729" i="1"/>
  <c r="AB1731" i="1"/>
  <c r="AB1738" i="1"/>
  <c r="AB1740" i="1"/>
  <c r="AB1747" i="1"/>
  <c r="AB1752" i="1"/>
  <c r="AB1759" i="1"/>
  <c r="AB1761" i="1"/>
  <c r="AB1768" i="1"/>
  <c r="AB1779" i="1"/>
  <c r="AB1781" i="1"/>
  <c r="AB1788" i="1"/>
  <c r="AB1795" i="1"/>
  <c r="AB1802" i="1"/>
  <c r="AB1804" i="1"/>
  <c r="AB1811" i="1"/>
  <c r="AB1813" i="1"/>
  <c r="AB1818" i="1"/>
  <c r="AB1820" i="1"/>
  <c r="AB1827" i="1"/>
  <c r="AB1829" i="1"/>
  <c r="AB1834" i="1"/>
  <c r="AB1836" i="1"/>
  <c r="AB1840" i="1"/>
  <c r="AB1843" i="1"/>
  <c r="AB1846" i="1"/>
  <c r="AB1853" i="1"/>
  <c r="AB1856" i="1"/>
  <c r="AB1862" i="1"/>
  <c r="AB1869" i="1"/>
  <c r="AB1872" i="1"/>
  <c r="AB1875" i="1"/>
  <c r="AB1878" i="1"/>
  <c r="AB1885" i="1"/>
  <c r="AB1888" i="1"/>
  <c r="AB1894" i="1"/>
  <c r="AB1901" i="1"/>
  <c r="AB1904" i="1"/>
  <c r="AB1907" i="1"/>
  <c r="AB1910" i="1"/>
  <c r="AB1917" i="1"/>
  <c r="AB1919" i="1"/>
  <c r="AB1922" i="1"/>
  <c r="AB1929" i="1"/>
  <c r="AB1936" i="1"/>
  <c r="AB1939" i="1"/>
  <c r="AB1942" i="1"/>
  <c r="AB1946" i="1"/>
  <c r="AB1948" i="1"/>
  <c r="AB1950" i="1"/>
  <c r="AB1952" i="1"/>
  <c r="AB1957" i="1"/>
  <c r="AB1959" i="1"/>
  <c r="AB1966" i="1"/>
  <c r="AB1973" i="1"/>
  <c r="AB1976" i="1"/>
  <c r="AB1982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73" i="1"/>
  <c r="AB2080" i="1"/>
  <c r="AB2087" i="1"/>
  <c r="AB2089" i="1"/>
  <c r="AB2096" i="1"/>
  <c r="AB2103" i="1"/>
  <c r="AB2105" i="1"/>
  <c r="AB2112" i="1"/>
  <c r="AB2119" i="1"/>
  <c r="AB2121" i="1"/>
  <c r="AB2123" i="1"/>
  <c r="AB2125" i="1"/>
  <c r="AB2128" i="1"/>
  <c r="AB2160" i="1"/>
  <c r="V1339" i="1"/>
  <c r="AB1339" i="1" s="1"/>
  <c r="Z1343" i="1"/>
  <c r="AB1345" i="1"/>
  <c r="M1346" i="1"/>
  <c r="AB1346" i="1" s="1"/>
  <c r="S1348" i="1"/>
  <c r="AB1348" i="1" s="1"/>
  <c r="Z1352" i="1"/>
  <c r="M1355" i="1"/>
  <c r="AB1355" i="1" s="1"/>
  <c r="V1356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M1448" i="1"/>
  <c r="AB1448" i="1" s="1"/>
  <c r="M1452" i="1"/>
  <c r="AB1452" i="1" s="1"/>
  <c r="AB1465" i="1"/>
  <c r="AB1467" i="1"/>
  <c r="AB1474" i="1"/>
  <c r="AB1489" i="1"/>
  <c r="AB1491" i="1"/>
  <c r="AB1493" i="1"/>
  <c r="AB1495" i="1"/>
  <c r="AB1497" i="1"/>
  <c r="AB1499" i="1"/>
  <c r="AB1501" i="1"/>
  <c r="AB1503" i="1"/>
  <c r="AB1505" i="1"/>
  <c r="AB1507" i="1"/>
  <c r="AB1528" i="1"/>
  <c r="AB1530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6" i="1"/>
  <c r="AB1599" i="1"/>
  <c r="AB1602" i="1"/>
  <c r="AB1605" i="1"/>
  <c r="AB1612" i="1"/>
  <c r="AB1615" i="1"/>
  <c r="AB1621" i="1"/>
  <c r="AB1623" i="1"/>
  <c r="AB1630" i="1"/>
  <c r="AB1634" i="1"/>
  <c r="AB1637" i="1"/>
  <c r="AB1643" i="1"/>
  <c r="AB1645" i="1"/>
  <c r="AB1652" i="1"/>
  <c r="AB1654" i="1"/>
  <c r="AB1659" i="1"/>
  <c r="AB1661" i="1"/>
  <c r="AB1668" i="1"/>
  <c r="AB1670" i="1"/>
  <c r="AB1675" i="1"/>
  <c r="AB1677" i="1"/>
  <c r="AB1684" i="1"/>
  <c r="AB1686" i="1"/>
  <c r="AB1691" i="1"/>
  <c r="AB1693" i="1"/>
  <c r="AB1695" i="1"/>
  <c r="AB1702" i="1"/>
  <c r="AB1704" i="1"/>
  <c r="AB1706" i="1"/>
  <c r="AB1708" i="1"/>
  <c r="AB1710" i="1"/>
  <c r="AB1712" i="1"/>
  <c r="AB1714" i="1"/>
  <c r="AB1716" i="1"/>
  <c r="AB1718" i="1"/>
  <c r="AB1720" i="1"/>
  <c r="AB1725" i="1"/>
  <c r="AB1727" i="1"/>
  <c r="AB1734" i="1"/>
  <c r="AB1736" i="1"/>
  <c r="AB1741" i="1"/>
  <c r="AB1743" i="1"/>
  <c r="AB1750" i="1"/>
  <c r="AB1755" i="1"/>
  <c r="AB1757" i="1"/>
  <c r="AB1764" i="1"/>
  <c r="AB1766" i="1"/>
  <c r="AB1771" i="1"/>
  <c r="AB1773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2" i="1"/>
  <c r="AB1849" i="1"/>
  <c r="AB1855" i="1"/>
  <c r="AB1858" i="1"/>
  <c r="AB1865" i="1"/>
  <c r="AB1871" i="1"/>
  <c r="AB1874" i="1"/>
  <c r="AB1881" i="1"/>
  <c r="AB1887" i="1"/>
  <c r="AB1890" i="1"/>
  <c r="AB1897" i="1"/>
  <c r="AB1903" i="1"/>
  <c r="AB1906" i="1"/>
  <c r="AB1913" i="1"/>
  <c r="AB1925" i="1"/>
  <c r="AB1932" i="1"/>
  <c r="AB1934" i="1"/>
  <c r="AB1941" i="1"/>
  <c r="AB1944" i="1"/>
  <c r="AB1953" i="1"/>
  <c r="AB1962" i="1"/>
  <c r="AB1964" i="1"/>
  <c r="AB1969" i="1"/>
  <c r="AB1975" i="1"/>
  <c r="AB1978" i="1"/>
  <c r="AB1987" i="1"/>
  <c r="AB1989" i="1"/>
  <c r="AB1998" i="1"/>
  <c r="AB2003" i="1"/>
  <c r="AB2005" i="1"/>
  <c r="AB2014" i="1"/>
  <c r="AB2019" i="1"/>
  <c r="AB2021" i="1"/>
  <c r="AB2030" i="1"/>
  <c r="AB2035" i="1"/>
  <c r="AB2037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38" i="1"/>
  <c r="AB2154" i="1"/>
  <c r="AB2135" i="1"/>
  <c r="Z2155" i="1"/>
  <c r="V2163" i="1"/>
  <c r="V2167" i="1"/>
  <c r="AB2168" i="1"/>
  <c r="AB2172" i="1"/>
  <c r="AB2149" i="1"/>
  <c r="AB2207" i="1"/>
  <c r="AB2209" i="1"/>
  <c r="AB2216" i="1"/>
  <c r="AB2223" i="1"/>
  <c r="AB2225" i="1"/>
  <c r="AB2232" i="1"/>
  <c r="AB2239" i="1"/>
  <c r="AB2241" i="1"/>
  <c r="AB2248" i="1"/>
  <c r="AB2275" i="1"/>
  <c r="AB2277" i="1"/>
  <c r="AB2284" i="1"/>
  <c r="AB2286" i="1"/>
  <c r="AB2289" i="1"/>
  <c r="AB2291" i="1"/>
  <c r="AB2310" i="1"/>
  <c r="AB2317" i="1"/>
  <c r="AB2319" i="1"/>
  <c r="AB2325" i="1"/>
  <c r="AB2332" i="1"/>
  <c r="AB2335" i="1"/>
  <c r="AB2341" i="1"/>
  <c r="AB2348" i="1"/>
  <c r="AB2351" i="1"/>
  <c r="AB2357" i="1"/>
  <c r="AB2364" i="1"/>
  <c r="AB2367" i="1"/>
  <c r="AB2373" i="1"/>
  <c r="AB2380" i="1"/>
  <c r="AB2383" i="1"/>
  <c r="AB2389" i="1"/>
  <c r="AB2396" i="1"/>
  <c r="AB2399" i="1"/>
  <c r="AB2405" i="1"/>
  <c r="AB2412" i="1"/>
  <c r="AB2415" i="1"/>
  <c r="AB2421" i="1"/>
  <c r="AB2424" i="1"/>
  <c r="AB2431" i="1"/>
  <c r="AB2433" i="1"/>
  <c r="AB2440" i="1"/>
  <c r="AB2447" i="1"/>
  <c r="AB2449" i="1"/>
  <c r="AB2456" i="1"/>
  <c r="AB2458" i="1"/>
  <c r="AB2463" i="1"/>
  <c r="AB2465" i="1"/>
  <c r="AB2472" i="1"/>
  <c r="AB2474" i="1"/>
  <c r="AB2479" i="1"/>
  <c r="AB2131" i="1"/>
  <c r="AB2139" i="1"/>
  <c r="AB2147" i="1"/>
  <c r="AB2155" i="1"/>
  <c r="AB2163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14" i="1"/>
  <c r="AB2219" i="1"/>
  <c r="AB2221" i="1"/>
  <c r="AB2230" i="1"/>
  <c r="AB2235" i="1"/>
  <c r="AB2237" i="1"/>
  <c r="AB2246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82" i="1"/>
  <c r="AB2287" i="1"/>
  <c r="AB2292" i="1"/>
  <c r="AB2296" i="1"/>
  <c r="AB2300" i="1"/>
  <c r="AB2302" i="1"/>
  <c r="AB2304" i="1"/>
  <c r="AB2306" i="1"/>
  <c r="AB2313" i="1"/>
  <c r="AB2315" i="1"/>
  <c r="AB2320" i="1"/>
  <c r="AB2322" i="1"/>
  <c r="AB2328" i="1"/>
  <c r="AB2331" i="1"/>
  <c r="AB2334" i="1"/>
  <c r="AB2337" i="1"/>
  <c r="AB2344" i="1"/>
  <c r="AB2347" i="1"/>
  <c r="AB2350" i="1"/>
  <c r="AB2353" i="1"/>
  <c r="AB2360" i="1"/>
  <c r="AB2363" i="1"/>
  <c r="AB2366" i="1"/>
  <c r="AB2369" i="1"/>
  <c r="AB2376" i="1"/>
  <c r="AB2379" i="1"/>
  <c r="AB2382" i="1"/>
  <c r="AB2385" i="1"/>
  <c r="AB2392" i="1"/>
  <c r="AB2395" i="1"/>
  <c r="AB2398" i="1"/>
  <c r="AB2401" i="1"/>
  <c r="AB2408" i="1"/>
  <c r="AB2411" i="1"/>
  <c r="AB2414" i="1"/>
  <c r="AB2417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V2127" i="1"/>
  <c r="AB2127" i="1" s="1"/>
  <c r="S2128" i="1"/>
  <c r="AB2129" i="1"/>
  <c r="P2133" i="1"/>
  <c r="AB2133" i="1" s="1"/>
  <c r="M2134" i="1"/>
  <c r="AB2134" i="1" s="1"/>
  <c r="V2135" i="1"/>
  <c r="S2136" i="1"/>
  <c r="AB2136" i="1" s="1"/>
  <c r="AB2137" i="1"/>
  <c r="P2141" i="1"/>
  <c r="AB2141" i="1" s="1"/>
  <c r="M2142" i="1"/>
  <c r="AB2142" i="1" s="1"/>
  <c r="V2143" i="1"/>
  <c r="AB2143" i="1" s="1"/>
  <c r="S2144" i="1"/>
  <c r="AB2144" i="1" s="1"/>
  <c r="AB2145" i="1"/>
  <c r="P2149" i="1"/>
  <c r="M2150" i="1"/>
  <c r="AB2150" i="1" s="1"/>
  <c r="V2151" i="1"/>
  <c r="AB2151" i="1" s="1"/>
  <c r="S2152" i="1"/>
  <c r="AB2152" i="1" s="1"/>
  <c r="AB2153" i="1"/>
  <c r="P2157" i="1"/>
  <c r="AB2157" i="1" s="1"/>
  <c r="M2158" i="1"/>
  <c r="AB2158" i="1" s="1"/>
  <c r="V2159" i="1"/>
  <c r="AB2159" i="1" s="1"/>
  <c r="S2160" i="1"/>
  <c r="AB2161" i="1"/>
  <c r="Z2163" i="1"/>
  <c r="S2164" i="1"/>
  <c r="AB2164" i="1" s="1"/>
  <c r="P2165" i="1"/>
  <c r="AB2165" i="1" s="1"/>
  <c r="M2166" i="1"/>
  <c r="AB2166" i="1" s="1"/>
  <c r="Z2167" i="1"/>
  <c r="AB2167" i="1" s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76" i="1"/>
  <c r="AB2278" i="1"/>
  <c r="AB2283" i="1"/>
  <c r="AB2285" i="1"/>
  <c r="AB2288" i="1"/>
  <c r="AB2290" i="1"/>
  <c r="AB2309" i="1"/>
  <c r="AB2311" i="1"/>
  <c r="AB2316" i="1"/>
  <c r="AB2318" i="1"/>
  <c r="AB2324" i="1"/>
  <c r="AB2327" i="1"/>
  <c r="AB2330" i="1"/>
  <c r="AB2333" i="1"/>
  <c r="AB2340" i="1"/>
  <c r="AB2343" i="1"/>
  <c r="AB2346" i="1"/>
  <c r="AB2349" i="1"/>
  <c r="AB2356" i="1"/>
  <c r="AB2359" i="1"/>
  <c r="AB2362" i="1"/>
  <c r="AB2365" i="1"/>
  <c r="AB2372" i="1"/>
  <c r="AB2375" i="1"/>
  <c r="AB2378" i="1"/>
  <c r="AB2381" i="1"/>
  <c r="AB2388" i="1"/>
  <c r="AB2391" i="1"/>
  <c r="AB2394" i="1"/>
  <c r="AB2397" i="1"/>
  <c r="AB2404" i="1"/>
  <c r="AB2407" i="1"/>
  <c r="AB2410" i="1"/>
  <c r="AB2413" i="1"/>
  <c r="AB2420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7" i="1"/>
  <c r="AB2494" i="1"/>
  <c r="AB2496" i="1"/>
  <c r="AB2505" i="1"/>
  <c r="AB2507" i="1"/>
  <c r="AB2512" i="1"/>
  <c r="AB2514" i="1"/>
  <c r="AB2521" i="1"/>
  <c r="AB2523" i="1"/>
  <c r="AB2530" i="1"/>
  <c r="AB2532" i="1"/>
  <c r="AB2537" i="1"/>
  <c r="AB2539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89" i="1"/>
  <c r="AB2693" i="1"/>
  <c r="AB2696" i="1"/>
  <c r="AB2703" i="1"/>
  <c r="AB2706" i="1"/>
  <c r="AB2709" i="1"/>
  <c r="AB2712" i="1"/>
  <c r="AB2716" i="1"/>
  <c r="AB2720" i="1"/>
  <c r="AB2723" i="1"/>
  <c r="AB2726" i="1"/>
  <c r="AB2730" i="1"/>
  <c r="AB2732" i="1"/>
  <c r="AB2737" i="1"/>
  <c r="AB2739" i="1"/>
  <c r="AB2746" i="1"/>
  <c r="AB2748" i="1"/>
  <c r="AB2753" i="1"/>
  <c r="AB2755" i="1"/>
  <c r="AB2764" i="1"/>
  <c r="AB2766" i="1"/>
  <c r="AB2772" i="1"/>
  <c r="AB2775" i="1"/>
  <c r="AB2779" i="1"/>
  <c r="AB2783" i="1"/>
  <c r="AB2786" i="1"/>
  <c r="AB2789" i="1"/>
  <c r="AB2796" i="1"/>
  <c r="AB2799" i="1"/>
  <c r="AB2802" i="1"/>
  <c r="AB2805" i="1"/>
  <c r="AB2812" i="1"/>
  <c r="AB2815" i="1"/>
  <c r="AB2818" i="1"/>
  <c r="AB2821" i="1"/>
  <c r="AB2828" i="1"/>
  <c r="AB2831" i="1"/>
  <c r="AB2834" i="1"/>
  <c r="AB2837" i="1"/>
  <c r="AB2486" i="1"/>
  <c r="AB2488" i="1"/>
  <c r="AB2493" i="1"/>
  <c r="AB2495" i="1"/>
  <c r="AB2504" i="1"/>
  <c r="AB2506" i="1"/>
  <c r="AB2513" i="1"/>
  <c r="AB2515" i="1"/>
  <c r="AB2522" i="1"/>
  <c r="AB2524" i="1"/>
  <c r="AB2529" i="1"/>
  <c r="AB2531" i="1"/>
  <c r="AB2536" i="1"/>
  <c r="AB2538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7" i="1"/>
  <c r="AB2599" i="1"/>
  <c r="AB2606" i="1"/>
  <c r="AB2613" i="1"/>
  <c r="AB2615" i="1"/>
  <c r="AB2622" i="1"/>
  <c r="AB2624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1" i="1"/>
  <c r="AB2695" i="1"/>
  <c r="AB2698" i="1"/>
  <c r="AB2704" i="1"/>
  <c r="AB2711" i="1"/>
  <c r="AB2721" i="1"/>
  <c r="AB2729" i="1"/>
  <c r="AB2731" i="1"/>
  <c r="AB2738" i="1"/>
  <c r="AB2745" i="1"/>
  <c r="AB2747" i="1"/>
  <c r="AB2754" i="1"/>
  <c r="AB2756" i="1"/>
  <c r="AB2765" i="1"/>
  <c r="AB2767" i="1"/>
  <c r="AB2773" i="1"/>
  <c r="AB2777" i="1"/>
  <c r="AB2781" i="1"/>
  <c r="AB2788" i="1"/>
  <c r="AB2791" i="1"/>
  <c r="AB2797" i="1"/>
  <c r="AB2804" i="1"/>
  <c r="AB2807" i="1"/>
  <c r="AB2813" i="1"/>
  <c r="AB2820" i="1"/>
  <c r="AB2823" i="1"/>
  <c r="AB2829" i="1"/>
  <c r="AB2836" i="1"/>
  <c r="AB2482" i="1"/>
  <c r="AB2484" i="1"/>
  <c r="AB2489" i="1"/>
  <c r="AB2491" i="1"/>
  <c r="AB2500" i="1"/>
  <c r="AB2509" i="1"/>
  <c r="AB2511" i="1"/>
  <c r="AB2516" i="1"/>
  <c r="AB2520" i="1"/>
  <c r="AB2525" i="1"/>
  <c r="AB2527" i="1"/>
  <c r="AB2540" i="1"/>
  <c r="AB2545" i="1"/>
  <c r="AB2547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1" i="1"/>
  <c r="AB2643" i="1"/>
  <c r="AB2650" i="1"/>
  <c r="AB2652" i="1"/>
  <c r="AB2657" i="1"/>
  <c r="AB2659" i="1"/>
  <c r="AB2666" i="1"/>
  <c r="AB2668" i="1"/>
  <c r="AB2673" i="1"/>
  <c r="AB2675" i="1"/>
  <c r="AB2682" i="1"/>
  <c r="AB2684" i="1"/>
  <c r="AB2690" i="1"/>
  <c r="AB2697" i="1"/>
  <c r="AB2700" i="1"/>
  <c r="AB2707" i="1"/>
  <c r="AB2713" i="1"/>
  <c r="AB2717" i="1"/>
  <c r="AB2724" i="1"/>
  <c r="AB2727" i="1"/>
  <c r="AB2734" i="1"/>
  <c r="AB2736" i="1"/>
  <c r="AB2741" i="1"/>
  <c r="AB2743" i="1"/>
  <c r="AB2750" i="1"/>
  <c r="AB2752" i="1"/>
  <c r="AB2757" i="1"/>
  <c r="AB2759" i="1"/>
  <c r="AB2761" i="1"/>
  <c r="AB2763" i="1"/>
  <c r="AB2769" i="1"/>
  <c r="AB2776" i="1"/>
  <c r="AB2780" i="1"/>
  <c r="AB2784" i="1"/>
  <c r="AB2790" i="1"/>
  <c r="AB2793" i="1"/>
  <c r="AB2800" i="1"/>
  <c r="AB2806" i="1"/>
  <c r="AB2809" i="1"/>
  <c r="AB2816" i="1"/>
  <c r="AB2822" i="1"/>
  <c r="AB2825" i="1"/>
  <c r="AB2832" i="1"/>
  <c r="AB2838" i="1"/>
  <c r="AB2839" i="1"/>
  <c r="M2840" i="1"/>
  <c r="AB2840" i="1" s="1"/>
  <c r="V2841" i="1"/>
  <c r="AB2841" i="1" s="1"/>
  <c r="S2846" i="1"/>
  <c r="AB2846" i="1" s="1"/>
  <c r="P2851" i="1"/>
  <c r="Z2853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5" i="1"/>
  <c r="AB3032" i="1"/>
  <c r="AB3035" i="1"/>
  <c r="AB3038" i="1"/>
  <c r="AB3041" i="1"/>
  <c r="AB3048" i="1"/>
  <c r="AB3051" i="1"/>
  <c r="AB3054" i="1"/>
  <c r="AB3057" i="1"/>
  <c r="AB3064" i="1"/>
  <c r="AB3067" i="1"/>
  <c r="AB3070" i="1"/>
  <c r="AB3073" i="1"/>
  <c r="AB3080" i="1"/>
  <c r="AB3083" i="1"/>
  <c r="AB3086" i="1"/>
  <c r="AB3089" i="1"/>
  <c r="AB3091" i="1"/>
  <c r="AB3098" i="1"/>
  <c r="AB3100" i="1"/>
  <c r="AB3105" i="1"/>
  <c r="AB3107" i="1"/>
  <c r="AB3118" i="1"/>
  <c r="AB3120" i="1"/>
  <c r="AB3125" i="1"/>
  <c r="AB3127" i="1"/>
  <c r="AB3134" i="1"/>
  <c r="AB3136" i="1"/>
  <c r="AB3141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90" i="1"/>
  <c r="AB3194" i="1"/>
  <c r="AB3198" i="1"/>
  <c r="S2842" i="1"/>
  <c r="AB2842" i="1" s="1"/>
  <c r="AB2843" i="1"/>
  <c r="P2847" i="1"/>
  <c r="AB2847" i="1" s="1"/>
  <c r="Z2849" i="1"/>
  <c r="M2852" i="1"/>
  <c r="AB2852" i="1" s="1"/>
  <c r="V2853" i="1"/>
  <c r="AB2853" i="1" s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8" i="1"/>
  <c r="AB3031" i="1"/>
  <c r="AB3034" i="1"/>
  <c r="AB3037" i="1"/>
  <c r="AB3044" i="1"/>
  <c r="AB3047" i="1"/>
  <c r="AB3050" i="1"/>
  <c r="AB3053" i="1"/>
  <c r="AB3060" i="1"/>
  <c r="AB3063" i="1"/>
  <c r="AB3066" i="1"/>
  <c r="AB3069" i="1"/>
  <c r="AB3076" i="1"/>
  <c r="AB3079" i="1"/>
  <c r="AB3082" i="1"/>
  <c r="AB3085" i="1"/>
  <c r="AB3094" i="1"/>
  <c r="AB3096" i="1"/>
  <c r="AB3101" i="1"/>
  <c r="AB3103" i="1"/>
  <c r="AB3110" i="1"/>
  <c r="AB3112" i="1"/>
  <c r="AB3114" i="1"/>
  <c r="AB3116" i="1"/>
  <c r="AB3121" i="1"/>
  <c r="AB3123" i="1"/>
  <c r="AB3130" i="1"/>
  <c r="AB3132" i="1"/>
  <c r="AB3137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6" i="1"/>
  <c r="AB3193" i="1"/>
  <c r="AB3197" i="1"/>
  <c r="AB3201" i="1"/>
  <c r="P2843" i="1"/>
  <c r="Z2845" i="1"/>
  <c r="AB2845" i="1" s="1"/>
  <c r="M2848" i="1"/>
  <c r="AB2848" i="1" s="1"/>
  <c r="V2849" i="1"/>
  <c r="AB2849" i="1" s="1"/>
  <c r="S2854" i="1"/>
  <c r="AB2854" i="1" s="1"/>
  <c r="P2855" i="1"/>
  <c r="AB2855" i="1" s="1"/>
  <c r="AB2860" i="1"/>
  <c r="AB2862" i="1"/>
  <c r="AB2871" i="1"/>
  <c r="AB2876" i="1"/>
  <c r="AB2878" i="1"/>
  <c r="AB2887" i="1"/>
  <c r="AB2892" i="1"/>
  <c r="AB2894" i="1"/>
  <c r="AB2903" i="1"/>
  <c r="AB2908" i="1"/>
  <c r="AB2910" i="1"/>
  <c r="AB2919" i="1"/>
  <c r="AB2924" i="1"/>
  <c r="AB2926" i="1"/>
  <c r="AB2935" i="1"/>
  <c r="AB2940" i="1"/>
  <c r="AB2942" i="1"/>
  <c r="AB3027" i="1"/>
  <c r="AB3033" i="1"/>
  <c r="AB3043" i="1"/>
  <c r="AB3049" i="1"/>
  <c r="AB3059" i="1"/>
  <c r="AB3065" i="1"/>
  <c r="AB3075" i="1"/>
  <c r="AB3081" i="1"/>
  <c r="AB3092" i="1"/>
  <c r="AB3097" i="1"/>
  <c r="AB3099" i="1"/>
  <c r="AB3108" i="1"/>
  <c r="AB3117" i="1"/>
  <c r="AB3119" i="1"/>
  <c r="AB3128" i="1"/>
  <c r="AB3133" i="1"/>
  <c r="AB3135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9" i="1"/>
  <c r="AB3192" i="1"/>
  <c r="AB3196" i="1"/>
  <c r="AB3200" i="1"/>
  <c r="AB2851" i="1"/>
  <c r="AB3202" i="1"/>
  <c r="AB3227" i="1"/>
  <c r="AB3233" i="1"/>
  <c r="AB3243" i="1"/>
  <c r="AB3249" i="1"/>
  <c r="AB3259" i="1"/>
  <c r="AB3265" i="1"/>
  <c r="AB3275" i="1"/>
  <c r="AB3281" i="1"/>
  <c r="AB3291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5" i="1"/>
  <c r="AB3352" i="1"/>
  <c r="AB3354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75" i="1"/>
  <c r="AB3481" i="1"/>
  <c r="AB3491" i="1"/>
  <c r="AB3497" i="1"/>
  <c r="AB3507" i="1"/>
  <c r="AB3513" i="1"/>
  <c r="AB3523" i="1"/>
  <c r="AB3529" i="1"/>
  <c r="AB3539" i="1"/>
  <c r="AB3203" i="1"/>
  <c r="AB3219" i="1"/>
  <c r="AB3206" i="1"/>
  <c r="AB3210" i="1"/>
  <c r="AB3214" i="1"/>
  <c r="S3218" i="1"/>
  <c r="AB3218" i="1" s="1"/>
  <c r="P3219" i="1"/>
  <c r="AB3222" i="1"/>
  <c r="AB3225" i="1"/>
  <c r="AB3232" i="1"/>
  <c r="AB3235" i="1"/>
  <c r="AB3238" i="1"/>
  <c r="AB3241" i="1"/>
  <c r="AB3248" i="1"/>
  <c r="AB3251" i="1"/>
  <c r="AB3254" i="1"/>
  <c r="AB3257" i="1"/>
  <c r="AB3264" i="1"/>
  <c r="AB3267" i="1"/>
  <c r="AB3270" i="1"/>
  <c r="AB3273" i="1"/>
  <c r="AB3280" i="1"/>
  <c r="AB3283" i="1"/>
  <c r="AB3286" i="1"/>
  <c r="AB3289" i="1"/>
  <c r="AB3296" i="1"/>
  <c r="AB3299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4" i="1"/>
  <c r="AB3458" i="1"/>
  <c r="AB3462" i="1"/>
  <c r="AB3466" i="1"/>
  <c r="AB3470" i="1"/>
  <c r="AB3473" i="1"/>
  <c r="AB3480" i="1"/>
  <c r="AB3483" i="1"/>
  <c r="AB3486" i="1"/>
  <c r="AB3489" i="1"/>
  <c r="AB3496" i="1"/>
  <c r="AB3499" i="1"/>
  <c r="AB3502" i="1"/>
  <c r="AB3505" i="1"/>
  <c r="AB3512" i="1"/>
  <c r="AB3515" i="1"/>
  <c r="AB3518" i="1"/>
  <c r="AB3521" i="1"/>
  <c r="AB3528" i="1"/>
  <c r="AB3531" i="1"/>
  <c r="AB3534" i="1"/>
  <c r="AB3537" i="1"/>
  <c r="M3204" i="1"/>
  <c r="AB3204" i="1" s="1"/>
  <c r="AB3205" i="1"/>
  <c r="M3208" i="1"/>
  <c r="AB3208" i="1" s="1"/>
  <c r="AB3209" i="1"/>
  <c r="M3212" i="1"/>
  <c r="AB3212" i="1" s="1"/>
  <c r="AB3213" i="1"/>
  <c r="M3216" i="1"/>
  <c r="AB3216" i="1" s="1"/>
  <c r="AB3217" i="1"/>
  <c r="M3220" i="1"/>
  <c r="AB3220" i="1" s="1"/>
  <c r="AB3221" i="1"/>
  <c r="AB3228" i="1"/>
  <c r="AB3231" i="1"/>
  <c r="AB3234" i="1"/>
  <c r="AB3237" i="1"/>
  <c r="AB3244" i="1"/>
  <c r="AB3247" i="1"/>
  <c r="AB3250" i="1"/>
  <c r="AB3253" i="1"/>
  <c r="AB3260" i="1"/>
  <c r="AB3263" i="1"/>
  <c r="AB3266" i="1"/>
  <c r="AB3269" i="1"/>
  <c r="AB3276" i="1"/>
  <c r="AB3279" i="1"/>
  <c r="AB3282" i="1"/>
  <c r="AB3285" i="1"/>
  <c r="AB3292" i="1"/>
  <c r="AB3295" i="1"/>
  <c r="AB3298" i="1"/>
  <c r="AB3301" i="1"/>
  <c r="AB3303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3" i="1"/>
  <c r="AB3457" i="1"/>
  <c r="AB3461" i="1"/>
  <c r="AB3465" i="1"/>
  <c r="AB3469" i="1"/>
  <c r="AB3476" i="1"/>
  <c r="AB3479" i="1"/>
  <c r="AB3482" i="1"/>
  <c r="AB3485" i="1"/>
  <c r="AB3492" i="1"/>
  <c r="AB3495" i="1"/>
  <c r="AB3498" i="1"/>
  <c r="AB3501" i="1"/>
  <c r="AB3508" i="1"/>
  <c r="AB3511" i="1"/>
  <c r="AB3514" i="1"/>
  <c r="AB3517" i="1"/>
  <c r="AB3524" i="1"/>
  <c r="AB3527" i="1"/>
  <c r="AB3530" i="1"/>
  <c r="AB3533" i="1"/>
  <c r="AB3540" i="1"/>
  <c r="AB3543" i="1"/>
  <c r="Z3546" i="1"/>
  <c r="M3549" i="1"/>
  <c r="AB3549" i="1" s="1"/>
  <c r="Z3550" i="1"/>
  <c r="M3553" i="1"/>
  <c r="AB3553" i="1" s="1"/>
  <c r="AB3566" i="1"/>
  <c r="AB3569" i="1"/>
  <c r="AB3572" i="1"/>
  <c r="AB3575" i="1"/>
  <c r="AB3582" i="1"/>
  <c r="AB3585" i="1"/>
  <c r="AB3588" i="1"/>
  <c r="AB3591" i="1"/>
  <c r="AB3598" i="1"/>
  <c r="AB3601" i="1"/>
  <c r="AB3604" i="1"/>
  <c r="AB3607" i="1"/>
  <c r="AB3611" i="1"/>
  <c r="AB3613" i="1"/>
  <c r="AB3620" i="1"/>
  <c r="AB3622" i="1"/>
  <c r="AB3627" i="1"/>
  <c r="AB3629" i="1"/>
  <c r="AB3636" i="1"/>
  <c r="AB3638" i="1"/>
  <c r="AB3641" i="1"/>
  <c r="AB3645" i="1"/>
  <c r="AB3649" i="1"/>
  <c r="AB3653" i="1"/>
  <c r="AB3657" i="1"/>
  <c r="AB3661" i="1"/>
  <c r="AB3665" i="1"/>
  <c r="AB3669" i="1"/>
  <c r="AB3673" i="1"/>
  <c r="AB3677" i="1"/>
  <c r="AB3680" i="1"/>
  <c r="AB3686" i="1"/>
  <c r="AB3688" i="1"/>
  <c r="AB3690" i="1"/>
  <c r="AB3692" i="1"/>
  <c r="AB3745" i="1"/>
  <c r="AB3747" i="1"/>
  <c r="AB3754" i="1"/>
  <c r="AB3756" i="1"/>
  <c r="AB3761" i="1"/>
  <c r="AB3763" i="1"/>
  <c r="AB3769" i="1"/>
  <c r="AB3772" i="1"/>
  <c r="AB3775" i="1"/>
  <c r="AB3778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51" i="1"/>
  <c r="AB3883" i="1"/>
  <c r="P3544" i="1"/>
  <c r="AB3544" i="1" s="1"/>
  <c r="V3546" i="1"/>
  <c r="AB3546" i="1" s="1"/>
  <c r="V3550" i="1"/>
  <c r="AB3550" i="1" s="1"/>
  <c r="Z3555" i="1"/>
  <c r="Z3559" i="1"/>
  <c r="Z3563" i="1"/>
  <c r="AB3568" i="1"/>
  <c r="AB3571" i="1"/>
  <c r="AB3578" i="1"/>
  <c r="AB3581" i="1"/>
  <c r="AB3584" i="1"/>
  <c r="AB3587" i="1"/>
  <c r="AB3594" i="1"/>
  <c r="AB3597" i="1"/>
  <c r="AB3600" i="1"/>
  <c r="AB3603" i="1"/>
  <c r="AB3609" i="1"/>
  <c r="AB3616" i="1"/>
  <c r="AB3618" i="1"/>
  <c r="AB3623" i="1"/>
  <c r="AB3625" i="1"/>
  <c r="AB3632" i="1"/>
  <c r="AB3634" i="1"/>
  <c r="AB3640" i="1"/>
  <c r="AB3644" i="1"/>
  <c r="AB3648" i="1"/>
  <c r="AB3652" i="1"/>
  <c r="AB3656" i="1"/>
  <c r="AB3660" i="1"/>
  <c r="AB3664" i="1"/>
  <c r="AB3668" i="1"/>
  <c r="AB3672" i="1"/>
  <c r="AB3676" i="1"/>
  <c r="AB3682" i="1"/>
  <c r="AB3684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50" i="1"/>
  <c r="AB3752" i="1"/>
  <c r="AB3757" i="1"/>
  <c r="AB3759" i="1"/>
  <c r="AB3766" i="1"/>
  <c r="AB3768" i="1"/>
  <c r="AB3771" i="1"/>
  <c r="AB3774" i="1"/>
  <c r="AB3781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55" i="1"/>
  <c r="AB3857" i="1"/>
  <c r="AB3864" i="1"/>
  <c r="AB3889" i="1"/>
  <c r="AB3895" i="1"/>
  <c r="AB3947" i="1"/>
  <c r="P3548" i="1"/>
  <c r="AB3548" i="1" s="1"/>
  <c r="AB3551" i="1"/>
  <c r="S3551" i="1"/>
  <c r="AB3552" i="1"/>
  <c r="V3555" i="1"/>
  <c r="AB3555" i="1" s="1"/>
  <c r="AB3556" i="1"/>
  <c r="S3556" i="1"/>
  <c r="P3557" i="1"/>
  <c r="AB3557" i="1" s="1"/>
  <c r="V3559" i="1"/>
  <c r="AB3559" i="1" s="1"/>
  <c r="AB3560" i="1"/>
  <c r="S3560" i="1"/>
  <c r="P3561" i="1"/>
  <c r="AB3561" i="1" s="1"/>
  <c r="V3563" i="1"/>
  <c r="AB3563" i="1" s="1"/>
  <c r="AB3564" i="1"/>
  <c r="S3564" i="1"/>
  <c r="P3565" i="1"/>
  <c r="AB3565" i="1" s="1"/>
  <c r="AB3567" i="1"/>
  <c r="AB3577" i="1"/>
  <c r="AB3583" i="1"/>
  <c r="AB3593" i="1"/>
  <c r="AB3599" i="1"/>
  <c r="AB3614" i="1"/>
  <c r="AB3619" i="1"/>
  <c r="AB3621" i="1"/>
  <c r="AB3630" i="1"/>
  <c r="AB3635" i="1"/>
  <c r="AB3637" i="1"/>
  <c r="AB3650" i="1"/>
  <c r="AB3685" i="1"/>
  <c r="AB3687" i="1"/>
  <c r="AB3689" i="1"/>
  <c r="AB3691" i="1"/>
  <c r="AB3748" i="1"/>
  <c r="AB3753" i="1"/>
  <c r="AB3755" i="1"/>
  <c r="AB3764" i="1"/>
  <c r="AB3770" i="1"/>
  <c r="AB3780" i="1"/>
  <c r="AB3783" i="1"/>
  <c r="AB3833" i="1"/>
  <c r="AB3899" i="1"/>
  <c r="AB3834" i="1"/>
  <c r="AB3898" i="1"/>
  <c r="AB3967" i="1"/>
  <c r="AB3975" i="1"/>
  <c r="AB3983" i="1"/>
  <c r="AB3991" i="1"/>
  <c r="AB4191" i="1"/>
  <c r="AB3913" i="1"/>
  <c r="AB3921" i="1"/>
  <c r="AB3922" i="1"/>
  <c r="AB3929" i="1"/>
  <c r="AB3937" i="1"/>
  <c r="AB3938" i="1"/>
  <c r="AB3945" i="1"/>
  <c r="M3951" i="1"/>
  <c r="AB3951" i="1" s="1"/>
  <c r="AB3953" i="1"/>
  <c r="AB3958" i="1"/>
  <c r="S3962" i="1"/>
  <c r="AB3962" i="1" s="1"/>
  <c r="P3963" i="1"/>
  <c r="AB3963" i="1" s="1"/>
  <c r="V3965" i="1"/>
  <c r="S3966" i="1"/>
  <c r="AB3966" i="1" s="1"/>
  <c r="P3967" i="1"/>
  <c r="V3969" i="1"/>
  <c r="S3970" i="1"/>
  <c r="AB3970" i="1" s="1"/>
  <c r="P3971" i="1"/>
  <c r="AB3971" i="1" s="1"/>
  <c r="V3973" i="1"/>
  <c r="S3974" i="1"/>
  <c r="AB3974" i="1" s="1"/>
  <c r="P3975" i="1"/>
  <c r="V3977" i="1"/>
  <c r="S3978" i="1"/>
  <c r="AB3978" i="1" s="1"/>
  <c r="P3979" i="1"/>
  <c r="AB3979" i="1" s="1"/>
  <c r="V3981" i="1"/>
  <c r="S3982" i="1"/>
  <c r="AB3982" i="1" s="1"/>
  <c r="P3983" i="1"/>
  <c r="V3985" i="1"/>
  <c r="S3986" i="1"/>
  <c r="AB3986" i="1" s="1"/>
  <c r="P3987" i="1"/>
  <c r="AB3987" i="1" s="1"/>
  <c r="V3989" i="1"/>
  <c r="S3990" i="1"/>
  <c r="AB3990" i="1" s="1"/>
  <c r="P3991" i="1"/>
  <c r="AB3994" i="1"/>
  <c r="AB3998" i="1"/>
  <c r="AB4002" i="1"/>
  <c r="AB4009" i="1"/>
  <c r="AB4012" i="1"/>
  <c r="AB4015" i="1"/>
  <c r="AB4018" i="1"/>
  <c r="AB4025" i="1"/>
  <c r="AB4028" i="1"/>
  <c r="AB4031" i="1"/>
  <c r="AB4034" i="1"/>
  <c r="AB4041" i="1"/>
  <c r="AB4044" i="1"/>
  <c r="AB4047" i="1"/>
  <c r="AB4050" i="1"/>
  <c r="AB4057" i="1"/>
  <c r="AB4060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269" i="1"/>
  <c r="P3834" i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AB3852" i="1" s="1"/>
  <c r="Z3856" i="1"/>
  <c r="AB3858" i="1"/>
  <c r="M3859" i="1"/>
  <c r="AB3859" i="1" s="1"/>
  <c r="S3861" i="1"/>
  <c r="AB3861" i="1" s="1"/>
  <c r="P3866" i="1"/>
  <c r="AB3866" i="1" s="1"/>
  <c r="V3868" i="1"/>
  <c r="AB3868" i="1" s="1"/>
  <c r="Z3872" i="1"/>
  <c r="AB3874" i="1"/>
  <c r="M3875" i="1"/>
  <c r="AB3875" i="1" s="1"/>
  <c r="S3877" i="1"/>
  <c r="AB3877" i="1" s="1"/>
  <c r="P3882" i="1"/>
  <c r="AB3882" i="1" s="1"/>
  <c r="V3884" i="1"/>
  <c r="AB3884" i="1" s="1"/>
  <c r="Z3888" i="1"/>
  <c r="AB3890" i="1"/>
  <c r="M3891" i="1"/>
  <c r="AB3891" i="1" s="1"/>
  <c r="S3893" i="1"/>
  <c r="AB3893" i="1" s="1"/>
  <c r="P3898" i="1"/>
  <c r="V3900" i="1"/>
  <c r="AB3900" i="1" s="1"/>
  <c r="Z3904" i="1"/>
  <c r="AB3906" i="1"/>
  <c r="M3907" i="1"/>
  <c r="AB3907" i="1" s="1"/>
  <c r="S3909" i="1"/>
  <c r="AB3909" i="1" s="1"/>
  <c r="P3914" i="1"/>
  <c r="AB3914" i="1" s="1"/>
  <c r="V3916" i="1"/>
  <c r="AB3916" i="1" s="1"/>
  <c r="P3922" i="1"/>
  <c r="V3924" i="1"/>
  <c r="AB3924" i="1" s="1"/>
  <c r="P3930" i="1"/>
  <c r="AB3930" i="1" s="1"/>
  <c r="V3932" i="1"/>
  <c r="AB3932" i="1" s="1"/>
  <c r="P3938" i="1"/>
  <c r="V3940" i="1"/>
  <c r="AB3940" i="1" s="1"/>
  <c r="P3946" i="1"/>
  <c r="AB3946" i="1" s="1"/>
  <c r="V3948" i="1"/>
  <c r="AB3948" i="1" s="1"/>
  <c r="P3954" i="1"/>
  <c r="AB3954" i="1" s="1"/>
  <c r="M3956" i="1"/>
  <c r="AB3956" i="1" s="1"/>
  <c r="AB3957" i="1"/>
  <c r="M3960" i="1"/>
  <c r="AB3960" i="1" s="1"/>
  <c r="AB3961" i="1"/>
  <c r="M3964" i="1"/>
  <c r="AB3964" i="1" s="1"/>
  <c r="AB3965" i="1"/>
  <c r="M3968" i="1"/>
  <c r="AB3968" i="1" s="1"/>
  <c r="AB3969" i="1"/>
  <c r="M3972" i="1"/>
  <c r="AB3972" i="1" s="1"/>
  <c r="AB3973" i="1"/>
  <c r="M3976" i="1"/>
  <c r="AB3976" i="1" s="1"/>
  <c r="AB3977" i="1"/>
  <c r="M3980" i="1"/>
  <c r="AB3980" i="1" s="1"/>
  <c r="AB3981" i="1"/>
  <c r="M3984" i="1"/>
  <c r="AB3984" i="1" s="1"/>
  <c r="AB3985" i="1"/>
  <c r="AB3989" i="1"/>
  <c r="AB3993" i="1"/>
  <c r="AB3997" i="1"/>
  <c r="AB4001" i="1"/>
  <c r="AB4005" i="1"/>
  <c r="AB4011" i="1"/>
  <c r="AB4014" i="1"/>
  <c r="AB4021" i="1"/>
  <c r="AB4027" i="1"/>
  <c r="AB4030" i="1"/>
  <c r="AB4037" i="1"/>
  <c r="AB4043" i="1"/>
  <c r="AB4046" i="1"/>
  <c r="AB4053" i="1"/>
  <c r="AB4059" i="1"/>
  <c r="AB4062" i="1"/>
  <c r="AB4066" i="1"/>
  <c r="AB4068" i="1"/>
  <c r="AB4077" i="1"/>
  <c r="AB4082" i="1"/>
  <c r="AB4084" i="1"/>
  <c r="AB4093" i="1"/>
  <c r="AB4098" i="1"/>
  <c r="AB4100" i="1"/>
  <c r="AB4109" i="1"/>
  <c r="AB4114" i="1"/>
  <c r="AB4116" i="1"/>
  <c r="AB4125" i="1"/>
  <c r="AB4130" i="1"/>
  <c r="AB4132" i="1"/>
  <c r="AB4175" i="1"/>
  <c r="S3833" i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S3897" i="1"/>
  <c r="AB3897" i="1" s="1"/>
  <c r="P3902" i="1"/>
  <c r="AB3902" i="1" s="1"/>
  <c r="V3904" i="1"/>
  <c r="AB3904" i="1" s="1"/>
  <c r="Z3908" i="1"/>
  <c r="AB3908" i="1" s="1"/>
  <c r="AB3910" i="1"/>
  <c r="Z3912" i="1"/>
  <c r="AB3912" i="1" s="1"/>
  <c r="M3915" i="1"/>
  <c r="AB3915" i="1" s="1"/>
  <c r="AB3917" i="1"/>
  <c r="S3917" i="1"/>
  <c r="AB3918" i="1"/>
  <c r="Z3920" i="1"/>
  <c r="AB3920" i="1" s="1"/>
  <c r="M3923" i="1"/>
  <c r="AB3923" i="1" s="1"/>
  <c r="S3925" i="1"/>
  <c r="AB3925" i="1" s="1"/>
  <c r="AB3926" i="1"/>
  <c r="Z3928" i="1"/>
  <c r="AB3928" i="1" s="1"/>
  <c r="M3931" i="1"/>
  <c r="AB3931" i="1" s="1"/>
  <c r="AB3933" i="1"/>
  <c r="S3933" i="1"/>
  <c r="AB3934" i="1"/>
  <c r="Z3936" i="1"/>
  <c r="AB3936" i="1" s="1"/>
  <c r="M3939" i="1"/>
  <c r="AB3939" i="1" s="1"/>
  <c r="S3941" i="1"/>
  <c r="AB3941" i="1" s="1"/>
  <c r="AB3942" i="1"/>
  <c r="Z3944" i="1"/>
  <c r="AB3944" i="1" s="1"/>
  <c r="M3947" i="1"/>
  <c r="AB3949" i="1"/>
  <c r="S3949" i="1"/>
  <c r="AB3950" i="1"/>
  <c r="Z3952" i="1"/>
  <c r="AB3952" i="1" s="1"/>
  <c r="AB3992" i="1"/>
  <c r="AB3996" i="1"/>
  <c r="AB4000" i="1"/>
  <c r="AB4004" i="1"/>
  <c r="AB4010" i="1"/>
  <c r="AB4017" i="1"/>
  <c r="AB4020" i="1"/>
  <c r="AB4026" i="1"/>
  <c r="AB4033" i="1"/>
  <c r="AB4036" i="1"/>
  <c r="AB4042" i="1"/>
  <c r="AB4049" i="1"/>
  <c r="AB4052" i="1"/>
  <c r="AB4058" i="1"/>
  <c r="AB4064" i="1"/>
  <c r="AB4071" i="1"/>
  <c r="AB4073" i="1"/>
  <c r="AB4078" i="1"/>
  <c r="AB4080" i="1"/>
  <c r="AB4087" i="1"/>
  <c r="AB4089" i="1"/>
  <c r="AB4094" i="1"/>
  <c r="AB4096" i="1"/>
  <c r="AB4103" i="1"/>
  <c r="AB4105" i="1"/>
  <c r="AB4110" i="1"/>
  <c r="AB4112" i="1"/>
  <c r="AB4119" i="1"/>
  <c r="AB4121" i="1"/>
  <c r="AB4126" i="1"/>
  <c r="AB4128" i="1"/>
  <c r="AB4141" i="1"/>
  <c r="AB4157" i="1"/>
  <c r="AB4173" i="1"/>
  <c r="AB4189" i="1"/>
  <c r="AB4201" i="1"/>
  <c r="AB4209" i="1"/>
  <c r="AB4217" i="1"/>
  <c r="AB4225" i="1"/>
  <c r="AB4233" i="1"/>
  <c r="AB4241" i="1"/>
  <c r="AB4249" i="1"/>
  <c r="AB4257" i="1"/>
  <c r="AB4265" i="1"/>
  <c r="AB4276" i="1"/>
  <c r="AB4308" i="1"/>
  <c r="AB4448" i="1"/>
  <c r="P4133" i="1"/>
  <c r="AB4133" i="1" s="1"/>
  <c r="V4135" i="1"/>
  <c r="AB4135" i="1" s="1"/>
  <c r="P4141" i="1"/>
  <c r="V4143" i="1"/>
  <c r="AB4143" i="1" s="1"/>
  <c r="P4149" i="1"/>
  <c r="AB4149" i="1" s="1"/>
  <c r="V4151" i="1"/>
  <c r="AB4151" i="1" s="1"/>
  <c r="P4157" i="1"/>
  <c r="V4159" i="1"/>
  <c r="AB4159" i="1" s="1"/>
  <c r="P4165" i="1"/>
  <c r="AB4165" i="1" s="1"/>
  <c r="V4167" i="1"/>
  <c r="AB4167" i="1" s="1"/>
  <c r="P4173" i="1"/>
  <c r="V4175" i="1"/>
  <c r="P4181" i="1"/>
  <c r="AB4181" i="1" s="1"/>
  <c r="V4183" i="1"/>
  <c r="AB4183" i="1" s="1"/>
  <c r="P4189" i="1"/>
  <c r="V4191" i="1"/>
  <c r="P4197" i="1"/>
  <c r="AB4197" i="1" s="1"/>
  <c r="V4199" i="1"/>
  <c r="AB4199" i="1" s="1"/>
  <c r="S4200" i="1"/>
  <c r="AB4200" i="1" s="1"/>
  <c r="P4201" i="1"/>
  <c r="V4203" i="1"/>
  <c r="AB4203" i="1" s="1"/>
  <c r="S4204" i="1"/>
  <c r="AB4204" i="1" s="1"/>
  <c r="P4205" i="1"/>
  <c r="AB4205" i="1" s="1"/>
  <c r="V4207" i="1"/>
  <c r="AB4207" i="1" s="1"/>
  <c r="S4208" i="1"/>
  <c r="AB4208" i="1" s="1"/>
  <c r="P4209" i="1"/>
  <c r="V4211" i="1"/>
  <c r="S4212" i="1"/>
  <c r="AB4212" i="1" s="1"/>
  <c r="P4213" i="1"/>
  <c r="AB4213" i="1" s="1"/>
  <c r="V4215" i="1"/>
  <c r="AB4215" i="1" s="1"/>
  <c r="S4216" i="1"/>
  <c r="AB4216" i="1" s="1"/>
  <c r="P4217" i="1"/>
  <c r="V4219" i="1"/>
  <c r="AB4219" i="1" s="1"/>
  <c r="S4220" i="1"/>
  <c r="AB4220" i="1" s="1"/>
  <c r="P4221" i="1"/>
  <c r="AB4221" i="1" s="1"/>
  <c r="V4223" i="1"/>
  <c r="AB4223" i="1" s="1"/>
  <c r="S4224" i="1"/>
  <c r="AB4224" i="1" s="1"/>
  <c r="P4225" i="1"/>
  <c r="V4227" i="1"/>
  <c r="S4228" i="1"/>
  <c r="AB4228" i="1" s="1"/>
  <c r="P4229" i="1"/>
  <c r="AB4229" i="1" s="1"/>
  <c r="V4231" i="1"/>
  <c r="AB4231" i="1" s="1"/>
  <c r="S4232" i="1"/>
  <c r="AB4232" i="1" s="1"/>
  <c r="P4233" i="1"/>
  <c r="V4235" i="1"/>
  <c r="AB4235" i="1" s="1"/>
  <c r="S4236" i="1"/>
  <c r="AB4236" i="1" s="1"/>
  <c r="P4237" i="1"/>
  <c r="AB4237" i="1" s="1"/>
  <c r="V4239" i="1"/>
  <c r="AB4239" i="1" s="1"/>
  <c r="S4240" i="1"/>
  <c r="AB4240" i="1" s="1"/>
  <c r="P4241" i="1"/>
  <c r="V4243" i="1"/>
  <c r="S4244" i="1"/>
  <c r="AB4244" i="1" s="1"/>
  <c r="P4245" i="1"/>
  <c r="AB4245" i="1" s="1"/>
  <c r="V4247" i="1"/>
  <c r="AB4247" i="1" s="1"/>
  <c r="S4248" i="1"/>
  <c r="AB4248" i="1" s="1"/>
  <c r="P4249" i="1"/>
  <c r="V4251" i="1"/>
  <c r="AB4251" i="1" s="1"/>
  <c r="S4252" i="1"/>
  <c r="AB4252" i="1" s="1"/>
  <c r="P4253" i="1"/>
  <c r="AB4253" i="1" s="1"/>
  <c r="V4255" i="1"/>
  <c r="AB4255" i="1" s="1"/>
  <c r="S4256" i="1"/>
  <c r="AB4256" i="1" s="1"/>
  <c r="P4257" i="1"/>
  <c r="V4259" i="1"/>
  <c r="S4260" i="1"/>
  <c r="AB4260" i="1" s="1"/>
  <c r="P4261" i="1"/>
  <c r="AB4261" i="1" s="1"/>
  <c r="V4263" i="1"/>
  <c r="AB4263" i="1" s="1"/>
  <c r="S4264" i="1"/>
  <c r="AB4264" i="1" s="1"/>
  <c r="P4265" i="1"/>
  <c r="V4267" i="1"/>
  <c r="AB4267" i="1" s="1"/>
  <c r="S4268" i="1"/>
  <c r="AB4268" i="1" s="1"/>
  <c r="P4269" i="1"/>
  <c r="P4272" i="1"/>
  <c r="M4277" i="1"/>
  <c r="AB4283" i="1"/>
  <c r="P4288" i="1"/>
  <c r="M4293" i="1"/>
  <c r="P4304" i="1"/>
  <c r="M4309" i="1"/>
  <c r="AB4314" i="1"/>
  <c r="AB4342" i="1"/>
  <c r="AB4358" i="1"/>
  <c r="AB4374" i="1"/>
  <c r="AB4390" i="1"/>
  <c r="AB4406" i="1"/>
  <c r="AB4457" i="1"/>
  <c r="AB4507" i="1"/>
  <c r="AB4136" i="1"/>
  <c r="AB4144" i="1"/>
  <c r="AB4152" i="1"/>
  <c r="AB4160" i="1"/>
  <c r="AB4168" i="1"/>
  <c r="AB4176" i="1"/>
  <c r="AB4184" i="1"/>
  <c r="AB4192" i="1"/>
  <c r="AB4211" i="1"/>
  <c r="AB4227" i="1"/>
  <c r="AB4243" i="1"/>
  <c r="AB4259" i="1"/>
  <c r="AB4277" i="1"/>
  <c r="AB4293" i="1"/>
  <c r="AB4309" i="1"/>
  <c r="AB4473" i="1"/>
  <c r="P4137" i="1"/>
  <c r="AB4137" i="1" s="1"/>
  <c r="V4139" i="1"/>
  <c r="AB4139" i="1" s="1"/>
  <c r="P4145" i="1"/>
  <c r="AB4145" i="1" s="1"/>
  <c r="V4147" i="1"/>
  <c r="AB4147" i="1" s="1"/>
  <c r="P4153" i="1"/>
  <c r="AB4153" i="1" s="1"/>
  <c r="V4155" i="1"/>
  <c r="AB4155" i="1" s="1"/>
  <c r="P4161" i="1"/>
  <c r="AB4161" i="1" s="1"/>
  <c r="V4163" i="1"/>
  <c r="AB4163" i="1" s="1"/>
  <c r="P4169" i="1"/>
  <c r="AB4169" i="1" s="1"/>
  <c r="V4171" i="1"/>
  <c r="AB4171" i="1" s="1"/>
  <c r="P4177" i="1"/>
  <c r="AB4177" i="1" s="1"/>
  <c r="V4179" i="1"/>
  <c r="AB4179" i="1" s="1"/>
  <c r="P4185" i="1"/>
  <c r="AB4185" i="1" s="1"/>
  <c r="V4187" i="1"/>
  <c r="AB4187" i="1" s="1"/>
  <c r="P4193" i="1"/>
  <c r="AB4193" i="1" s="1"/>
  <c r="V4195" i="1"/>
  <c r="AB4195" i="1" s="1"/>
  <c r="Z4274" i="1"/>
  <c r="S4279" i="1"/>
  <c r="AB4279" i="1" s="1"/>
  <c r="Z4290" i="1"/>
  <c r="S4295" i="1"/>
  <c r="Z4306" i="1"/>
  <c r="AB4334" i="1"/>
  <c r="AB4432" i="1"/>
  <c r="AB4496" i="1"/>
  <c r="Z4269" i="1"/>
  <c r="AB4271" i="1"/>
  <c r="M4272" i="1"/>
  <c r="AB4272" i="1" s="1"/>
  <c r="S4274" i="1"/>
  <c r="AB4274" i="1" s="1"/>
  <c r="P4279" i="1"/>
  <c r="V4281" i="1"/>
  <c r="AB4281" i="1" s="1"/>
  <c r="Z4285" i="1"/>
  <c r="AB4287" i="1"/>
  <c r="M4288" i="1"/>
  <c r="AB4288" i="1" s="1"/>
  <c r="S4290" i="1"/>
  <c r="AB4290" i="1" s="1"/>
  <c r="P4295" i="1"/>
  <c r="V4297" i="1"/>
  <c r="AB4297" i="1" s="1"/>
  <c r="Z4301" i="1"/>
  <c r="AB4303" i="1"/>
  <c r="M4304" i="1"/>
  <c r="AB4304" i="1" s="1"/>
  <c r="S4306" i="1"/>
  <c r="AB4306" i="1" s="1"/>
  <c r="M4313" i="1"/>
  <c r="AB4313" i="1" s="1"/>
  <c r="V4314" i="1"/>
  <c r="S4319" i="1"/>
  <c r="AB4319" i="1" s="1"/>
  <c r="P4324" i="1"/>
  <c r="AB4324" i="1" s="1"/>
  <c r="Z4326" i="1"/>
  <c r="M4329" i="1"/>
  <c r="AB4329" i="1" s="1"/>
  <c r="V4330" i="1"/>
  <c r="AB4330" i="1" s="1"/>
  <c r="V4335" i="1"/>
  <c r="AB4335" i="1" s="1"/>
  <c r="AB4336" i="1"/>
  <c r="V4339" i="1"/>
  <c r="AB4339" i="1" s="1"/>
  <c r="AB4340" i="1"/>
  <c r="V4343" i="1"/>
  <c r="AB4343" i="1" s="1"/>
  <c r="AB4344" i="1"/>
  <c r="V4347" i="1"/>
  <c r="AB4347" i="1" s="1"/>
  <c r="AB4348" i="1"/>
  <c r="V4351" i="1"/>
  <c r="AB4351" i="1" s="1"/>
  <c r="AB4352" i="1"/>
  <c r="AB4356" i="1"/>
  <c r="V4359" i="1"/>
  <c r="AB4360" i="1"/>
  <c r="V4363" i="1"/>
  <c r="AB4364" i="1"/>
  <c r="V4367" i="1"/>
  <c r="AB4368" i="1"/>
  <c r="V4371" i="1"/>
  <c r="AB4372" i="1"/>
  <c r="V4375" i="1"/>
  <c r="AB4376" i="1"/>
  <c r="V4379" i="1"/>
  <c r="AB4380" i="1"/>
  <c r="V4383" i="1"/>
  <c r="AB4384" i="1"/>
  <c r="V4387" i="1"/>
  <c r="AB4388" i="1"/>
  <c r="V4391" i="1"/>
  <c r="AB4392" i="1"/>
  <c r="V4395" i="1"/>
  <c r="AB4396" i="1"/>
  <c r="V4399" i="1"/>
  <c r="AB4400" i="1"/>
  <c r="V4403" i="1"/>
  <c r="AB4404" i="1"/>
  <c r="V4407" i="1"/>
  <c r="AB4408" i="1"/>
  <c r="S4408" i="1"/>
  <c r="P4409" i="1"/>
  <c r="AB4409" i="1" s="1"/>
  <c r="V4411" i="1"/>
  <c r="AB4412" i="1"/>
  <c r="S4412" i="1"/>
  <c r="P4413" i="1"/>
  <c r="AB4413" i="1" s="1"/>
  <c r="V4415" i="1"/>
  <c r="AB4416" i="1"/>
  <c r="S4416" i="1"/>
  <c r="P4417" i="1"/>
  <c r="AB4417" i="1" s="1"/>
  <c r="V4419" i="1"/>
  <c r="AB4420" i="1"/>
  <c r="S4420" i="1"/>
  <c r="P4421" i="1"/>
  <c r="AB4421" i="1" s="1"/>
  <c r="V4423" i="1"/>
  <c r="AB4424" i="1"/>
  <c r="S4424" i="1"/>
  <c r="P4425" i="1"/>
  <c r="AB4425" i="1" s="1"/>
  <c r="V4427" i="1"/>
  <c r="P4435" i="1"/>
  <c r="M4440" i="1"/>
  <c r="AB4440" i="1" s="1"/>
  <c r="P4451" i="1"/>
  <c r="M4456" i="1"/>
  <c r="AB4462" i="1"/>
  <c r="P4467" i="1"/>
  <c r="M4472" i="1"/>
  <c r="P4483" i="1"/>
  <c r="M4488" i="1"/>
  <c r="P4499" i="1"/>
  <c r="AB4509" i="1"/>
  <c r="Z4273" i="1"/>
  <c r="AB4275" i="1"/>
  <c r="M4276" i="1"/>
  <c r="S4278" i="1"/>
  <c r="AB4278" i="1" s="1"/>
  <c r="P4283" i="1"/>
  <c r="V4285" i="1"/>
  <c r="AB4285" i="1" s="1"/>
  <c r="Z4289" i="1"/>
  <c r="AB4291" i="1"/>
  <c r="M4292" i="1"/>
  <c r="AB4292" i="1" s="1"/>
  <c r="S4294" i="1"/>
  <c r="AB4294" i="1" s="1"/>
  <c r="P4299" i="1"/>
  <c r="AB4299" i="1" s="1"/>
  <c r="V4301" i="1"/>
  <c r="AB4301" i="1" s="1"/>
  <c r="Z4305" i="1"/>
  <c r="AB4307" i="1"/>
  <c r="M4308" i="1"/>
  <c r="S4310" i="1"/>
  <c r="AB4310" i="1" s="1"/>
  <c r="S4315" i="1"/>
  <c r="AB4315" i="1" s="1"/>
  <c r="P4320" i="1"/>
  <c r="AB4320" i="1" s="1"/>
  <c r="Z4322" i="1"/>
  <c r="M4325" i="1"/>
  <c r="AB4325" i="1" s="1"/>
  <c r="V4326" i="1"/>
  <c r="AB4326" i="1" s="1"/>
  <c r="AB4331" i="1"/>
  <c r="S4331" i="1"/>
  <c r="M4410" i="1"/>
  <c r="AB4410" i="1" s="1"/>
  <c r="AB4411" i="1"/>
  <c r="M4414" i="1"/>
  <c r="AB4414" i="1" s="1"/>
  <c r="AB4415" i="1"/>
  <c r="M4418" i="1"/>
  <c r="AB4418" i="1" s="1"/>
  <c r="AB4419" i="1"/>
  <c r="M4422" i="1"/>
  <c r="AB4422" i="1" s="1"/>
  <c r="AB4423" i="1"/>
  <c r="AB4427" i="1"/>
  <c r="AB4445" i="1"/>
  <c r="AB4477" i="1"/>
  <c r="P4271" i="1"/>
  <c r="V4273" i="1"/>
  <c r="AB4273" i="1" s="1"/>
  <c r="Z4277" i="1"/>
  <c r="M4280" i="1"/>
  <c r="AB4280" i="1" s="1"/>
  <c r="S4282" i="1"/>
  <c r="AB4282" i="1" s="1"/>
  <c r="P4287" i="1"/>
  <c r="V4289" i="1"/>
  <c r="AB4289" i="1" s="1"/>
  <c r="Z4293" i="1"/>
  <c r="AB4295" i="1"/>
  <c r="M4296" i="1"/>
  <c r="AB4296" i="1" s="1"/>
  <c r="S4298" i="1"/>
  <c r="AB4298" i="1" s="1"/>
  <c r="P4303" i="1"/>
  <c r="V4305" i="1"/>
  <c r="AB4305" i="1" s="1"/>
  <c r="Z4309" i="1"/>
  <c r="AB4311" i="1"/>
  <c r="S4311" i="1"/>
  <c r="AB4312" i="1"/>
  <c r="P4316" i="1"/>
  <c r="AB4316" i="1" s="1"/>
  <c r="Z4318" i="1"/>
  <c r="AB4318" i="1" s="1"/>
  <c r="M4321" i="1"/>
  <c r="AB4321" i="1" s="1"/>
  <c r="V4322" i="1"/>
  <c r="AB4322" i="1" s="1"/>
  <c r="S4327" i="1"/>
  <c r="AB4327" i="1" s="1"/>
  <c r="AB4328" i="1"/>
  <c r="P4332" i="1"/>
  <c r="AB4332" i="1" s="1"/>
  <c r="AB4337" i="1"/>
  <c r="AB4341" i="1"/>
  <c r="AB4345" i="1"/>
  <c r="AB4349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Z4437" i="1"/>
  <c r="S4442" i="1"/>
  <c r="Z4453" i="1"/>
  <c r="S4458" i="1"/>
  <c r="Z4469" i="1"/>
  <c r="S4474" i="1"/>
  <c r="Z4485" i="1"/>
  <c r="S4490" i="1"/>
  <c r="Z4501" i="1"/>
  <c r="AB4605" i="1"/>
  <c r="V4428" i="1"/>
  <c r="AB4428" i="1" s="1"/>
  <c r="Z4432" i="1"/>
  <c r="AB4434" i="1"/>
  <c r="M4435" i="1"/>
  <c r="AB4435" i="1" s="1"/>
  <c r="S4437" i="1"/>
  <c r="AB4437" i="1" s="1"/>
  <c r="P4442" i="1"/>
  <c r="V4444" i="1"/>
  <c r="AB4444" i="1" s="1"/>
  <c r="Z4448" i="1"/>
  <c r="AB4450" i="1"/>
  <c r="M4451" i="1"/>
  <c r="AB4451" i="1" s="1"/>
  <c r="S4453" i="1"/>
  <c r="AB4453" i="1" s="1"/>
  <c r="P4458" i="1"/>
  <c r="V4460" i="1"/>
  <c r="AB4460" i="1" s="1"/>
  <c r="Z4464" i="1"/>
  <c r="AB4466" i="1"/>
  <c r="M4467" i="1"/>
  <c r="AB4467" i="1" s="1"/>
  <c r="S4469" i="1"/>
  <c r="AB4469" i="1" s="1"/>
  <c r="P4474" i="1"/>
  <c r="V4476" i="1"/>
  <c r="AB4476" i="1" s="1"/>
  <c r="Z4480" i="1"/>
  <c r="AB4482" i="1"/>
  <c r="M4483" i="1"/>
  <c r="AB4483" i="1" s="1"/>
  <c r="S4485" i="1"/>
  <c r="AB4485" i="1" s="1"/>
  <c r="P4490" i="1"/>
  <c r="V4492" i="1"/>
  <c r="AB4492" i="1" s="1"/>
  <c r="Z4496" i="1"/>
  <c r="AB4498" i="1"/>
  <c r="M4499" i="1"/>
  <c r="AB4499" i="1" s="1"/>
  <c r="S4501" i="1"/>
  <c r="AB4501" i="1" s="1"/>
  <c r="Z4506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5" i="1"/>
  <c r="AB4547" i="1"/>
  <c r="AB4552" i="1"/>
  <c r="AB4554" i="1"/>
  <c r="AB4561" i="1"/>
  <c r="AB4563" i="1"/>
  <c r="AB4568" i="1"/>
  <c r="AB4570" i="1"/>
  <c r="AB4596" i="1"/>
  <c r="AB4604" i="1"/>
  <c r="AB4606" i="1"/>
  <c r="AB4629" i="1"/>
  <c r="P4430" i="1"/>
  <c r="AB4430" i="1" s="1"/>
  <c r="V4432" i="1"/>
  <c r="Z4436" i="1"/>
  <c r="AB4438" i="1"/>
  <c r="M4439" i="1"/>
  <c r="AB4439" i="1" s="1"/>
  <c r="S4441" i="1"/>
  <c r="AB4441" i="1" s="1"/>
  <c r="P4446" i="1"/>
  <c r="AB4446" i="1" s="1"/>
  <c r="V4448" i="1"/>
  <c r="Z4452" i="1"/>
  <c r="AB4454" i="1"/>
  <c r="M4455" i="1"/>
  <c r="AB4455" i="1" s="1"/>
  <c r="S4457" i="1"/>
  <c r="P4462" i="1"/>
  <c r="V4464" i="1"/>
  <c r="AB4464" i="1" s="1"/>
  <c r="Z4468" i="1"/>
  <c r="AB4470" i="1"/>
  <c r="M4471" i="1"/>
  <c r="AB4471" i="1" s="1"/>
  <c r="S4473" i="1"/>
  <c r="P4478" i="1"/>
  <c r="AB4478" i="1" s="1"/>
  <c r="V4480" i="1"/>
  <c r="AB4480" i="1" s="1"/>
  <c r="Z4484" i="1"/>
  <c r="AB4486" i="1"/>
  <c r="M4487" i="1"/>
  <c r="AB4487" i="1" s="1"/>
  <c r="S4489" i="1"/>
  <c r="AB4489" i="1" s="1"/>
  <c r="P4494" i="1"/>
  <c r="AB4494" i="1" s="1"/>
  <c r="V4496" i="1"/>
  <c r="Z4500" i="1"/>
  <c r="AB4502" i="1"/>
  <c r="M4503" i="1"/>
  <c r="AB4503" i="1" s="1"/>
  <c r="P4504" i="1"/>
  <c r="AB4504" i="1" s="1"/>
  <c r="M4505" i="1"/>
  <c r="AB4505" i="1" s="1"/>
  <c r="V4506" i="1"/>
  <c r="S4507" i="1"/>
  <c r="AB4508" i="1"/>
  <c r="AB4543" i="1"/>
  <c r="AB4548" i="1"/>
  <c r="AB4550" i="1"/>
  <c r="AB4559" i="1"/>
  <c r="AB4564" i="1"/>
  <c r="AB4566" i="1"/>
  <c r="AB4586" i="1"/>
  <c r="AB4612" i="1"/>
  <c r="S4429" i="1"/>
  <c r="AB4429" i="1" s="1"/>
  <c r="P4434" i="1"/>
  <c r="V4436" i="1"/>
  <c r="AB4436" i="1" s="1"/>
  <c r="Z4440" i="1"/>
  <c r="AB4442" i="1"/>
  <c r="M4443" i="1"/>
  <c r="AB4443" i="1" s="1"/>
  <c r="S4445" i="1"/>
  <c r="P4450" i="1"/>
  <c r="V4452" i="1"/>
  <c r="AB4452" i="1" s="1"/>
  <c r="Z4456" i="1"/>
  <c r="AB4456" i="1" s="1"/>
  <c r="AB4458" i="1"/>
  <c r="M4459" i="1"/>
  <c r="AB4459" i="1" s="1"/>
  <c r="S4461" i="1"/>
  <c r="AB4461" i="1" s="1"/>
  <c r="P4466" i="1"/>
  <c r="V4468" i="1"/>
  <c r="AB4468" i="1" s="1"/>
  <c r="Z4472" i="1"/>
  <c r="AB4472" i="1" s="1"/>
  <c r="AB4474" i="1"/>
  <c r="M4475" i="1"/>
  <c r="AB4475" i="1" s="1"/>
  <c r="S4477" i="1"/>
  <c r="P4482" i="1"/>
  <c r="V4484" i="1"/>
  <c r="AB4484" i="1" s="1"/>
  <c r="Z4488" i="1"/>
  <c r="AB4488" i="1" s="1"/>
  <c r="AB4490" i="1"/>
  <c r="M4491" i="1"/>
  <c r="AB4491" i="1" s="1"/>
  <c r="S4493" i="1"/>
  <c r="AB4493" i="1" s="1"/>
  <c r="P4498" i="1"/>
  <c r="V4500" i="1"/>
  <c r="AB4500" i="1" s="1"/>
  <c r="AB4506" i="1"/>
  <c r="AB4513" i="1"/>
  <c r="AB4517" i="1"/>
  <c r="AB4521" i="1"/>
  <c r="AB4525" i="1"/>
  <c r="AB4529" i="1"/>
  <c r="AB4533" i="1"/>
  <c r="AB4537" i="1"/>
  <c r="AB4539" i="1"/>
  <c r="AB4544" i="1"/>
  <c r="AB4546" i="1"/>
  <c r="AB4553" i="1"/>
  <c r="AB4555" i="1"/>
  <c r="AB4560" i="1"/>
  <c r="AB4562" i="1"/>
  <c r="AB4569" i="1"/>
  <c r="AB4571" i="1"/>
  <c r="AB4572" i="1"/>
  <c r="AB4574" i="1"/>
  <c r="AB4589" i="1"/>
  <c r="AB4598" i="1"/>
  <c r="AB4609" i="1"/>
  <c r="AB4638" i="1"/>
  <c r="AB4579" i="1"/>
  <c r="AB4595" i="1"/>
  <c r="AB4611" i="1"/>
  <c r="AB4624" i="1"/>
  <c r="P4575" i="1"/>
  <c r="V4577" i="1"/>
  <c r="AB4577" i="1" s="1"/>
  <c r="Z4581" i="1"/>
  <c r="AB4581" i="1" s="1"/>
  <c r="M4584" i="1"/>
  <c r="AB4584" i="1" s="1"/>
  <c r="S4586" i="1"/>
  <c r="P4591" i="1"/>
  <c r="AB4591" i="1" s="1"/>
  <c r="V4593" i="1"/>
  <c r="AB4593" i="1" s="1"/>
  <c r="Z4597" i="1"/>
  <c r="AB4597" i="1" s="1"/>
  <c r="M4600" i="1"/>
  <c r="AB4600" i="1" s="1"/>
  <c r="S4602" i="1"/>
  <c r="AB4602" i="1" s="1"/>
  <c r="P4607" i="1"/>
  <c r="V4609" i="1"/>
  <c r="M4613" i="1"/>
  <c r="AB4613" i="1" s="1"/>
  <c r="V4614" i="1"/>
  <c r="AB4614" i="1" s="1"/>
  <c r="AB4619" i="1"/>
  <c r="S4619" i="1"/>
  <c r="AB4620" i="1"/>
  <c r="P4624" i="1"/>
  <c r="Z4626" i="1"/>
  <c r="AB4626" i="1" s="1"/>
  <c r="M4629" i="1"/>
  <c r="V4630" i="1"/>
  <c r="AB4630" i="1" s="1"/>
  <c r="S4635" i="1"/>
  <c r="AB4635" i="1" s="1"/>
  <c r="AB4636" i="1"/>
  <c r="AB4678" i="1"/>
  <c r="AB4680" i="1"/>
  <c r="AB4685" i="1"/>
  <c r="AB4687" i="1"/>
  <c r="AB4694" i="1"/>
  <c r="AB4696" i="1"/>
  <c r="AB4701" i="1"/>
  <c r="AB4703" i="1"/>
  <c r="AB4714" i="1"/>
  <c r="AB4587" i="1"/>
  <c r="AB4603" i="1"/>
  <c r="AB4615" i="1"/>
  <c r="AB4631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81" i="1"/>
  <c r="AB4690" i="1"/>
  <c r="AB4692" i="1"/>
  <c r="AB4697" i="1"/>
  <c r="AB4706" i="1"/>
  <c r="Z4573" i="1"/>
  <c r="AB4573" i="1" s="1"/>
  <c r="AB4575" i="1"/>
  <c r="M4576" i="1"/>
  <c r="AB4576" i="1" s="1"/>
  <c r="S4578" i="1"/>
  <c r="AB4578" i="1" s="1"/>
  <c r="P4583" i="1"/>
  <c r="AB4583" i="1" s="1"/>
  <c r="V4585" i="1"/>
  <c r="AB4585" i="1" s="1"/>
  <c r="Z4589" i="1"/>
  <c r="M4592" i="1"/>
  <c r="AB4592" i="1" s="1"/>
  <c r="S4594" i="1"/>
  <c r="AB4594" i="1" s="1"/>
  <c r="P4599" i="1"/>
  <c r="AB4599" i="1" s="1"/>
  <c r="V4601" i="1"/>
  <c r="AB4601" i="1" s="1"/>
  <c r="Z4605" i="1"/>
  <c r="AB4607" i="1"/>
  <c r="M4608" i="1"/>
  <c r="AB4608" i="1" s="1"/>
  <c r="S4610" i="1"/>
  <c r="AB4610" i="1" s="1"/>
  <c r="P4616" i="1"/>
  <c r="AB4616" i="1" s="1"/>
  <c r="Z4618" i="1"/>
  <c r="AB4618" i="1" s="1"/>
  <c r="M4621" i="1"/>
  <c r="AB4621" i="1" s="1"/>
  <c r="V4622" i="1"/>
  <c r="AB4622" i="1" s="1"/>
  <c r="S4627" i="1"/>
  <c r="AB4627" i="1" s="1"/>
  <c r="AB4628" i="1"/>
  <c r="P4632" i="1"/>
  <c r="AB4632" i="1" s="1"/>
  <c r="Z4634" i="1"/>
  <c r="AB4634" i="1" s="1"/>
  <c r="M4637" i="1"/>
  <c r="AB4637" i="1" s="1"/>
  <c r="V4638" i="1"/>
  <c r="AB4677" i="1"/>
  <c r="AB4679" i="1"/>
  <c r="AB4686" i="1"/>
  <c r="AB4688" i="1"/>
  <c r="AB4693" i="1"/>
  <c r="AB4695" i="1"/>
  <c r="AB4702" i="1"/>
  <c r="AB4704" i="1"/>
  <c r="AB4717" i="1"/>
  <c r="AB4733" i="1"/>
  <c r="AB4708" i="1"/>
  <c r="AB4712" i="1"/>
  <c r="AB4728" i="1"/>
  <c r="AB4729" i="1"/>
  <c r="AB4780" i="1"/>
  <c r="AB4782" i="1"/>
  <c r="AB4794" i="1"/>
  <c r="M4709" i="1"/>
  <c r="AB4709" i="1" s="1"/>
  <c r="P4713" i="1"/>
  <c r="AB4713" i="1" s="1"/>
  <c r="Z4715" i="1"/>
  <c r="M4718" i="1"/>
  <c r="AB4718" i="1" s="1"/>
  <c r="V4719" i="1"/>
  <c r="AB4719" i="1" s="1"/>
  <c r="AB4724" i="1"/>
  <c r="S4724" i="1"/>
  <c r="AB4725" i="1"/>
  <c r="P4729" i="1"/>
  <c r="Z4731" i="1"/>
  <c r="M4734" i="1"/>
  <c r="AB4734" i="1" s="1"/>
  <c r="V4735" i="1"/>
  <c r="AB4735" i="1" s="1"/>
  <c r="S4740" i="1"/>
  <c r="AB4740" i="1" s="1"/>
  <c r="AB4741" i="1"/>
  <c r="AB4745" i="1"/>
  <c r="AB4749" i="1"/>
  <c r="AB4753" i="1"/>
  <c r="AB4757" i="1"/>
  <c r="AB4761" i="1"/>
  <c r="AB4765" i="1"/>
  <c r="AB4769" i="1"/>
  <c r="AB4773" i="1"/>
  <c r="AB4777" i="1"/>
  <c r="AB4784" i="1"/>
  <c r="AB4786" i="1"/>
  <c r="Z4710" i="1"/>
  <c r="AB4710" i="1" s="1"/>
  <c r="Z4711" i="1"/>
  <c r="AB4711" i="1" s="1"/>
  <c r="M4714" i="1"/>
  <c r="V4715" i="1"/>
  <c r="AB4715" i="1" s="1"/>
  <c r="AB4720" i="1"/>
  <c r="S4720" i="1"/>
  <c r="AB4721" i="1"/>
  <c r="P4725" i="1"/>
  <c r="Z4727" i="1"/>
  <c r="AB4727" i="1" s="1"/>
  <c r="M4730" i="1"/>
  <c r="AB4730" i="1" s="1"/>
  <c r="V4731" i="1"/>
  <c r="AB4731" i="1" s="1"/>
  <c r="S4736" i="1"/>
  <c r="AB4736" i="1" s="1"/>
  <c r="AB4737" i="1"/>
  <c r="AB4781" i="1"/>
  <c r="AB4798" i="1"/>
  <c r="AB4795" i="1"/>
  <c r="AB4804" i="1"/>
  <c r="AB4808" i="1"/>
  <c r="AB4812" i="1"/>
  <c r="AB4816" i="1"/>
  <c r="AB4820" i="1"/>
  <c r="AB4825" i="1"/>
  <c r="AB4785" i="1"/>
  <c r="AB4793" i="1"/>
  <c r="AB4801" i="1"/>
  <c r="AB4885" i="1"/>
  <c r="P4787" i="1"/>
  <c r="AB4787" i="1" s="1"/>
  <c r="M4788" i="1"/>
  <c r="AB4788" i="1" s="1"/>
  <c r="V4789" i="1"/>
  <c r="AB4789" i="1" s="1"/>
  <c r="S4790" i="1"/>
  <c r="AB4790" i="1" s="1"/>
  <c r="AB4791" i="1"/>
  <c r="P4795" i="1"/>
  <c r="M4796" i="1"/>
  <c r="AB4796" i="1" s="1"/>
  <c r="V4797" i="1"/>
  <c r="AB4797" i="1" s="1"/>
  <c r="S4798" i="1"/>
  <c r="AB4799" i="1"/>
  <c r="AB4803" i="1"/>
  <c r="AB4805" i="1"/>
  <c r="AB4807" i="1"/>
  <c r="AB4809" i="1"/>
  <c r="AB4811" i="1"/>
  <c r="AB4813" i="1"/>
  <c r="AB4815" i="1"/>
  <c r="AB4817" i="1"/>
  <c r="AB4819" i="1"/>
  <c r="AB4821" i="1"/>
  <c r="AB4841" i="1"/>
  <c r="AB4836" i="1"/>
  <c r="AB4850" i="1"/>
  <c r="AB4890" i="1"/>
  <c r="AB4906" i="1"/>
  <c r="AB4831" i="1"/>
  <c r="AB4832" i="1"/>
  <c r="AB4884" i="1"/>
  <c r="AB4966" i="1"/>
  <c r="S4826" i="1"/>
  <c r="AB4826" i="1" s="1"/>
  <c r="AB4827" i="1"/>
  <c r="S4827" i="1"/>
  <c r="AB4828" i="1"/>
  <c r="P4832" i="1"/>
  <c r="Z4834" i="1"/>
  <c r="M4837" i="1"/>
  <c r="AB4837" i="1" s="1"/>
  <c r="V4838" i="1"/>
  <c r="AB4838" i="1" s="1"/>
  <c r="S4843" i="1"/>
  <c r="AB4843" i="1" s="1"/>
  <c r="Z4846" i="1"/>
  <c r="Z4850" i="1"/>
  <c r="Z4854" i="1"/>
  <c r="AB4862" i="1"/>
  <c r="M4865" i="1"/>
  <c r="AB4865" i="1" s="1"/>
  <c r="V4866" i="1"/>
  <c r="S4867" i="1"/>
  <c r="AB4867" i="1" s="1"/>
  <c r="P4868" i="1"/>
  <c r="AB4868" i="1" s="1"/>
  <c r="Z4870" i="1"/>
  <c r="AB4878" i="1"/>
  <c r="M4881" i="1"/>
  <c r="AB4881" i="1" s="1"/>
  <c r="V4882" i="1"/>
  <c r="S4883" i="1"/>
  <c r="AB4883" i="1" s="1"/>
  <c r="P4884" i="1"/>
  <c r="Z4886" i="1"/>
  <c r="AB4900" i="1"/>
  <c r="AB4926" i="1"/>
  <c r="Z4825" i="1"/>
  <c r="P4828" i="1"/>
  <c r="Z4830" i="1"/>
  <c r="AB4830" i="1" s="1"/>
  <c r="M4833" i="1"/>
  <c r="AB4833" i="1" s="1"/>
  <c r="V4834" i="1"/>
  <c r="AB4834" i="1" s="1"/>
  <c r="S4839" i="1"/>
  <c r="AB4839" i="1" s="1"/>
  <c r="AB4840" i="1"/>
  <c r="P4844" i="1"/>
  <c r="AB4844" i="1" s="1"/>
  <c r="V4846" i="1"/>
  <c r="AB4846" i="1" s="1"/>
  <c r="S4847" i="1"/>
  <c r="AB4847" i="1" s="1"/>
  <c r="P4848" i="1"/>
  <c r="AB4848" i="1" s="1"/>
  <c r="V4850" i="1"/>
  <c r="S4851" i="1"/>
  <c r="AB4851" i="1" s="1"/>
  <c r="P4852" i="1"/>
  <c r="AB4852" i="1" s="1"/>
  <c r="V4854" i="1"/>
  <c r="AB4854" i="1" s="1"/>
  <c r="S4855" i="1"/>
  <c r="AB4855" i="1" s="1"/>
  <c r="P4856" i="1"/>
  <c r="AB4856" i="1" s="1"/>
  <c r="Z4858" i="1"/>
  <c r="AB4858" i="1" s="1"/>
  <c r="AB4860" i="1"/>
  <c r="AB4866" i="1"/>
  <c r="M4869" i="1"/>
  <c r="AB4869" i="1" s="1"/>
  <c r="V4870" i="1"/>
  <c r="AB4870" i="1" s="1"/>
  <c r="S4871" i="1"/>
  <c r="AB4871" i="1" s="1"/>
  <c r="P4872" i="1"/>
  <c r="AB4872" i="1" s="1"/>
  <c r="Z4874" i="1"/>
  <c r="AB4874" i="1" s="1"/>
  <c r="AB4876" i="1"/>
  <c r="AB4882" i="1"/>
  <c r="M4885" i="1"/>
  <c r="V4886" i="1"/>
  <c r="AB4886" i="1" s="1"/>
  <c r="S4887" i="1"/>
  <c r="AB4887" i="1" s="1"/>
  <c r="P4888" i="1"/>
  <c r="AB4888" i="1" s="1"/>
  <c r="V4890" i="1"/>
  <c r="S4891" i="1"/>
  <c r="AB4891" i="1" s="1"/>
  <c r="P4892" i="1"/>
  <c r="AB4892" i="1" s="1"/>
  <c r="V4894" i="1"/>
  <c r="AB4894" i="1" s="1"/>
  <c r="S4895" i="1"/>
  <c r="AB4895" i="1" s="1"/>
  <c r="P4896" i="1"/>
  <c r="AB4896" i="1" s="1"/>
  <c r="V4898" i="1"/>
  <c r="AB4898" i="1" s="1"/>
  <c r="S4899" i="1"/>
  <c r="AB4899" i="1" s="1"/>
  <c r="P4900" i="1"/>
  <c r="V4902" i="1"/>
  <c r="AB4902" i="1" s="1"/>
  <c r="S4903" i="1"/>
  <c r="AB4903" i="1" s="1"/>
  <c r="P4904" i="1"/>
  <c r="AB4904" i="1" s="1"/>
  <c r="V4906" i="1"/>
  <c r="AB4908" i="1"/>
  <c r="Z4907" i="1"/>
  <c r="M4914" i="1"/>
  <c r="AB4914" i="1" s="1"/>
  <c r="S4916" i="1"/>
  <c r="AB4916" i="1" s="1"/>
  <c r="M4922" i="1"/>
  <c r="AB4922" i="1" s="1"/>
  <c r="S4924" i="1"/>
  <c r="AB4924" i="1" s="1"/>
  <c r="AB4938" i="1"/>
  <c r="V4942" i="1"/>
  <c r="AB4955" i="1"/>
  <c r="V4907" i="1"/>
  <c r="AB4907" i="1" s="1"/>
  <c r="P4909" i="1"/>
  <c r="AB4909" i="1" s="1"/>
  <c r="V4911" i="1"/>
  <c r="AB4911" i="1" s="1"/>
  <c r="P4917" i="1"/>
  <c r="AB4917" i="1" s="1"/>
  <c r="V4919" i="1"/>
  <c r="AB4919" i="1" s="1"/>
  <c r="P4925" i="1"/>
  <c r="AB4925" i="1" s="1"/>
  <c r="V4927" i="1"/>
  <c r="AB4927" i="1" s="1"/>
  <c r="Z4931" i="1"/>
  <c r="AB4933" i="1"/>
  <c r="Z4935" i="1"/>
  <c r="P4940" i="1"/>
  <c r="M4945" i="1"/>
  <c r="AB4951" i="1"/>
  <c r="M4910" i="1"/>
  <c r="AB4910" i="1" s="1"/>
  <c r="S4912" i="1"/>
  <c r="AB4912" i="1" s="1"/>
  <c r="AB4913" i="1"/>
  <c r="Z4915" i="1"/>
  <c r="AB4915" i="1" s="1"/>
  <c r="M4918" i="1"/>
  <c r="AB4918" i="1" s="1"/>
  <c r="S4920" i="1"/>
  <c r="AB4920" i="1" s="1"/>
  <c r="AB4921" i="1"/>
  <c r="Z4923" i="1"/>
  <c r="AB4923" i="1" s="1"/>
  <c r="M4926" i="1"/>
  <c r="S4928" i="1"/>
  <c r="AB4928" i="1" s="1"/>
  <c r="P4929" i="1"/>
  <c r="AB4929" i="1" s="1"/>
  <c r="V4931" i="1"/>
  <c r="AB4931" i="1" s="1"/>
  <c r="S4932" i="1"/>
  <c r="AB4932" i="1" s="1"/>
  <c r="P4933" i="1"/>
  <c r="V4935" i="1"/>
  <c r="AB4945" i="1"/>
  <c r="AB4995" i="1"/>
  <c r="Z4937" i="1"/>
  <c r="M4940" i="1"/>
  <c r="AB4940" i="1" s="1"/>
  <c r="S4942" i="1"/>
  <c r="AB4942" i="1" s="1"/>
  <c r="P4947" i="1"/>
  <c r="V4949" i="1"/>
  <c r="AB4949" i="1" s="1"/>
  <c r="Z4953" i="1"/>
  <c r="AB4958" i="1"/>
  <c r="V4958" i="1"/>
  <c r="AB4963" i="1"/>
  <c r="V4937" i="1"/>
  <c r="AB4937" i="1" s="1"/>
  <c r="Z4941" i="1"/>
  <c r="AB4943" i="1"/>
  <c r="M4944" i="1"/>
  <c r="AB4944" i="1" s="1"/>
  <c r="S4946" i="1"/>
  <c r="AB4946" i="1" s="1"/>
  <c r="P4951" i="1"/>
  <c r="V4953" i="1"/>
  <c r="AB4953" i="1" s="1"/>
  <c r="V4954" i="1"/>
  <c r="AB4954" i="1" s="1"/>
  <c r="AB4957" i="1"/>
  <c r="Z4959" i="1"/>
  <c r="M4961" i="1"/>
  <c r="AB4961" i="1" s="1"/>
  <c r="AB4967" i="1"/>
  <c r="AB4983" i="1"/>
  <c r="AB4935" i="1"/>
  <c r="P4939" i="1"/>
  <c r="AB4939" i="1" s="1"/>
  <c r="V4941" i="1"/>
  <c r="AB4941" i="1" s="1"/>
  <c r="Z4945" i="1"/>
  <c r="AB4947" i="1"/>
  <c r="M4948" i="1"/>
  <c r="AB4948" i="1" s="1"/>
  <c r="S4950" i="1"/>
  <c r="AB4950" i="1" s="1"/>
  <c r="P4956" i="1"/>
  <c r="P4957" i="1"/>
  <c r="V4959" i="1"/>
  <c r="AB4969" i="1"/>
  <c r="AB4987" i="1"/>
  <c r="AB4972" i="1"/>
  <c r="AB4973" i="1"/>
  <c r="AB4988" i="1"/>
  <c r="AB4989" i="1"/>
  <c r="AB4968" i="1"/>
  <c r="AB4984" i="1"/>
  <c r="M4994" i="1"/>
  <c r="AB4994" i="1" s="1"/>
  <c r="V4995" i="1"/>
  <c r="AB4999" i="1"/>
  <c r="AB5001" i="1"/>
  <c r="Z4954" i="1"/>
  <c r="AB4956" i="1"/>
  <c r="M4957" i="1"/>
  <c r="S4959" i="1"/>
  <c r="AB4959" i="1" s="1"/>
  <c r="P4964" i="1"/>
  <c r="AB4964" i="1" s="1"/>
  <c r="V4966" i="1"/>
  <c r="Z4970" i="1"/>
  <c r="AB4970" i="1" s="1"/>
  <c r="Z4971" i="1"/>
  <c r="AB4971" i="1" s="1"/>
  <c r="M4974" i="1"/>
  <c r="AB4974" i="1" s="1"/>
  <c r="V4975" i="1"/>
  <c r="AB4975" i="1" s="1"/>
  <c r="S4980" i="1"/>
  <c r="AB4980" i="1" s="1"/>
  <c r="AB4981" i="1"/>
  <c r="P4985" i="1"/>
  <c r="AB4985" i="1" s="1"/>
  <c r="Z4987" i="1"/>
  <c r="M4990" i="1"/>
  <c r="AB4990" i="1" s="1"/>
  <c r="V4991" i="1"/>
  <c r="AB4991" i="1" s="1"/>
  <c r="S4996" i="1"/>
  <c r="AB4996" i="1" s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<sst xmlns="http://schemas.openxmlformats.org/spreadsheetml/2006/main" count="33" uniqueCount="20">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</sst>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iapriscila/Desktop/03%20-%20PRESTA&#199;&#195;O%20DE%20CONTAS%20MAR&#199;O%202020/13%20-%20PCF/PCF%202020%20-%20REV%2006%20-%20em%2015.07.20%20-%20VERS&#195;O%2002%20-MAR&#199;O%202020%2028.07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1 - Médico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1 - Médico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1 - Médico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1 - Médico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2 - Outros Profissionais da Saúde</v>
          </cell>
        </row>
        <row r="25">
          <cell r="E25" t="str">
            <v>1 - Médico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1 - Médico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1 - Médico</v>
          </cell>
        </row>
        <row r="36">
          <cell r="E36" t="str">
            <v>2 - Outros Profissionais da Saúde</v>
          </cell>
        </row>
        <row r="37">
          <cell r="E37" t="str">
            <v>3 - Administrativo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1 - Médico</v>
          </cell>
        </row>
        <row r="42">
          <cell r="E42" t="str">
            <v>3 - Administrativo</v>
          </cell>
        </row>
        <row r="43">
          <cell r="E43" t="str">
            <v>2 - Outros Profissionais da Saúde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1 - Médico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3 - Administrativo</v>
          </cell>
        </row>
        <row r="51">
          <cell r="E51" t="str">
            <v>1 - Médico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1 - Médico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1 - Médico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2 - Outros Profissionais da Saúde</v>
          </cell>
        </row>
        <row r="74">
          <cell r="E74" t="str">
            <v>1 - Médico</v>
          </cell>
        </row>
        <row r="75">
          <cell r="E75" t="str">
            <v>3 - Administrativo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1 - Médico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2 - Outros Profissionais da Saúde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3 - Administrativo</v>
          </cell>
        </row>
        <row r="105">
          <cell r="E105" t="str">
            <v>3 - Administrativo</v>
          </cell>
        </row>
        <row r="106">
          <cell r="E106" t="str">
            <v>1 - Médico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3 - Administrativo</v>
          </cell>
        </row>
        <row r="112">
          <cell r="E112" t="str">
            <v>2 - Outros Profissionais da Saúde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3 - Administrativo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2 - Outros Profissionais da Saúde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3 - Administrativo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1 - Médico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2 - Outros Profissionais da Saúde</v>
          </cell>
        </row>
        <row r="171">
          <cell r="E171" t="str">
            <v>3 - Administrativo</v>
          </cell>
        </row>
        <row r="172">
          <cell r="E172" t="str">
            <v>1 - Médico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2 - Outros Profissionais da Saúde</v>
          </cell>
        </row>
        <row r="184">
          <cell r="E184" t="str">
            <v>3 - Administrativo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1 - Médico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3 - Administrativo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1 - Médico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1 - Médico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1 - Médico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1 - Médico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3 - Administrativo</v>
          </cell>
        </row>
        <row r="245">
          <cell r="E245" t="str">
            <v>2 - Outros Profissionais da Saúde</v>
          </cell>
        </row>
        <row r="246">
          <cell r="E246" t="str">
            <v>3 - Administrativo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3 - Administrativo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3 - Administrativo</v>
          </cell>
        </row>
        <row r="265">
          <cell r="E265" t="str">
            <v>1 - Médico</v>
          </cell>
        </row>
        <row r="266">
          <cell r="E266" t="str">
            <v>3 - Administrativo</v>
          </cell>
        </row>
        <row r="267">
          <cell r="E267" t="str">
            <v>1 - Médico</v>
          </cell>
        </row>
        <row r="268">
          <cell r="E268" t="str">
            <v>3 - Administrativo</v>
          </cell>
        </row>
        <row r="269">
          <cell r="E269" t="str">
            <v>3 - Administrativo</v>
          </cell>
        </row>
        <row r="270">
          <cell r="E270" t="str">
            <v>3 - Administrativo</v>
          </cell>
        </row>
        <row r="271">
          <cell r="E271" t="str">
            <v>2 - Outros Profissionais da Saúde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3 - Administrativo</v>
          </cell>
        </row>
        <row r="276">
          <cell r="E276" t="str">
            <v>3 - Administrativo</v>
          </cell>
        </row>
        <row r="277">
          <cell r="E277" t="str">
            <v>2 - Outros Profissionais da Saúde</v>
          </cell>
        </row>
        <row r="278">
          <cell r="E278" t="str">
            <v>3 - Administrativo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3 - Administrativo</v>
          </cell>
        </row>
        <row r="283">
          <cell r="E283" t="str">
            <v>2 - Outros Profissionais da Saúde</v>
          </cell>
        </row>
        <row r="284">
          <cell r="E284" t="str">
            <v>1 - Médico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REGIONAL EMÍLIA CÂMARA</v>
          </cell>
          <cell r="E12" t="str">
            <v>ADRIANA DE ALENCAR DANTAS</v>
          </cell>
          <cell r="F12" t="str">
            <v>3 - Administrativo</v>
          </cell>
          <cell r="G12" t="str">
            <v>5135-05</v>
          </cell>
          <cell r="H12">
            <v>43891</v>
          </cell>
          <cell r="J12">
            <v>100.32</v>
          </cell>
          <cell r="L12">
            <v>36.409999999999997</v>
          </cell>
          <cell r="M12">
            <v>18.809999999999999</v>
          </cell>
          <cell r="O12">
            <v>2.0099999999999998</v>
          </cell>
        </row>
        <row r="13">
          <cell r="C13" t="str">
            <v>HOSPITAL REGIONAL EMÍLIA CÂMARA</v>
          </cell>
          <cell r="E13" t="str">
            <v>ADRIANA LAU DA SILVA</v>
          </cell>
          <cell r="F13" t="str">
            <v>2 - Outros Profissionais da Saúde</v>
          </cell>
          <cell r="G13" t="str">
            <v>3222-05</v>
          </cell>
          <cell r="H13">
            <v>43891</v>
          </cell>
          <cell r="J13">
            <v>154.84</v>
          </cell>
          <cell r="L13">
            <v>36.409999999999997</v>
          </cell>
          <cell r="M13">
            <v>20.9</v>
          </cell>
          <cell r="O13">
            <v>2.0099999999999998</v>
          </cell>
        </row>
        <row r="14">
          <cell r="C14" t="str">
            <v>HOSPITAL REGIONAL EMÍLIA CÂMARA</v>
          </cell>
          <cell r="E14" t="str">
            <v>AGRA NIEDJE SIMAO DA SILVA SOUSA PAULINO</v>
          </cell>
          <cell r="F14" t="str">
            <v>1 - Médico</v>
          </cell>
          <cell r="G14" t="str">
            <v>2251-25</v>
          </cell>
          <cell r="H14">
            <v>43891</v>
          </cell>
          <cell r="J14">
            <v>572.36</v>
          </cell>
          <cell r="L14">
            <v>9.7200000000000006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REGIONAL EMÍLIA CÂMARA</v>
          </cell>
          <cell r="E15" t="str">
            <v>AGUIDA PEREIRA DE CARVALHO</v>
          </cell>
          <cell r="F15" t="str">
            <v>2 - Outros Profissionais da Saúde</v>
          </cell>
          <cell r="G15" t="str">
            <v>3222-05</v>
          </cell>
          <cell r="H15">
            <v>43891</v>
          </cell>
          <cell r="J15">
            <v>116.03</v>
          </cell>
          <cell r="L15">
            <v>36.409999999999997</v>
          </cell>
          <cell r="M15">
            <v>20.9</v>
          </cell>
          <cell r="O15">
            <v>2.0099999999999998</v>
          </cell>
          <cell r="U15">
            <v>64</v>
          </cell>
          <cell r="X15" t="str">
            <v>AUX CRECHE I</v>
          </cell>
        </row>
        <row r="16">
          <cell r="C16" t="str">
            <v>HOSPITAL REGIONAL EMÍLIA CÂMARA</v>
          </cell>
          <cell r="E16" t="str">
            <v>ALBANETE CORREIA DOS SANTOS</v>
          </cell>
          <cell r="F16" t="str">
            <v>2 - Outros Profissionais da Saúde</v>
          </cell>
          <cell r="G16" t="str">
            <v>3222-05</v>
          </cell>
          <cell r="H16">
            <v>43891</v>
          </cell>
          <cell r="J16">
            <v>132.66999999999999</v>
          </cell>
          <cell r="L16">
            <v>36.409999999999997</v>
          </cell>
          <cell r="M16">
            <v>20.9</v>
          </cell>
          <cell r="O16">
            <v>2.0099999999999998</v>
          </cell>
        </row>
        <row r="17">
          <cell r="C17" t="str">
            <v>HOSPITAL REGIONAL EMÍLIA CÂMARA</v>
          </cell>
          <cell r="E17" t="str">
            <v>ALDECI SIQUEIRA DA SILVA ANGELO</v>
          </cell>
          <cell r="F17" t="str">
            <v>2 - Outros Profissionais da Saúde</v>
          </cell>
          <cell r="G17" t="str">
            <v>3226-05</v>
          </cell>
          <cell r="H17">
            <v>43891</v>
          </cell>
          <cell r="J17">
            <v>107.46</v>
          </cell>
          <cell r="L17">
            <v>36.409999999999997</v>
          </cell>
          <cell r="M17">
            <v>20.9</v>
          </cell>
          <cell r="O17">
            <v>2.0099999999999998</v>
          </cell>
        </row>
        <row r="18">
          <cell r="C18" t="str">
            <v>HOSPITAL REGIONAL EMÍLIA CÂMARA</v>
          </cell>
          <cell r="E18" t="str">
            <v>ALEX AUGUSTO BEZERRA DA SILVA</v>
          </cell>
          <cell r="F18" t="str">
            <v>2 - Outros Profissionais da Saúde</v>
          </cell>
          <cell r="G18" t="str">
            <v>5151-10</v>
          </cell>
          <cell r="H18">
            <v>43891</v>
          </cell>
          <cell r="J18">
            <v>112.84</v>
          </cell>
          <cell r="L18">
            <v>36.409999999999997</v>
          </cell>
          <cell r="M18">
            <v>19.5</v>
          </cell>
          <cell r="O18">
            <v>2.0099999999999998</v>
          </cell>
        </row>
        <row r="19">
          <cell r="C19" t="str">
            <v>HOSPITAL REGIONAL EMÍLIA CÂMARA</v>
          </cell>
          <cell r="E19" t="str">
            <v>ALEXANDRE SIMOES FELIPE</v>
          </cell>
          <cell r="F19" t="str">
            <v>1 - Médico</v>
          </cell>
          <cell r="G19" t="str">
            <v>2251-25</v>
          </cell>
          <cell r="H19">
            <v>43891</v>
          </cell>
          <cell r="J19">
            <v>1250.18</v>
          </cell>
          <cell r="L19">
            <v>9.7200000000000006</v>
          </cell>
          <cell r="M19">
            <v>2.74</v>
          </cell>
          <cell r="O19">
            <v>6.13</v>
          </cell>
          <cell r="P19">
            <v>1.23</v>
          </cell>
        </row>
        <row r="20">
          <cell r="C20" t="str">
            <v>HOSPITAL REGIONAL EMÍLIA CÂMARA</v>
          </cell>
          <cell r="E20" t="str">
            <v>ALINE ALVES MACENA</v>
          </cell>
          <cell r="F20" t="str">
            <v>2 - Outros Profissionais da Saúde</v>
          </cell>
          <cell r="G20" t="str">
            <v>2235-05</v>
          </cell>
          <cell r="H20">
            <v>43891</v>
          </cell>
          <cell r="J20">
            <v>140.38</v>
          </cell>
          <cell r="L20">
            <v>24.3</v>
          </cell>
          <cell r="M20">
            <v>2.31</v>
          </cell>
          <cell r="O20">
            <v>1.68</v>
          </cell>
          <cell r="U20">
            <v>100</v>
          </cell>
          <cell r="X20" t="str">
            <v>AUX CRECHE I</v>
          </cell>
        </row>
        <row r="21">
          <cell r="C21" t="str">
            <v>HOSPITAL REGIONAL EMÍLIA CÂMARA</v>
          </cell>
          <cell r="E21" t="str">
            <v>ALINE MARCIA DOS SANTOS OLIVEIRA LIMA</v>
          </cell>
          <cell r="F21" t="str">
            <v>3 - Administrativo</v>
          </cell>
          <cell r="G21" t="str">
            <v>3516-05</v>
          </cell>
          <cell r="H21">
            <v>43891</v>
          </cell>
          <cell r="J21">
            <v>100.32</v>
          </cell>
          <cell r="L21">
            <v>48.6</v>
          </cell>
          <cell r="M21">
            <v>20.9</v>
          </cell>
          <cell r="O21">
            <v>2.0099999999999998</v>
          </cell>
        </row>
        <row r="22">
          <cell r="C22" t="str">
            <v>HOSPITAL REGIONAL EMÍLIA CÂMARA</v>
          </cell>
          <cell r="E22" t="str">
            <v>ALLAN DAVID RAMOS DE ANDRADE</v>
          </cell>
          <cell r="F22" t="str">
            <v>3 - Administrativo</v>
          </cell>
          <cell r="G22" t="str">
            <v>3121-05</v>
          </cell>
          <cell r="H22">
            <v>43891</v>
          </cell>
          <cell r="J22">
            <v>164.7</v>
          </cell>
          <cell r="L22">
            <v>48.6</v>
          </cell>
          <cell r="M22">
            <v>47.05</v>
          </cell>
          <cell r="O22">
            <v>2.0099999999999998</v>
          </cell>
        </row>
        <row r="23">
          <cell r="C23" t="str">
            <v>HOSPITAL REGIONAL EMÍLIA CÂMARA</v>
          </cell>
          <cell r="E23" t="str">
            <v>ALUIZIO BARBOSA</v>
          </cell>
          <cell r="F23" t="str">
            <v>3 - Administrativo</v>
          </cell>
          <cell r="G23" t="str">
            <v>4110-05</v>
          </cell>
          <cell r="H23">
            <v>43891</v>
          </cell>
          <cell r="J23">
            <v>100.32</v>
          </cell>
          <cell r="L23">
            <v>48.6</v>
          </cell>
          <cell r="M23">
            <v>20.9</v>
          </cell>
          <cell r="O23">
            <v>2.0099999999999998</v>
          </cell>
        </row>
        <row r="24">
          <cell r="C24" t="str">
            <v>HOSPITAL REGIONAL EMÍLIA CÂMARA</v>
          </cell>
          <cell r="E24" t="str">
            <v>ANA MARIA LEITE DA SILVA</v>
          </cell>
          <cell r="F24" t="str">
            <v>3 - Administrativo</v>
          </cell>
          <cell r="G24" t="str">
            <v>5135-05</v>
          </cell>
          <cell r="H24">
            <v>43891</v>
          </cell>
          <cell r="J24">
            <v>112.82</v>
          </cell>
          <cell r="L24">
            <v>36.409999999999997</v>
          </cell>
          <cell r="O24">
            <v>2.0099999999999998</v>
          </cell>
        </row>
        <row r="25">
          <cell r="C25" t="str">
            <v>HOSPITAL REGIONAL EMÍLIA CÂMARA</v>
          </cell>
          <cell r="E25" t="str">
            <v>ANANDA SABRINA RAMOS NUNES</v>
          </cell>
          <cell r="F25" t="str">
            <v>2 - Outros Profissionais da Saúde</v>
          </cell>
          <cell r="G25" t="str">
            <v>2235-05</v>
          </cell>
          <cell r="H25">
            <v>43891</v>
          </cell>
          <cell r="J25">
            <v>167.5</v>
          </cell>
          <cell r="L25">
            <v>24.3</v>
          </cell>
          <cell r="M25">
            <v>2.31</v>
          </cell>
          <cell r="O25">
            <v>1.68</v>
          </cell>
        </row>
        <row r="26">
          <cell r="C26" t="str">
            <v>HOSPITAL REGIONAL EMÍLIA CÂMARA</v>
          </cell>
          <cell r="E26" t="str">
            <v>ANDRE GUSTAVO FERREIRA DE SOUZA</v>
          </cell>
          <cell r="F26" t="str">
            <v>1 - Médico</v>
          </cell>
          <cell r="G26" t="str">
            <v>2251-25</v>
          </cell>
          <cell r="H26">
            <v>43891</v>
          </cell>
          <cell r="J26">
            <v>572.36</v>
          </cell>
          <cell r="L26">
            <v>9.7200000000000006</v>
          </cell>
          <cell r="O26">
            <v>6.13</v>
          </cell>
        </row>
        <row r="27">
          <cell r="C27" t="str">
            <v>HOSPITAL REGIONAL EMÍLIA CÂMARA</v>
          </cell>
          <cell r="E27" t="str">
            <v>ANDRE LUIS HENRIQUE PINTO PEIXOTO</v>
          </cell>
          <cell r="F27" t="str">
            <v>1 - Médico</v>
          </cell>
          <cell r="G27" t="str">
            <v>2252-70</v>
          </cell>
          <cell r="H27">
            <v>43891</v>
          </cell>
          <cell r="J27">
            <v>1158.55</v>
          </cell>
          <cell r="L27">
            <v>9.7200000000000006</v>
          </cell>
          <cell r="M27">
            <v>2.74</v>
          </cell>
          <cell r="O27">
            <v>6.13</v>
          </cell>
          <cell r="P27">
            <v>1.23</v>
          </cell>
        </row>
        <row r="28">
          <cell r="C28" t="str">
            <v>HOSPITAL REGIONAL EMÍLIA CÂMARA</v>
          </cell>
          <cell r="E28" t="str">
            <v>ANDREZZA RAIANY ROCHA SILVA</v>
          </cell>
          <cell r="F28" t="str">
            <v>2 - Outros Profissionais da Saúde</v>
          </cell>
          <cell r="G28" t="str">
            <v>3222-05</v>
          </cell>
          <cell r="H28">
            <v>43891</v>
          </cell>
          <cell r="J28">
            <v>117.08</v>
          </cell>
          <cell r="L28">
            <v>36.409999999999997</v>
          </cell>
          <cell r="M28">
            <v>20.9</v>
          </cell>
          <cell r="O28">
            <v>2.0099999999999998</v>
          </cell>
          <cell r="U28">
            <v>64</v>
          </cell>
          <cell r="X28" t="str">
            <v>AUX CRECHE I</v>
          </cell>
        </row>
        <row r="29">
          <cell r="C29" t="str">
            <v>HOSPITAL REGIONAL EMÍLIA CÂMARA</v>
          </cell>
          <cell r="E29" t="str">
            <v>ANTONIO DANILO DA SILVA CIRILO</v>
          </cell>
          <cell r="F29" t="str">
            <v>3 - Administrativo</v>
          </cell>
          <cell r="G29" t="str">
            <v>3121-05</v>
          </cell>
          <cell r="H29">
            <v>43891</v>
          </cell>
          <cell r="J29">
            <v>163.13</v>
          </cell>
          <cell r="L29">
            <v>36.409999999999997</v>
          </cell>
          <cell r="M29">
            <v>47.05</v>
          </cell>
          <cell r="O29">
            <v>2.0099999999999998</v>
          </cell>
        </row>
        <row r="30">
          <cell r="C30" t="str">
            <v>HOSPITAL REGIONAL EMÍLIA CÂMARA</v>
          </cell>
          <cell r="E30" t="str">
            <v>ANTONIO HENRIQUE ALVES BEZERRA</v>
          </cell>
          <cell r="F30" t="str">
            <v>2 - Outros Profissionais da Saúde</v>
          </cell>
          <cell r="G30" t="str">
            <v>3226-05</v>
          </cell>
          <cell r="H30">
            <v>43891</v>
          </cell>
          <cell r="J30">
            <v>141.13999999999999</v>
          </cell>
          <cell r="L30">
            <v>36.409999999999997</v>
          </cell>
          <cell r="M30">
            <v>20.9</v>
          </cell>
          <cell r="O30">
            <v>2.0099999999999998</v>
          </cell>
        </row>
        <row r="31">
          <cell r="C31" t="str">
            <v>HOSPITAL REGIONAL EMÍLIA CÂMARA</v>
          </cell>
          <cell r="E31" t="str">
            <v>ARISTOTELES DE ARAUJO BRITO</v>
          </cell>
          <cell r="F31" t="str">
            <v>1 - Médico</v>
          </cell>
          <cell r="G31" t="str">
            <v>2252-25</v>
          </cell>
          <cell r="H31">
            <v>43891</v>
          </cell>
          <cell r="J31">
            <v>1049.78</v>
          </cell>
          <cell r="L31">
            <v>9.7200000000000006</v>
          </cell>
          <cell r="M31">
            <v>2.74</v>
          </cell>
          <cell r="O31">
            <v>6.13</v>
          </cell>
          <cell r="P31">
            <v>1.23</v>
          </cell>
        </row>
        <row r="32">
          <cell r="C32" t="str">
            <v>HOSPITAL REGIONAL EMÍLIA CÂMARA</v>
          </cell>
          <cell r="E32" t="str">
            <v>AUXYNARA NALDAYANNE DO NASCIMENTO PEREIRA</v>
          </cell>
          <cell r="F32" t="str">
            <v>2 - Outros Profissionais da Saúde</v>
          </cell>
          <cell r="G32" t="str">
            <v>2235-05</v>
          </cell>
          <cell r="H32">
            <v>43891</v>
          </cell>
          <cell r="J32">
            <v>173.94</v>
          </cell>
          <cell r="L32">
            <v>36.409999999999997</v>
          </cell>
          <cell r="M32">
            <v>2.31</v>
          </cell>
          <cell r="O32">
            <v>1.68</v>
          </cell>
        </row>
        <row r="33">
          <cell r="C33" t="str">
            <v>HOSPITAL REGIONAL EMÍLIA CÂMARA</v>
          </cell>
          <cell r="E33" t="str">
            <v>AYANE NAYARA SIMAO DA SILVA SILVA SOUZA</v>
          </cell>
          <cell r="F33" t="str">
            <v>1 - Médico</v>
          </cell>
          <cell r="G33" t="str">
            <v>2251-24</v>
          </cell>
          <cell r="H33">
            <v>43891</v>
          </cell>
          <cell r="J33">
            <v>243.51</v>
          </cell>
          <cell r="L33">
            <v>9.7200000000000006</v>
          </cell>
          <cell r="M33">
            <v>0.27</v>
          </cell>
          <cell r="O33">
            <v>6.13</v>
          </cell>
          <cell r="P33">
            <v>1.23</v>
          </cell>
        </row>
        <row r="34">
          <cell r="C34" t="str">
            <v>HOSPITAL REGIONAL EMÍLIA CÂMARA</v>
          </cell>
          <cell r="E34" t="str">
            <v>BEATRIZ CAROLINA PEREIRA DE S SOUZA</v>
          </cell>
          <cell r="F34" t="str">
            <v>2 - Outros Profissionais da Saúde</v>
          </cell>
          <cell r="G34" t="str">
            <v>2234-05</v>
          </cell>
          <cell r="H34">
            <v>43891</v>
          </cell>
          <cell r="J34">
            <v>350.61</v>
          </cell>
          <cell r="L34">
            <v>48.6</v>
          </cell>
          <cell r="M34">
            <v>15.66</v>
          </cell>
          <cell r="O34">
            <v>2.0099999999999998</v>
          </cell>
        </row>
        <row r="35">
          <cell r="C35" t="str">
            <v>HOSPITAL REGIONAL EMÍLIA CÂMARA</v>
          </cell>
          <cell r="E35" t="str">
            <v>BIANCA DE OLIVEIRA PARENTE BEZERRA</v>
          </cell>
          <cell r="F35" t="str">
            <v>1 - Médico</v>
          </cell>
          <cell r="G35" t="str">
            <v>2251-24</v>
          </cell>
          <cell r="H35">
            <v>43891</v>
          </cell>
          <cell r="J35">
            <v>861.82</v>
          </cell>
          <cell r="L35">
            <v>9.7200000000000006</v>
          </cell>
          <cell r="M35">
            <v>2.74</v>
          </cell>
          <cell r="O35">
            <v>6.13</v>
          </cell>
          <cell r="P35">
            <v>1.23</v>
          </cell>
        </row>
        <row r="36">
          <cell r="C36" t="str">
            <v>HOSPITAL REGIONAL EMÍLIA CÂMARA</v>
          </cell>
          <cell r="E36" t="str">
            <v>BRAZ FILIPE SILVA BARBOSA</v>
          </cell>
          <cell r="F36" t="str">
            <v>2 - Outros Profissionais da Saúde</v>
          </cell>
          <cell r="G36" t="str">
            <v>3222-05</v>
          </cell>
          <cell r="H36">
            <v>43891</v>
          </cell>
          <cell r="J36">
            <v>163.35</v>
          </cell>
          <cell r="L36">
            <v>36.409999999999997</v>
          </cell>
          <cell r="M36">
            <v>20.9</v>
          </cell>
          <cell r="O36">
            <v>2.0099999999999998</v>
          </cell>
        </row>
        <row r="37">
          <cell r="C37" t="str">
            <v>HOSPITAL REGIONAL EMÍLIA CÂMARA</v>
          </cell>
          <cell r="E37" t="str">
            <v>BRENDA MIRELY ALVES MORAES</v>
          </cell>
          <cell r="F37" t="str">
            <v>2 - Outros Profissionais da Saúde</v>
          </cell>
          <cell r="G37" t="str">
            <v>5152-15</v>
          </cell>
          <cell r="H37">
            <v>43891</v>
          </cell>
          <cell r="J37">
            <v>123.78</v>
          </cell>
          <cell r="L37">
            <v>36.409999999999997</v>
          </cell>
          <cell r="M37">
            <v>24.98</v>
          </cell>
          <cell r="O37">
            <v>2.0099999999999998</v>
          </cell>
        </row>
        <row r="38">
          <cell r="C38" t="str">
            <v>HOSPITAL REGIONAL EMÍLIA CÂMARA</v>
          </cell>
          <cell r="E38" t="str">
            <v>BRUNA QUEIROZ DE OLIVEIRA VESPAZIANO BORGES</v>
          </cell>
          <cell r="F38" t="str">
            <v>1 - Médico</v>
          </cell>
          <cell r="G38" t="str">
            <v>2251-25</v>
          </cell>
          <cell r="H38">
            <v>43891</v>
          </cell>
          <cell r="O38">
            <v>6.13</v>
          </cell>
          <cell r="P38">
            <v>1.23</v>
          </cell>
        </row>
        <row r="39">
          <cell r="C39" t="str">
            <v>HOSPITAL REGIONAL EMÍLIA CÂMARA</v>
          </cell>
          <cell r="E39" t="str">
            <v>BRUNO DE SOUZA LEITE</v>
          </cell>
          <cell r="F39" t="str">
            <v>3 - Administrativo</v>
          </cell>
          <cell r="G39" t="str">
            <v>3222-05</v>
          </cell>
          <cell r="H39">
            <v>43891</v>
          </cell>
          <cell r="J39">
            <v>127.57</v>
          </cell>
          <cell r="L39">
            <v>36.409999999999997</v>
          </cell>
          <cell r="M39">
            <v>26.11</v>
          </cell>
          <cell r="O39">
            <v>2.5499999999999998</v>
          </cell>
        </row>
        <row r="40">
          <cell r="C40" t="str">
            <v>HOSPITAL REGIONAL EMÍLIA CÂMARA</v>
          </cell>
          <cell r="E40" t="str">
            <v>CALITA LOPES ALMEIDA</v>
          </cell>
          <cell r="F40" t="str">
            <v>2 - Outros Profissionais da Saúde</v>
          </cell>
          <cell r="G40" t="str">
            <v>3241-15</v>
          </cell>
          <cell r="H40">
            <v>43891</v>
          </cell>
          <cell r="J40">
            <v>102.71</v>
          </cell>
          <cell r="L40">
            <v>36.409999999999997</v>
          </cell>
          <cell r="M40">
            <v>20.2</v>
          </cell>
          <cell r="O40">
            <v>2.0099999999999998</v>
          </cell>
          <cell r="U40">
            <v>64</v>
          </cell>
          <cell r="X40" t="str">
            <v>AUX CRECHE I</v>
          </cell>
        </row>
        <row r="41">
          <cell r="C41" t="str">
            <v>HOSPITAL REGIONAL EMÍLIA CÂMARA</v>
          </cell>
          <cell r="E41" t="str">
            <v>CAMILA HENRIQUE DE OLIVEIRA</v>
          </cell>
          <cell r="F41" t="str">
            <v>2 - Outros Profissionais da Saúde</v>
          </cell>
          <cell r="G41" t="str">
            <v>2237-10</v>
          </cell>
          <cell r="H41">
            <v>43891</v>
          </cell>
          <cell r="J41">
            <v>360.6</v>
          </cell>
          <cell r="O41">
            <v>10</v>
          </cell>
        </row>
        <row r="42">
          <cell r="C42" t="str">
            <v>HOSPITAL REGIONAL EMÍLIA CÂMARA</v>
          </cell>
          <cell r="E42" t="str">
            <v>CARINE GOMES PEREIRA</v>
          </cell>
          <cell r="F42" t="str">
            <v>2 - Outros Profissionais da Saúde</v>
          </cell>
          <cell r="G42" t="str">
            <v>5143-20</v>
          </cell>
          <cell r="H42">
            <v>43891</v>
          </cell>
          <cell r="J42">
            <v>330.35</v>
          </cell>
          <cell r="L42">
            <v>48.6</v>
          </cell>
          <cell r="O42">
            <v>2.0099999999999998</v>
          </cell>
        </row>
        <row r="43">
          <cell r="C43" t="str">
            <v>HOSPITAL REGIONAL EMÍLIA CÂMARA</v>
          </cell>
          <cell r="E43" t="str">
            <v>CARLOS ANTONIO LIMA DE SOUSA</v>
          </cell>
          <cell r="F43" t="str">
            <v>3 - Administrativo</v>
          </cell>
          <cell r="G43" t="str">
            <v>4110-05</v>
          </cell>
          <cell r="H43">
            <v>43891</v>
          </cell>
          <cell r="J43">
            <v>100.32</v>
          </cell>
          <cell r="L43">
            <v>36.409999999999997</v>
          </cell>
          <cell r="M43">
            <v>20.9</v>
          </cell>
          <cell r="O43">
            <v>2.0099999999999998</v>
          </cell>
        </row>
        <row r="44">
          <cell r="C44" t="str">
            <v>HOSPITAL REGIONAL EMÍLIA CÂMARA</v>
          </cell>
          <cell r="E44" t="str">
            <v>CARLOS EDUARDO RAMOS SILVA</v>
          </cell>
          <cell r="F44" t="str">
            <v>3 - Administrativo</v>
          </cell>
          <cell r="G44" t="str">
            <v>2252-25</v>
          </cell>
          <cell r="H44">
            <v>43891</v>
          </cell>
          <cell r="J44">
            <v>9.81</v>
          </cell>
          <cell r="O44">
            <v>2.0099999999999998</v>
          </cell>
        </row>
        <row r="45">
          <cell r="C45" t="str">
            <v>HOSPITAL REGIONAL EMÍLIA CÂMARA</v>
          </cell>
          <cell r="E45" t="str">
            <v>CARLOS EVANDRO PEREIRA DE MENEZES</v>
          </cell>
          <cell r="F45" t="str">
            <v>1 - Médico</v>
          </cell>
          <cell r="G45" t="str">
            <v>3222-05</v>
          </cell>
          <cell r="H45">
            <v>43891</v>
          </cell>
          <cell r="J45">
            <v>572.34</v>
          </cell>
          <cell r="L45">
            <v>9.7200000000000006</v>
          </cell>
          <cell r="M45">
            <v>2.74</v>
          </cell>
          <cell r="O45">
            <v>6.13</v>
          </cell>
          <cell r="P45">
            <v>1.23</v>
          </cell>
        </row>
        <row r="46">
          <cell r="C46" t="str">
            <v>HOSPITAL REGIONAL EMÍLIA CÂMARA</v>
          </cell>
          <cell r="E46" t="str">
            <v>CARMOZIANA DE NORONHA DA SILVA</v>
          </cell>
          <cell r="F46" t="str">
            <v>2 - Outros Profissionais da Saúde</v>
          </cell>
          <cell r="G46" t="str">
            <v>7823-20</v>
          </cell>
          <cell r="H46">
            <v>43891</v>
          </cell>
          <cell r="J46">
            <v>132.35</v>
          </cell>
          <cell r="L46">
            <v>36.409999999999997</v>
          </cell>
          <cell r="M46">
            <v>20.9</v>
          </cell>
          <cell r="O46">
            <v>2.0099999999999998</v>
          </cell>
        </row>
        <row r="47">
          <cell r="C47" t="str">
            <v>HOSPITAL REGIONAL EMÍLIA CÂMARA</v>
          </cell>
          <cell r="E47" t="str">
            <v>CHARLES BRUNO BRITO DE FREITAS</v>
          </cell>
          <cell r="F47" t="str">
            <v>3 - Administrativo</v>
          </cell>
          <cell r="G47" t="str">
            <v>3241-15</v>
          </cell>
          <cell r="H47">
            <v>43891</v>
          </cell>
          <cell r="J47">
            <v>152.13999999999999</v>
          </cell>
          <cell r="L47">
            <v>36.409999999999997</v>
          </cell>
          <cell r="M47">
            <v>26.11</v>
          </cell>
          <cell r="O47">
            <v>2.5499999999999998</v>
          </cell>
        </row>
        <row r="48">
          <cell r="C48" t="str">
            <v>HOSPITAL REGIONAL EMÍLIA CÂMARA</v>
          </cell>
          <cell r="E48" t="str">
            <v>CICERO LAERCIO SOARES FERREIRA</v>
          </cell>
          <cell r="F48" t="str">
            <v>2 - Outros Profissionais da Saúde</v>
          </cell>
          <cell r="G48" t="str">
            <v>3241-15</v>
          </cell>
          <cell r="H48">
            <v>43891</v>
          </cell>
          <cell r="J48">
            <v>361.97</v>
          </cell>
          <cell r="L48">
            <v>9.7200000000000006</v>
          </cell>
          <cell r="M48">
            <v>2.0299999999999998</v>
          </cell>
          <cell r="O48">
            <v>10.02</v>
          </cell>
        </row>
        <row r="49">
          <cell r="C49" t="str">
            <v>HOSPITAL REGIONAL EMÍLIA CÂMARA</v>
          </cell>
          <cell r="E49" t="str">
            <v>CICERO MARCOS MARTINS DA SILVA</v>
          </cell>
          <cell r="F49" t="str">
            <v>2 - Outros Profissionais da Saúde</v>
          </cell>
          <cell r="G49" t="str">
            <v>3241-15</v>
          </cell>
          <cell r="H49">
            <v>43891</v>
          </cell>
          <cell r="J49">
            <v>479.5</v>
          </cell>
          <cell r="L49">
            <v>9.7200000000000006</v>
          </cell>
          <cell r="M49">
            <v>2.0299999999999998</v>
          </cell>
          <cell r="O49">
            <v>10.039999999999999</v>
          </cell>
        </row>
        <row r="50">
          <cell r="C50" t="str">
            <v>HOSPITAL REGIONAL EMÍLIA CÂMARA</v>
          </cell>
          <cell r="E50" t="str">
            <v>CILENE DE LIMA FONSECA</v>
          </cell>
          <cell r="F50" t="str">
            <v>2 - Outros Profissionais da Saúde</v>
          </cell>
          <cell r="G50" t="str">
            <v>3222-05</v>
          </cell>
          <cell r="H50">
            <v>43891</v>
          </cell>
          <cell r="J50">
            <v>124.07</v>
          </cell>
          <cell r="L50">
            <v>36.409999999999997</v>
          </cell>
          <cell r="M50">
            <v>20.9</v>
          </cell>
          <cell r="O50">
            <v>2.0099999999999998</v>
          </cell>
        </row>
        <row r="51">
          <cell r="C51" t="str">
            <v>HOSPITAL REGIONAL EMÍLIA CÂMARA</v>
          </cell>
          <cell r="E51" t="str">
            <v>CLAUDIO GONCALVES SOBREIRA</v>
          </cell>
          <cell r="F51" t="str">
            <v>1 - Médico</v>
          </cell>
          <cell r="G51" t="str">
            <v>2251-24</v>
          </cell>
          <cell r="H51">
            <v>43891</v>
          </cell>
          <cell r="J51">
            <v>734.83</v>
          </cell>
          <cell r="L51">
            <v>9.7200000000000006</v>
          </cell>
          <cell r="M51">
            <v>2.74</v>
          </cell>
          <cell r="O51">
            <v>6.13</v>
          </cell>
          <cell r="P51">
            <v>1.23</v>
          </cell>
        </row>
        <row r="52">
          <cell r="C52" t="str">
            <v>HOSPITAL REGIONAL EMÍLIA CÂMARA</v>
          </cell>
          <cell r="E52" t="str">
            <v>CLEIDE ARAUJO DA SILVA</v>
          </cell>
          <cell r="F52" t="str">
            <v>3 - Administrativo</v>
          </cell>
          <cell r="G52" t="str">
            <v>5143-20</v>
          </cell>
          <cell r="H52">
            <v>43891</v>
          </cell>
        </row>
        <row r="53">
          <cell r="C53" t="str">
            <v>HOSPITAL REGIONAL EMÍLIA CÂMARA</v>
          </cell>
          <cell r="E53" t="str">
            <v>DAISE THAIS DA SILVA OLIVEIRA</v>
          </cell>
          <cell r="F53" t="str">
            <v>2 - Outros Profissionais da Saúde</v>
          </cell>
          <cell r="G53" t="str">
            <v>4101-05</v>
          </cell>
          <cell r="H53">
            <v>43891</v>
          </cell>
          <cell r="J53">
            <v>170.41</v>
          </cell>
          <cell r="L53">
            <v>9.7200000000000006</v>
          </cell>
          <cell r="M53">
            <v>1.04</v>
          </cell>
          <cell r="O53">
            <v>10.01</v>
          </cell>
        </row>
        <row r="54">
          <cell r="C54" t="str">
            <v>HOSPITAL REGIONAL EMÍLIA CÂMARA</v>
          </cell>
          <cell r="E54" t="str">
            <v>DAMIANA BATISTA DA SILVA OLIVEIRA</v>
          </cell>
          <cell r="F54" t="str">
            <v>3 - Administrativo</v>
          </cell>
          <cell r="G54" t="str">
            <v>5143-20</v>
          </cell>
          <cell r="H54">
            <v>43891</v>
          </cell>
          <cell r="J54">
            <v>134.77000000000001</v>
          </cell>
          <cell r="L54">
            <v>36.409999999999997</v>
          </cell>
          <cell r="M54">
            <v>20.9</v>
          </cell>
          <cell r="O54">
            <v>2.0099999999999998</v>
          </cell>
        </row>
        <row r="55">
          <cell r="C55" t="str">
            <v>HOSPITAL REGIONAL EMÍLIA CÂMARA</v>
          </cell>
          <cell r="E55" t="str">
            <v>DAMIANA MARQUES DA SILVA XAVIER</v>
          </cell>
          <cell r="F55" t="str">
            <v>2 - Outros Profissionais da Saúde</v>
          </cell>
          <cell r="G55" t="str">
            <v>3222-05</v>
          </cell>
          <cell r="H55">
            <v>43891</v>
          </cell>
          <cell r="J55">
            <v>124.44</v>
          </cell>
          <cell r="L55">
            <v>36.409999999999997</v>
          </cell>
          <cell r="M55">
            <v>20.9</v>
          </cell>
          <cell r="O55">
            <v>2.0099999999999998</v>
          </cell>
        </row>
        <row r="56">
          <cell r="C56" t="str">
            <v>HOSPITAL REGIONAL EMÍLIA CÂMARA</v>
          </cell>
          <cell r="E56" t="str">
            <v>DAMIANA VERAS</v>
          </cell>
          <cell r="F56" t="str">
            <v>2 - Outros Profissionais da Saúde</v>
          </cell>
          <cell r="G56" t="str">
            <v>2235-05</v>
          </cell>
          <cell r="H56">
            <v>43891</v>
          </cell>
          <cell r="J56">
            <v>197.41</v>
          </cell>
          <cell r="L56">
            <v>24.3</v>
          </cell>
          <cell r="M56">
            <v>2.77</v>
          </cell>
          <cell r="O56">
            <v>1.68</v>
          </cell>
        </row>
        <row r="57">
          <cell r="C57" t="str">
            <v>HOSPITAL REGIONAL EMÍLIA CÂMARA</v>
          </cell>
          <cell r="E57" t="str">
            <v>DAMIAO JOAO DA MASCENA OLIVEIRA</v>
          </cell>
          <cell r="F57" t="str">
            <v>1 - Médico</v>
          </cell>
          <cell r="G57" t="str">
            <v>2251-24</v>
          </cell>
          <cell r="H57">
            <v>43891</v>
          </cell>
          <cell r="J57">
            <v>746.05</v>
          </cell>
          <cell r="L57">
            <v>9.7200000000000006</v>
          </cell>
          <cell r="M57">
            <v>2.74</v>
          </cell>
          <cell r="O57">
            <v>6.13</v>
          </cell>
          <cell r="P57">
            <v>1.23</v>
          </cell>
        </row>
        <row r="58">
          <cell r="C58" t="str">
            <v>HOSPITAL REGIONAL EMÍLIA CÂMARA</v>
          </cell>
          <cell r="E58" t="str">
            <v>DANIELLE BARROS VERAS</v>
          </cell>
          <cell r="F58" t="str">
            <v>2 - Outros Profissionais da Saúde</v>
          </cell>
          <cell r="G58" t="str">
            <v>3222-05</v>
          </cell>
          <cell r="H58">
            <v>43891</v>
          </cell>
          <cell r="J58">
            <v>110.6</v>
          </cell>
          <cell r="L58">
            <v>36.409999999999997</v>
          </cell>
          <cell r="M58">
            <v>20.9</v>
          </cell>
          <cell r="O58">
            <v>2.0099999999999998</v>
          </cell>
        </row>
        <row r="59">
          <cell r="C59" t="str">
            <v>HOSPITAL REGIONAL EMÍLIA CÂMARA</v>
          </cell>
          <cell r="E59" t="str">
            <v>DANILLO CORDEIRO AMORIM VERAS</v>
          </cell>
          <cell r="F59" t="str">
            <v>2 - Outros Profissionais da Saúde</v>
          </cell>
          <cell r="G59" t="str">
            <v>2235-05</v>
          </cell>
          <cell r="H59">
            <v>43891</v>
          </cell>
          <cell r="J59">
            <v>158.9</v>
          </cell>
          <cell r="L59">
            <v>24.3</v>
          </cell>
          <cell r="M59">
            <v>2.31</v>
          </cell>
          <cell r="O59">
            <v>1.68</v>
          </cell>
        </row>
        <row r="60">
          <cell r="C60" t="str">
            <v>HOSPITAL REGIONAL EMÍLIA CÂMARA</v>
          </cell>
          <cell r="E60" t="str">
            <v>DARIO CESAR DA SILVA LIRA</v>
          </cell>
          <cell r="F60" t="str">
            <v>3 - Administrativo</v>
          </cell>
          <cell r="G60" t="str">
            <v>5211-30</v>
          </cell>
          <cell r="H60">
            <v>43891</v>
          </cell>
          <cell r="J60">
            <v>113.83</v>
          </cell>
          <cell r="L60">
            <v>36.409999999999997</v>
          </cell>
          <cell r="M60">
            <v>20.9</v>
          </cell>
          <cell r="O60">
            <v>2.0099999999999998</v>
          </cell>
        </row>
        <row r="61">
          <cell r="C61" t="str">
            <v>HOSPITAL REGIONAL EMÍLIA CÂMARA</v>
          </cell>
          <cell r="E61" t="str">
            <v>DAVID HENRIQUE VIEIRA VILACA</v>
          </cell>
          <cell r="F61" t="str">
            <v>1 - Médico</v>
          </cell>
          <cell r="G61" t="str">
            <v>2251-25</v>
          </cell>
          <cell r="H61">
            <v>43891</v>
          </cell>
          <cell r="J61">
            <v>821.82</v>
          </cell>
          <cell r="L61">
            <v>9.7200000000000006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REGIONAL EMÍLIA CÂMARA</v>
          </cell>
          <cell r="E62" t="str">
            <v>DAVID WESLEY SANTOS E SILVA</v>
          </cell>
          <cell r="F62" t="str">
            <v>3 - Administrativo</v>
          </cell>
          <cell r="G62" t="str">
            <v>4110-10</v>
          </cell>
          <cell r="H62">
            <v>43891</v>
          </cell>
          <cell r="J62">
            <v>99.6</v>
          </cell>
          <cell r="L62">
            <v>48.6</v>
          </cell>
          <cell r="M62">
            <v>20.9</v>
          </cell>
          <cell r="O62">
            <v>2.0099999999999998</v>
          </cell>
        </row>
        <row r="63">
          <cell r="C63" t="str">
            <v>HOSPITAL REGIONAL EMÍLIA CÂMARA</v>
          </cell>
          <cell r="E63" t="str">
            <v>DENISE CIBELLE RODRIGUES MARQUES</v>
          </cell>
          <cell r="F63" t="str">
            <v>2 - Outros Profissionais da Saúde</v>
          </cell>
          <cell r="G63" t="str">
            <v>2235-05</v>
          </cell>
          <cell r="H63">
            <v>43891</v>
          </cell>
          <cell r="J63">
            <v>204.81</v>
          </cell>
          <cell r="L63">
            <v>36.409999999999997</v>
          </cell>
          <cell r="M63">
            <v>2.59</v>
          </cell>
          <cell r="O63">
            <v>1.68</v>
          </cell>
        </row>
        <row r="64">
          <cell r="C64" t="str">
            <v>HOSPITAL REGIONAL EMÍLIA CÂMARA</v>
          </cell>
          <cell r="E64" t="str">
            <v>DEYSE APARECIDA MARQUES DA SILVA</v>
          </cell>
          <cell r="F64" t="str">
            <v>2 - Outros Profissionais da Saúde</v>
          </cell>
          <cell r="G64" t="str">
            <v>3222-05</v>
          </cell>
          <cell r="H64">
            <v>43891</v>
          </cell>
          <cell r="J64">
            <v>103.96</v>
          </cell>
          <cell r="L64">
            <v>36.409999999999997</v>
          </cell>
          <cell r="M64">
            <v>20.9</v>
          </cell>
          <cell r="O64">
            <v>2.0099999999999998</v>
          </cell>
          <cell r="U64">
            <v>64</v>
          </cell>
          <cell r="X64" t="str">
            <v>AUX CRECHE I</v>
          </cell>
        </row>
        <row r="65">
          <cell r="C65" t="str">
            <v>HOSPITAL REGIONAL EMÍLIA CÂMARA</v>
          </cell>
          <cell r="E65" t="str">
            <v>DILMA CRISTINA DOMINGOS DA ROCHA</v>
          </cell>
          <cell r="F65" t="str">
            <v>3 - Administrativo</v>
          </cell>
          <cell r="G65" t="str">
            <v>4221-05</v>
          </cell>
          <cell r="H65">
            <v>43891</v>
          </cell>
          <cell r="J65">
            <v>101.33</v>
          </cell>
          <cell r="L65">
            <v>36.409999999999997</v>
          </cell>
          <cell r="M65">
            <v>20.9</v>
          </cell>
          <cell r="O65">
            <v>2.0099999999999998</v>
          </cell>
        </row>
        <row r="66">
          <cell r="C66" t="str">
            <v>HOSPITAL REGIONAL EMÍLIA CÂMARA</v>
          </cell>
          <cell r="E66" t="str">
            <v>DIOGO CESAR DE SOUZA BEZERRA</v>
          </cell>
          <cell r="F66" t="str">
            <v>1 - Médico</v>
          </cell>
          <cell r="G66" t="str">
            <v>2252-70</v>
          </cell>
          <cell r="H66">
            <v>43891</v>
          </cell>
          <cell r="J66">
            <v>861.82</v>
          </cell>
          <cell r="L66">
            <v>9.7200000000000006</v>
          </cell>
          <cell r="M66">
            <v>2.74</v>
          </cell>
          <cell r="O66">
            <v>6.13</v>
          </cell>
          <cell r="P66">
            <v>1.23</v>
          </cell>
        </row>
        <row r="67">
          <cell r="C67" t="str">
            <v>HOSPITAL REGIONAL EMÍLIA CÂMARA</v>
          </cell>
          <cell r="E67" t="str">
            <v>DIOGO GODE DE MORAIS BRITO</v>
          </cell>
          <cell r="F67" t="str">
            <v>3 - Administrativo</v>
          </cell>
          <cell r="G67" t="str">
            <v>7823-20</v>
          </cell>
          <cell r="H67">
            <v>43891</v>
          </cell>
          <cell r="J67">
            <v>64.62</v>
          </cell>
          <cell r="O67">
            <v>2.5499999999999998</v>
          </cell>
        </row>
        <row r="68">
          <cell r="C68" t="str">
            <v>HOSPITAL REGIONAL EMÍLIA CÂMARA</v>
          </cell>
          <cell r="E68" t="str">
            <v>EDILENE BARROS DA SILVA</v>
          </cell>
          <cell r="F68" t="str">
            <v>2 - Outros Profissionais da Saúde</v>
          </cell>
          <cell r="G68" t="str">
            <v>3222-05</v>
          </cell>
          <cell r="H68">
            <v>43891</v>
          </cell>
          <cell r="J68">
            <v>122.88</v>
          </cell>
          <cell r="L68">
            <v>36.409999999999997</v>
          </cell>
          <cell r="M68">
            <v>20.9</v>
          </cell>
          <cell r="O68">
            <v>2.0099999999999998</v>
          </cell>
        </row>
        <row r="69">
          <cell r="C69" t="str">
            <v>HOSPITAL REGIONAL EMÍLIA CÂMARA</v>
          </cell>
          <cell r="E69" t="str">
            <v>EDILENE SALVADOR DE ALMEIDA</v>
          </cell>
          <cell r="F69" t="str">
            <v>3 - Administrativo</v>
          </cell>
          <cell r="G69" t="str">
            <v>5143-20</v>
          </cell>
          <cell r="H69">
            <v>43891</v>
          </cell>
          <cell r="J69">
            <v>102.65</v>
          </cell>
          <cell r="L69">
            <v>36.409999999999997</v>
          </cell>
          <cell r="M69">
            <v>19.5</v>
          </cell>
          <cell r="O69">
            <v>2.0099999999999998</v>
          </cell>
        </row>
        <row r="70">
          <cell r="C70" t="str">
            <v>HOSPITAL REGIONAL EMÍLIA CÂMARA</v>
          </cell>
          <cell r="E70" t="str">
            <v>EDILMA SOARES DA SILVA</v>
          </cell>
          <cell r="F70" t="str">
            <v>3 - Administrativo</v>
          </cell>
          <cell r="G70" t="str">
            <v>5143-20</v>
          </cell>
          <cell r="H70">
            <v>43891</v>
          </cell>
          <cell r="J70">
            <v>117.04</v>
          </cell>
          <cell r="L70">
            <v>36.409999999999997</v>
          </cell>
          <cell r="M70">
            <v>20.9</v>
          </cell>
          <cell r="O70">
            <v>2.0099999999999998</v>
          </cell>
        </row>
        <row r="71">
          <cell r="C71" t="str">
            <v>HOSPITAL REGIONAL EMÍLIA CÂMARA</v>
          </cell>
          <cell r="E71" t="str">
            <v>EDINE DE VASCONCELOS CARVALHO</v>
          </cell>
          <cell r="F71" t="str">
            <v>1 - Médico</v>
          </cell>
          <cell r="G71" t="str">
            <v>2251-24</v>
          </cell>
          <cell r="H71">
            <v>43891</v>
          </cell>
          <cell r="J71">
            <v>736.37</v>
          </cell>
          <cell r="L71">
            <v>9.7200000000000006</v>
          </cell>
          <cell r="M71">
            <v>2.74</v>
          </cell>
          <cell r="O71">
            <v>6.13</v>
          </cell>
          <cell r="P71">
            <v>1.23</v>
          </cell>
        </row>
        <row r="72">
          <cell r="C72" t="str">
            <v>HOSPITAL REGIONAL EMÍLIA CÂMARA</v>
          </cell>
          <cell r="E72" t="str">
            <v>EDITE NASCIMENTO SOUZA</v>
          </cell>
          <cell r="F72" t="str">
            <v>3 - Administrativo</v>
          </cell>
          <cell r="G72" t="str">
            <v>5143-20</v>
          </cell>
          <cell r="H72">
            <v>43891</v>
          </cell>
          <cell r="J72">
            <v>110.43</v>
          </cell>
          <cell r="L72">
            <v>36.409999999999997</v>
          </cell>
          <cell r="M72">
            <v>20.9</v>
          </cell>
          <cell r="O72">
            <v>2.0099999999999998</v>
          </cell>
        </row>
        <row r="73">
          <cell r="C73" t="str">
            <v>HOSPITAL REGIONAL EMÍLIA CÂMARA</v>
          </cell>
          <cell r="E73" t="str">
            <v>EDIVANEIDE BARBOSA GOMES</v>
          </cell>
          <cell r="F73" t="str">
            <v>2 - Outros Profissionais da Saúde</v>
          </cell>
          <cell r="G73" t="str">
            <v>3222-05</v>
          </cell>
          <cell r="H73">
            <v>43891</v>
          </cell>
          <cell r="J73">
            <v>162.18</v>
          </cell>
          <cell r="O73">
            <v>2.0099999999999998</v>
          </cell>
          <cell r="U73">
            <v>64</v>
          </cell>
          <cell r="X73" t="str">
            <v>AUX CRECHE I</v>
          </cell>
        </row>
        <row r="74">
          <cell r="C74" t="str">
            <v>HOSPITAL REGIONAL EMÍLIA CÂMARA</v>
          </cell>
          <cell r="E74" t="str">
            <v>EDJANE RODRIGUES DOS SANTOS</v>
          </cell>
          <cell r="F74" t="str">
            <v>2 - Outros Profissionais da Saúde</v>
          </cell>
          <cell r="G74" t="str">
            <v>3222-05</v>
          </cell>
          <cell r="H74">
            <v>43891</v>
          </cell>
          <cell r="J74">
            <v>112.6</v>
          </cell>
          <cell r="L74">
            <v>36.409999999999997</v>
          </cell>
          <cell r="M74">
            <v>20.9</v>
          </cell>
          <cell r="O74">
            <v>2.0099999999999998</v>
          </cell>
        </row>
        <row r="75">
          <cell r="C75" t="str">
            <v>HOSPITAL REGIONAL EMÍLIA CÂMARA</v>
          </cell>
          <cell r="E75" t="str">
            <v>EDNAIRAM ALVES FEITOSA</v>
          </cell>
          <cell r="F75" t="str">
            <v>2 - Outros Profissionais da Saúde</v>
          </cell>
          <cell r="G75" t="str">
            <v>5152-15</v>
          </cell>
          <cell r="H75">
            <v>43891</v>
          </cell>
          <cell r="J75">
            <v>123.78</v>
          </cell>
          <cell r="L75">
            <v>36.409999999999997</v>
          </cell>
          <cell r="M75">
            <v>26.76</v>
          </cell>
          <cell r="O75">
            <v>2.0099999999999998</v>
          </cell>
        </row>
        <row r="76">
          <cell r="C76" t="str">
            <v>HOSPITAL REGIONAL EMÍLIA CÂMARA</v>
          </cell>
          <cell r="E76" t="str">
            <v>EDNAIRIAN GOMES SANTANA</v>
          </cell>
          <cell r="F76" t="str">
            <v>3 - Administrativo</v>
          </cell>
          <cell r="G76" t="str">
            <v>5143-20</v>
          </cell>
          <cell r="H76">
            <v>43891</v>
          </cell>
          <cell r="J76">
            <v>100.64</v>
          </cell>
          <cell r="L76">
            <v>36.409999999999997</v>
          </cell>
          <cell r="M76">
            <v>20.9</v>
          </cell>
          <cell r="O76">
            <v>2.0099999999999998</v>
          </cell>
        </row>
        <row r="77">
          <cell r="C77" t="str">
            <v>HOSPITAL REGIONAL EMÍLIA CÂMARA</v>
          </cell>
          <cell r="E77" t="str">
            <v>EDSON DIEGO SANTANA BESERRA</v>
          </cell>
          <cell r="F77" t="str">
            <v>3 - Administrativo</v>
          </cell>
          <cell r="G77" t="str">
            <v>4110-05</v>
          </cell>
          <cell r="H77">
            <v>43891</v>
          </cell>
          <cell r="J77">
            <v>100.32</v>
          </cell>
          <cell r="L77">
            <v>36.409999999999997</v>
          </cell>
          <cell r="M77">
            <v>20.9</v>
          </cell>
          <cell r="O77">
            <v>2.0299999999999998</v>
          </cell>
        </row>
        <row r="78">
          <cell r="C78" t="str">
            <v>HOSPITAL REGIONAL EMÍLIA CÂMARA</v>
          </cell>
          <cell r="E78" t="str">
            <v>EDUARDO DOUGLAS BARROS DE SOUSA</v>
          </cell>
          <cell r="F78" t="str">
            <v>3 - Administrativo</v>
          </cell>
          <cell r="G78" t="str">
            <v>4221-05</v>
          </cell>
          <cell r="H78">
            <v>43891</v>
          </cell>
          <cell r="J78">
            <v>110.09</v>
          </cell>
          <cell r="L78">
            <v>36.409999999999997</v>
          </cell>
          <cell r="M78">
            <v>19.5</v>
          </cell>
          <cell r="O78">
            <v>2.0099999999999998</v>
          </cell>
        </row>
        <row r="79">
          <cell r="C79" t="str">
            <v>HOSPITAL REGIONAL EMÍLIA CÂMARA</v>
          </cell>
          <cell r="E79" t="str">
            <v>EDVAL RODRIGUES DOS SANTOS</v>
          </cell>
          <cell r="F79" t="str">
            <v>2 - Outros Profissionais da Saúde</v>
          </cell>
          <cell r="G79" t="str">
            <v>5151-10</v>
          </cell>
          <cell r="H79">
            <v>43891</v>
          </cell>
          <cell r="O79">
            <v>2.0099999999999998</v>
          </cell>
        </row>
        <row r="80">
          <cell r="C80" t="str">
            <v>HOSPITAL REGIONAL EMÍLIA CÂMARA</v>
          </cell>
          <cell r="E80" t="str">
            <v>EDVANI PEREIRA DA SILVA BATISTA</v>
          </cell>
          <cell r="F80" t="str">
            <v>3 - Administrativo</v>
          </cell>
          <cell r="G80" t="str">
            <v>4221-05</v>
          </cell>
          <cell r="H80">
            <v>43891</v>
          </cell>
          <cell r="J80">
            <v>111.99</v>
          </cell>
          <cell r="L80">
            <v>36.409999999999997</v>
          </cell>
          <cell r="M80">
            <v>20.9</v>
          </cell>
          <cell r="O80">
            <v>2.0099999999999998</v>
          </cell>
        </row>
        <row r="81">
          <cell r="C81" t="str">
            <v>HOSPITAL REGIONAL EMÍLIA CÂMARA</v>
          </cell>
          <cell r="E81" t="str">
            <v>EDVANIA BARBOSA DIAS</v>
          </cell>
          <cell r="F81" t="str">
            <v>3 - Administrativo</v>
          </cell>
          <cell r="G81" t="str">
            <v>5143-20</v>
          </cell>
          <cell r="H81">
            <v>43891</v>
          </cell>
          <cell r="J81">
            <v>163.99</v>
          </cell>
          <cell r="L81">
            <v>36.409999999999997</v>
          </cell>
          <cell r="M81">
            <v>18.809999999999999</v>
          </cell>
          <cell r="O81">
            <v>2.0099999999999998</v>
          </cell>
        </row>
        <row r="82">
          <cell r="C82" t="str">
            <v>HOSPITAL REGIONAL EMÍLIA CÂMARA</v>
          </cell>
          <cell r="E82" t="str">
            <v>EMERSON KAIQUE CAMPOS DE VASCONCELOS</v>
          </cell>
          <cell r="F82" t="str">
            <v>3 - Administrativo</v>
          </cell>
          <cell r="G82" t="str">
            <v>4110-05</v>
          </cell>
          <cell r="H82">
            <v>43891</v>
          </cell>
          <cell r="J82">
            <v>100.32</v>
          </cell>
          <cell r="L82">
            <v>36.409999999999997</v>
          </cell>
          <cell r="M82">
            <v>20.9</v>
          </cell>
          <cell r="O82">
            <v>2.0099999999999998</v>
          </cell>
        </row>
        <row r="83">
          <cell r="C83" t="str">
            <v>HOSPITAL REGIONAL EMÍLIA CÂMARA</v>
          </cell>
          <cell r="E83" t="str">
            <v>ERIKA KARINNE DE ALCANTARA</v>
          </cell>
          <cell r="F83" t="str">
            <v>2 - Outros Profissionais da Saúde</v>
          </cell>
          <cell r="G83" t="str">
            <v>3222-05</v>
          </cell>
          <cell r="H83">
            <v>43891</v>
          </cell>
          <cell r="J83">
            <v>100.32</v>
          </cell>
          <cell r="L83">
            <v>36.409999999999997</v>
          </cell>
          <cell r="M83">
            <v>20.9</v>
          </cell>
          <cell r="O83">
            <v>2.0099999999999998</v>
          </cell>
        </row>
        <row r="84">
          <cell r="C84" t="str">
            <v>HOSPITAL REGIONAL EMÍLIA CÂMARA</v>
          </cell>
          <cell r="E84" t="str">
            <v>EUGENIO PERICLES MUNIZ FERREIRA</v>
          </cell>
          <cell r="F84" t="str">
            <v>1 - Médico</v>
          </cell>
          <cell r="G84" t="str">
            <v>2252-70</v>
          </cell>
          <cell r="H84">
            <v>43891</v>
          </cell>
          <cell r="J84">
            <v>904.84</v>
          </cell>
          <cell r="L84">
            <v>9.7200000000000006</v>
          </cell>
          <cell r="M84">
            <v>2.74</v>
          </cell>
          <cell r="O84">
            <v>6.13</v>
          </cell>
          <cell r="P84">
            <v>1.23</v>
          </cell>
        </row>
        <row r="85">
          <cell r="C85" t="str">
            <v>HOSPITAL REGIONAL EMÍLIA CÂMARA</v>
          </cell>
          <cell r="E85" t="str">
            <v>EVERALDO SIQUEIRA DE GOES</v>
          </cell>
          <cell r="F85" t="str">
            <v>3 - Administrativo</v>
          </cell>
          <cell r="G85" t="str">
            <v>5143-20</v>
          </cell>
          <cell r="H85">
            <v>43891</v>
          </cell>
          <cell r="J85">
            <v>101.7</v>
          </cell>
          <cell r="L85">
            <v>36.409999999999997</v>
          </cell>
          <cell r="M85">
            <v>20.9</v>
          </cell>
          <cell r="O85">
            <v>2.0099999999999998</v>
          </cell>
        </row>
        <row r="86">
          <cell r="C86" t="str">
            <v>HOSPITAL REGIONAL EMÍLIA CÂMARA</v>
          </cell>
          <cell r="E86" t="str">
            <v>FABIANA OLIVEIRA DE LIMA GALDINO</v>
          </cell>
          <cell r="F86" t="str">
            <v>2 - Outros Profissionais da Saúde</v>
          </cell>
          <cell r="G86" t="str">
            <v>3222-05</v>
          </cell>
          <cell r="H86">
            <v>43891</v>
          </cell>
          <cell r="J86">
            <v>116.03</v>
          </cell>
          <cell r="L86">
            <v>36.409999999999997</v>
          </cell>
          <cell r="M86">
            <v>20.9</v>
          </cell>
          <cell r="O86">
            <v>2.0099999999999998</v>
          </cell>
        </row>
        <row r="87">
          <cell r="C87" t="str">
            <v>HOSPITAL REGIONAL EMÍLIA CÂMARA</v>
          </cell>
          <cell r="E87" t="str">
            <v>FABIANO DE BRITO NUNES</v>
          </cell>
          <cell r="F87" t="str">
            <v>3 - Administrativo</v>
          </cell>
          <cell r="G87" t="str">
            <v>5132-20</v>
          </cell>
          <cell r="H87">
            <v>43891</v>
          </cell>
          <cell r="J87">
            <v>128.32</v>
          </cell>
          <cell r="L87">
            <v>36.409999999999997</v>
          </cell>
          <cell r="O87">
            <v>2.0099999999999998</v>
          </cell>
        </row>
        <row r="88">
          <cell r="C88" t="str">
            <v>HOSPITAL REGIONAL EMÍLIA CÂMARA</v>
          </cell>
          <cell r="E88" t="str">
            <v>FABINI GUILHERME DINIZ MELO</v>
          </cell>
          <cell r="F88" t="str">
            <v>1 - Médico</v>
          </cell>
          <cell r="G88" t="str">
            <v>2251-25</v>
          </cell>
          <cell r="H88">
            <v>43891</v>
          </cell>
          <cell r="J88">
            <v>748.78</v>
          </cell>
          <cell r="L88">
            <v>9.7200000000000006</v>
          </cell>
          <cell r="M88">
            <v>2.74</v>
          </cell>
          <cell r="O88">
            <v>6.13</v>
          </cell>
          <cell r="P88">
            <v>1.23</v>
          </cell>
        </row>
        <row r="89">
          <cell r="C89" t="str">
            <v>HOSPITAL REGIONAL EMÍLIA CÂMARA</v>
          </cell>
          <cell r="E89" t="str">
            <v>FABIO HERMANO DINIZ DE MELO</v>
          </cell>
          <cell r="F89" t="str">
            <v>1 - Médico</v>
          </cell>
          <cell r="G89" t="str">
            <v>2251-25</v>
          </cell>
          <cell r="H89">
            <v>43891</v>
          </cell>
          <cell r="J89">
            <v>861.82</v>
          </cell>
          <cell r="L89">
            <v>9.7200000000000006</v>
          </cell>
          <cell r="M89">
            <v>2.74</v>
          </cell>
          <cell r="O89">
            <v>6.13</v>
          </cell>
          <cell r="P89">
            <v>1.23</v>
          </cell>
        </row>
        <row r="90">
          <cell r="C90" t="str">
            <v>HOSPITAL REGIONAL EMÍLIA CÂMARA</v>
          </cell>
          <cell r="E90" t="str">
            <v>FERNANDO NEVES PEREIRA DA LUZ</v>
          </cell>
          <cell r="F90" t="str">
            <v>1 - Médico</v>
          </cell>
          <cell r="G90" t="str">
            <v>2252-25</v>
          </cell>
          <cell r="H90">
            <v>43891</v>
          </cell>
          <cell r="J90">
            <v>442.91</v>
          </cell>
          <cell r="L90">
            <v>9.7200000000000006</v>
          </cell>
          <cell r="M90">
            <v>2.74</v>
          </cell>
          <cell r="O90">
            <v>6.13</v>
          </cell>
          <cell r="P90">
            <v>1.23</v>
          </cell>
        </row>
        <row r="91">
          <cell r="C91" t="str">
            <v>HOSPITAL REGIONAL EMÍLIA CÂMARA</v>
          </cell>
          <cell r="E91" t="str">
            <v>FLAVIA APARECIDA DE ARRUDA</v>
          </cell>
          <cell r="F91" t="str">
            <v>2 - Outros Profissionais da Saúde</v>
          </cell>
          <cell r="G91" t="str">
            <v>3241-15</v>
          </cell>
          <cell r="H91">
            <v>43891</v>
          </cell>
          <cell r="J91">
            <v>263.51</v>
          </cell>
          <cell r="L91">
            <v>9.7200000000000006</v>
          </cell>
          <cell r="M91">
            <v>2.0299999999999998</v>
          </cell>
          <cell r="O91">
            <v>10.02</v>
          </cell>
        </row>
        <row r="92">
          <cell r="C92" t="str">
            <v>HOSPITAL REGIONAL EMÍLIA CÂMARA</v>
          </cell>
          <cell r="E92" t="str">
            <v>FLAVIO ANTONIO DE ALMEIDA</v>
          </cell>
          <cell r="F92" t="str">
            <v>3 - Administrativo</v>
          </cell>
          <cell r="G92" t="str">
            <v>1423-40</v>
          </cell>
          <cell r="H92">
            <v>43891</v>
          </cell>
          <cell r="J92">
            <v>124.51</v>
          </cell>
          <cell r="L92">
            <v>48.6</v>
          </cell>
          <cell r="M92">
            <v>23.18</v>
          </cell>
          <cell r="O92">
            <v>2.0099999999999998</v>
          </cell>
        </row>
        <row r="93">
          <cell r="C93" t="str">
            <v>HOSPITAL REGIONAL EMÍLIA CÂMARA</v>
          </cell>
          <cell r="E93" t="str">
            <v>FRANCINALDO CAMPOS FLORENTINO</v>
          </cell>
          <cell r="F93" t="str">
            <v>3 - Administrativo</v>
          </cell>
          <cell r="G93" t="str">
            <v>7823-20</v>
          </cell>
          <cell r="H93">
            <v>43891</v>
          </cell>
          <cell r="J93">
            <v>179.64</v>
          </cell>
          <cell r="O93">
            <v>2.5099999999999998</v>
          </cell>
        </row>
        <row r="94">
          <cell r="C94" t="str">
            <v>HOSPITAL REGIONAL EMÍLIA CÂMARA</v>
          </cell>
          <cell r="E94" t="str">
            <v>FRANCISCA MARIA BARBOSA</v>
          </cell>
          <cell r="F94" t="str">
            <v>2 - Outros Profissionais da Saúde</v>
          </cell>
          <cell r="G94" t="str">
            <v>3222-05</v>
          </cell>
          <cell r="H94">
            <v>43891</v>
          </cell>
          <cell r="J94">
            <v>120.65</v>
          </cell>
          <cell r="L94">
            <v>36.409999999999997</v>
          </cell>
          <cell r="M94">
            <v>20.9</v>
          </cell>
          <cell r="O94">
            <v>2.0099999999999998</v>
          </cell>
        </row>
        <row r="95">
          <cell r="C95" t="str">
            <v>HOSPITAL REGIONAL EMÍLIA CÂMARA</v>
          </cell>
          <cell r="E95" t="str">
            <v>FRANKLIN AUGUSTO DE ARAUJO NUNES</v>
          </cell>
          <cell r="F95" t="str">
            <v>1 - Médico</v>
          </cell>
          <cell r="G95" t="str">
            <v>2251-24</v>
          </cell>
          <cell r="H95">
            <v>43891</v>
          </cell>
          <cell r="J95">
            <v>739.91</v>
          </cell>
          <cell r="L95">
            <v>9.7200000000000006</v>
          </cell>
          <cell r="M95">
            <v>2.74</v>
          </cell>
          <cell r="O95">
            <v>6.13</v>
          </cell>
          <cell r="P95">
            <v>1.23</v>
          </cell>
        </row>
        <row r="96">
          <cell r="C96" t="str">
            <v>HOSPITAL REGIONAL EMÍLIA CÂMARA</v>
          </cell>
          <cell r="E96" t="str">
            <v>GEORGEANA RAMOS DA SILVA</v>
          </cell>
          <cell r="F96" t="str">
            <v>3 - Administrativo</v>
          </cell>
          <cell r="G96" t="str">
            <v>5143-20</v>
          </cell>
          <cell r="H96">
            <v>43891</v>
          </cell>
          <cell r="J96">
            <v>100.32</v>
          </cell>
          <cell r="L96">
            <v>36.409999999999997</v>
          </cell>
          <cell r="M96">
            <v>20.9</v>
          </cell>
          <cell r="O96">
            <v>2.0099999999999998</v>
          </cell>
        </row>
        <row r="97">
          <cell r="C97" t="str">
            <v>HOSPITAL REGIONAL EMÍLIA CÂMARA</v>
          </cell>
          <cell r="E97" t="str">
            <v>GERALDO HENRIQUE DOS SANTOS</v>
          </cell>
          <cell r="F97" t="str">
            <v>2 - Outros Profissionais da Saúde</v>
          </cell>
          <cell r="G97" t="str">
            <v>5151-10</v>
          </cell>
          <cell r="H97">
            <v>43891</v>
          </cell>
          <cell r="J97">
            <v>100.94</v>
          </cell>
          <cell r="L97">
            <v>36.409999999999997</v>
          </cell>
          <cell r="M97">
            <v>20.9</v>
          </cell>
          <cell r="O97">
            <v>2.0099999999999998</v>
          </cell>
        </row>
        <row r="98">
          <cell r="C98" t="str">
            <v>HOSPITAL REGIONAL EMÍLIA CÂMARA</v>
          </cell>
          <cell r="E98" t="str">
            <v>GERLANDIA MOREIRA E SILVA LEITE</v>
          </cell>
          <cell r="F98" t="str">
            <v>2 - Outros Profissionais da Saúde</v>
          </cell>
          <cell r="G98" t="str">
            <v>3242-05</v>
          </cell>
          <cell r="H98">
            <v>43891</v>
          </cell>
          <cell r="J98">
            <v>137.29</v>
          </cell>
          <cell r="L98">
            <v>36.409999999999997</v>
          </cell>
          <cell r="M98">
            <v>26.76</v>
          </cell>
          <cell r="O98">
            <v>2.0099999999999998</v>
          </cell>
          <cell r="U98">
            <v>57</v>
          </cell>
          <cell r="X98" t="str">
            <v>AUX CRECHE I</v>
          </cell>
        </row>
        <row r="99">
          <cell r="C99" t="str">
            <v>HOSPITAL REGIONAL EMÍLIA CÂMARA</v>
          </cell>
          <cell r="E99" t="str">
            <v>GERLANE DAYANA DA SILVA QUIDUTE</v>
          </cell>
          <cell r="F99" t="str">
            <v>3 - Administrativo</v>
          </cell>
          <cell r="G99" t="str">
            <v>4110-05</v>
          </cell>
          <cell r="H99">
            <v>43891</v>
          </cell>
          <cell r="J99">
            <v>100.32</v>
          </cell>
          <cell r="L99">
            <v>48.6</v>
          </cell>
          <cell r="M99">
            <v>20.9</v>
          </cell>
          <cell r="O99">
            <v>2.0099999999999998</v>
          </cell>
        </row>
        <row r="100">
          <cell r="C100" t="str">
            <v>HOSPITAL REGIONAL EMÍLIA CÂMARA</v>
          </cell>
          <cell r="E100" t="str">
            <v>GERSIVANDA DA SILVA MARQUES</v>
          </cell>
          <cell r="F100" t="str">
            <v>3 - Administrativo</v>
          </cell>
          <cell r="G100" t="str">
            <v>5135-05</v>
          </cell>
          <cell r="H100">
            <v>43891</v>
          </cell>
          <cell r="J100">
            <v>112.32</v>
          </cell>
          <cell r="L100">
            <v>36.409999999999997</v>
          </cell>
          <cell r="O100">
            <v>2.0099999999999998</v>
          </cell>
        </row>
        <row r="101">
          <cell r="C101" t="str">
            <v>HOSPITAL REGIONAL EMÍLIA CÂMARA</v>
          </cell>
          <cell r="E101" t="str">
            <v>GERSON GOMES BARROS</v>
          </cell>
          <cell r="F101" t="str">
            <v>2 - Outros Profissionais da Saúde</v>
          </cell>
          <cell r="G101" t="str">
            <v>3222-05</v>
          </cell>
          <cell r="H101">
            <v>43891</v>
          </cell>
          <cell r="J101">
            <v>152.28</v>
          </cell>
          <cell r="L101">
            <v>36.409999999999997</v>
          </cell>
          <cell r="M101">
            <v>20.9</v>
          </cell>
          <cell r="O101">
            <v>2.0099999999999998</v>
          </cell>
        </row>
        <row r="102">
          <cell r="C102" t="str">
            <v>HOSPITAL REGIONAL EMÍLIA CÂMARA</v>
          </cell>
          <cell r="E102" t="str">
            <v>GESSICA SOUZA MUCKE DE CARVALHO</v>
          </cell>
          <cell r="F102" t="str">
            <v>2 - Outros Profissionais da Saúde</v>
          </cell>
          <cell r="G102" t="str">
            <v>3222-05</v>
          </cell>
          <cell r="H102">
            <v>43891</v>
          </cell>
          <cell r="J102">
            <v>113.39</v>
          </cell>
          <cell r="L102">
            <v>36.409999999999997</v>
          </cell>
          <cell r="M102">
            <v>20.9</v>
          </cell>
          <cell r="O102">
            <v>2.0099999999999998</v>
          </cell>
          <cell r="U102">
            <v>64</v>
          </cell>
          <cell r="X102" t="str">
            <v>AUX CRECHE I</v>
          </cell>
        </row>
        <row r="103">
          <cell r="C103" t="str">
            <v>HOSPITAL REGIONAL EMÍLIA CÂMARA</v>
          </cell>
          <cell r="E103" t="str">
            <v>GILVAN ESTEVAM FEITOSA</v>
          </cell>
          <cell r="F103" t="str">
            <v>3 - Administrativo</v>
          </cell>
          <cell r="G103" t="str">
            <v>2252-25</v>
          </cell>
          <cell r="H103">
            <v>43891</v>
          </cell>
          <cell r="J103">
            <v>145.80000000000001</v>
          </cell>
          <cell r="L103">
            <v>36.409999999999997</v>
          </cell>
          <cell r="M103">
            <v>26.11</v>
          </cell>
          <cell r="O103">
            <v>2.5499999999999998</v>
          </cell>
        </row>
        <row r="104">
          <cell r="C104" t="str">
            <v>HOSPITAL REGIONAL EMÍLIA CÂMARA</v>
          </cell>
          <cell r="E104" t="str">
            <v>GILVANEI JOSE VENANCIO DA SILVA</v>
          </cell>
          <cell r="F104" t="str">
            <v>1 - Médico</v>
          </cell>
          <cell r="G104" t="str">
            <v>2235-05</v>
          </cell>
          <cell r="H104">
            <v>43891</v>
          </cell>
          <cell r="J104">
            <v>741.82</v>
          </cell>
          <cell r="L104">
            <v>9.7200000000000006</v>
          </cell>
          <cell r="M104">
            <v>2.74</v>
          </cell>
          <cell r="O104">
            <v>6.13</v>
          </cell>
          <cell r="P104">
            <v>1.23</v>
          </cell>
        </row>
        <row r="105">
          <cell r="C105" t="str">
            <v>HOSPITAL REGIONAL EMÍLIA CÂMARA</v>
          </cell>
          <cell r="E105" t="str">
            <v>GIVANETE ALVES GOMES</v>
          </cell>
          <cell r="F105" t="str">
            <v>2 - Outros Profissionais da Saúde</v>
          </cell>
          <cell r="G105" t="str">
            <v>5135-05</v>
          </cell>
          <cell r="H105">
            <v>43891</v>
          </cell>
          <cell r="J105">
            <v>199.42</v>
          </cell>
          <cell r="L105">
            <v>24.3</v>
          </cell>
          <cell r="M105">
            <v>2.5299999999999998</v>
          </cell>
          <cell r="O105">
            <v>1.68</v>
          </cell>
        </row>
        <row r="106">
          <cell r="C106" t="str">
            <v>HOSPITAL REGIONAL EMÍLIA CÂMARA</v>
          </cell>
          <cell r="E106" t="str">
            <v>GLACIENE FERREIRA DO NASCIMENTO</v>
          </cell>
          <cell r="F106" t="str">
            <v>3 - Administrativo</v>
          </cell>
          <cell r="G106" t="str">
            <v>3222-05</v>
          </cell>
          <cell r="H106">
            <v>43891</v>
          </cell>
          <cell r="J106">
            <v>100.32</v>
          </cell>
          <cell r="L106">
            <v>36.409999999999997</v>
          </cell>
          <cell r="O106">
            <v>2.0099999999999998</v>
          </cell>
        </row>
        <row r="107">
          <cell r="C107" t="str">
            <v>HOSPITAL REGIONAL EMÍLIA CÂMARA</v>
          </cell>
          <cell r="E107" t="str">
            <v>GLAUBER DE SOUSA BARBOZA</v>
          </cell>
          <cell r="F107" t="str">
            <v>2 - Outros Profissionais da Saúde</v>
          </cell>
          <cell r="G107" t="str">
            <v>5174-15</v>
          </cell>
          <cell r="H107">
            <v>43891</v>
          </cell>
          <cell r="J107">
            <v>144.34</v>
          </cell>
          <cell r="L107">
            <v>36.409999999999997</v>
          </cell>
          <cell r="M107">
            <v>20.9</v>
          </cell>
          <cell r="O107">
            <v>2.0099999999999998</v>
          </cell>
        </row>
        <row r="108">
          <cell r="C108" t="str">
            <v>HOSPITAL REGIONAL EMÍLIA CÂMARA</v>
          </cell>
          <cell r="E108" t="str">
            <v>GLEYDSON GUSTAVO DE MORAIS VERAS</v>
          </cell>
          <cell r="F108" t="str">
            <v>3 - Administrativo</v>
          </cell>
          <cell r="G108" t="str">
            <v>2516-05</v>
          </cell>
          <cell r="H108">
            <v>43891</v>
          </cell>
          <cell r="J108">
            <v>100.82</v>
          </cell>
          <cell r="L108">
            <v>36.409999999999997</v>
          </cell>
          <cell r="M108">
            <v>20.9</v>
          </cell>
          <cell r="O108">
            <v>2.0099999999999998</v>
          </cell>
        </row>
        <row r="109">
          <cell r="C109" t="str">
            <v>HOSPITAL REGIONAL EMÍLIA CÂMARA</v>
          </cell>
          <cell r="E109" t="str">
            <v>GRACIETE DANIELE DA SILVA</v>
          </cell>
          <cell r="F109" t="str">
            <v>2 - Outros Profissionais da Saúde</v>
          </cell>
          <cell r="G109" t="str">
            <v>4110-05</v>
          </cell>
          <cell r="H109">
            <v>43891</v>
          </cell>
          <cell r="J109">
            <v>173.21</v>
          </cell>
          <cell r="L109">
            <v>24.3</v>
          </cell>
          <cell r="M109">
            <v>37.26</v>
          </cell>
          <cell r="O109">
            <v>2.0099999999999998</v>
          </cell>
        </row>
        <row r="110">
          <cell r="C110" t="str">
            <v>HOSPITAL REGIONAL EMÍLIA CÂMARA</v>
          </cell>
          <cell r="E110" t="str">
            <v>GUILHERME MESSIAS SANTOS SILVA</v>
          </cell>
          <cell r="F110" t="str">
            <v>3 - Administrativo</v>
          </cell>
          <cell r="G110" t="str">
            <v>4110-05</v>
          </cell>
          <cell r="H110">
            <v>43891</v>
          </cell>
          <cell r="J110">
            <v>9.48</v>
          </cell>
          <cell r="O110">
            <v>2.0099999999999998</v>
          </cell>
        </row>
        <row r="111">
          <cell r="C111" t="str">
            <v>HOSPITAL REGIONAL EMÍLIA CÂMARA</v>
          </cell>
          <cell r="E111" t="str">
            <v>GUSTAVO HENRIQUE LOPES SIMIAO</v>
          </cell>
          <cell r="F111" t="str">
            <v>3 - Administrativo</v>
          </cell>
          <cell r="G111" t="str">
            <v>4110-05</v>
          </cell>
          <cell r="H111">
            <v>43891</v>
          </cell>
          <cell r="J111">
            <v>100.32</v>
          </cell>
          <cell r="L111">
            <v>48.6</v>
          </cell>
          <cell r="M111">
            <v>19.510000000000002</v>
          </cell>
          <cell r="O111">
            <v>2.0099999999999998</v>
          </cell>
        </row>
        <row r="112">
          <cell r="C112" t="str">
            <v>HOSPITAL REGIONAL EMÍLIA CÂMARA</v>
          </cell>
          <cell r="E112" t="str">
            <v>GUSTAVO VINICIUS MARINHO SILVA</v>
          </cell>
          <cell r="F112" t="str">
            <v>3 - Administrativo</v>
          </cell>
          <cell r="G112" t="str">
            <v>4110-05</v>
          </cell>
          <cell r="H112">
            <v>43891</v>
          </cell>
          <cell r="J112">
            <v>10.01</v>
          </cell>
          <cell r="O112">
            <v>2.0099999999999998</v>
          </cell>
        </row>
        <row r="113">
          <cell r="C113" t="str">
            <v>HOSPITAL REGIONAL EMÍLIA CÂMARA</v>
          </cell>
          <cell r="E113" t="str">
            <v>HANNY PAULA TUNU DA SILVA COSTA  E SOUZA</v>
          </cell>
          <cell r="F113" t="str">
            <v>2 - Outros Profissionais da Saúde</v>
          </cell>
          <cell r="G113" t="str">
            <v>2235-05</v>
          </cell>
          <cell r="H113">
            <v>43891</v>
          </cell>
          <cell r="J113">
            <v>169.83</v>
          </cell>
          <cell r="L113">
            <v>24.3</v>
          </cell>
          <cell r="M113">
            <v>2.5299999999999998</v>
          </cell>
          <cell r="O113">
            <v>1.68</v>
          </cell>
          <cell r="U113">
            <v>100</v>
          </cell>
          <cell r="X113" t="str">
            <v>AUX CRECHE II</v>
          </cell>
        </row>
        <row r="114">
          <cell r="C114" t="str">
            <v>HOSPITAL REGIONAL EMÍLIA CÂMARA</v>
          </cell>
          <cell r="E114" t="str">
            <v>HELDER RAFAEL GERMANO DA SILVA</v>
          </cell>
          <cell r="F114" t="str">
            <v>3 - Administrativo</v>
          </cell>
          <cell r="G114" t="str">
            <v>4110-05</v>
          </cell>
          <cell r="H114">
            <v>43891</v>
          </cell>
          <cell r="J114">
            <v>100.32</v>
          </cell>
          <cell r="L114">
            <v>48.6</v>
          </cell>
          <cell r="M114">
            <v>20.9</v>
          </cell>
          <cell r="O114">
            <v>2.0099999999999998</v>
          </cell>
        </row>
        <row r="115">
          <cell r="C115" t="str">
            <v>HOSPITAL REGIONAL EMÍLIA CÂMARA</v>
          </cell>
          <cell r="E115" t="str">
            <v>HILDA ANGELO DA SILVA</v>
          </cell>
          <cell r="F115" t="str">
            <v>3 - Administrativo</v>
          </cell>
          <cell r="G115" t="str">
            <v>5143-20</v>
          </cell>
          <cell r="H115">
            <v>43891</v>
          </cell>
          <cell r="J115">
            <v>138.27000000000001</v>
          </cell>
          <cell r="L115">
            <v>36.409999999999997</v>
          </cell>
          <cell r="M115">
            <v>20.9</v>
          </cell>
          <cell r="O115">
            <v>2.0099999999999998</v>
          </cell>
        </row>
        <row r="116">
          <cell r="C116" t="str">
            <v>HOSPITAL REGIONAL EMÍLIA CÂMARA</v>
          </cell>
          <cell r="E116" t="str">
            <v>HUGO MARCILIO LACAVA DE CARVALHO</v>
          </cell>
          <cell r="F116" t="str">
            <v>1 - Médico</v>
          </cell>
          <cell r="G116" t="str">
            <v>2251-25</v>
          </cell>
          <cell r="H116">
            <v>43891</v>
          </cell>
          <cell r="J116">
            <v>1169.49</v>
          </cell>
          <cell r="L116">
            <v>9.7200000000000006</v>
          </cell>
          <cell r="O116">
            <v>6.13</v>
          </cell>
          <cell r="P116">
            <v>1.23</v>
          </cell>
        </row>
        <row r="117">
          <cell r="C117" t="str">
            <v>HOSPITAL REGIONAL EMÍLIA CÂMARA</v>
          </cell>
          <cell r="E117" t="str">
            <v>IADLEY MAIARA DE MEDEIROS PAIVA</v>
          </cell>
          <cell r="F117" t="str">
            <v>2 - Outros Profissionais da Saúde</v>
          </cell>
          <cell r="G117" t="str">
            <v>3222-05</v>
          </cell>
          <cell r="H117">
            <v>43891</v>
          </cell>
          <cell r="J117">
            <v>109.03</v>
          </cell>
          <cell r="L117">
            <v>36.409999999999997</v>
          </cell>
          <cell r="O117">
            <v>2.0099999999999998</v>
          </cell>
        </row>
        <row r="118">
          <cell r="C118" t="str">
            <v>HOSPITAL REGIONAL EMÍLIA CÂMARA</v>
          </cell>
          <cell r="E118" t="str">
            <v>IANI DINIZ MENEZES</v>
          </cell>
          <cell r="F118" t="str">
            <v>2 - Outros Profissionais da Saúde</v>
          </cell>
          <cell r="G118" t="str">
            <v>3222-05</v>
          </cell>
          <cell r="H118">
            <v>43891</v>
          </cell>
          <cell r="J118">
            <v>103.35</v>
          </cell>
          <cell r="L118">
            <v>36.409999999999997</v>
          </cell>
          <cell r="M118">
            <v>20.9</v>
          </cell>
          <cell r="O118">
            <v>2.0099999999999998</v>
          </cell>
          <cell r="U118">
            <v>64</v>
          </cell>
          <cell r="X118" t="str">
            <v>AUX CRECHE I</v>
          </cell>
        </row>
        <row r="119">
          <cell r="C119" t="str">
            <v>HOSPITAL REGIONAL EMÍLIA CÂMARA</v>
          </cell>
          <cell r="E119" t="str">
            <v>IGOR RODRIGUES DE ALCANTARA</v>
          </cell>
          <cell r="F119" t="str">
            <v>3 - Administrativo</v>
          </cell>
          <cell r="G119" t="str">
            <v>5143-20</v>
          </cell>
          <cell r="H119">
            <v>43891</v>
          </cell>
          <cell r="J119">
            <v>116.32</v>
          </cell>
          <cell r="L119">
            <v>48.6</v>
          </cell>
          <cell r="M119">
            <v>17.420000000000002</v>
          </cell>
          <cell r="O119">
            <v>2.0099999999999998</v>
          </cell>
        </row>
        <row r="120">
          <cell r="C120" t="str">
            <v>HOSPITAL REGIONAL EMÍLIA CÂMARA</v>
          </cell>
          <cell r="E120" t="str">
            <v>ILKA LIDIANE BASTOS GONCALVES</v>
          </cell>
          <cell r="F120" t="str">
            <v>1 - Médico</v>
          </cell>
          <cell r="G120" t="str">
            <v>2252-50</v>
          </cell>
          <cell r="H120">
            <v>43891</v>
          </cell>
          <cell r="J120">
            <v>741.82</v>
          </cell>
          <cell r="L120">
            <v>9.7200000000000006</v>
          </cell>
          <cell r="M120">
            <v>2.74</v>
          </cell>
          <cell r="O120">
            <v>6.13</v>
          </cell>
          <cell r="P120">
            <v>1.23</v>
          </cell>
        </row>
        <row r="121">
          <cell r="C121" t="str">
            <v>HOSPITAL REGIONAL EMÍLIA CÂMARA</v>
          </cell>
          <cell r="E121" t="str">
            <v>IRAILDO DE OLIVEIRA SILVA</v>
          </cell>
          <cell r="F121" t="str">
            <v>3 - Administrativo</v>
          </cell>
          <cell r="G121" t="str">
            <v>3121-05</v>
          </cell>
          <cell r="H121">
            <v>43891</v>
          </cell>
          <cell r="J121">
            <v>163.13</v>
          </cell>
          <cell r="L121">
            <v>48.6</v>
          </cell>
          <cell r="M121">
            <v>47.05</v>
          </cell>
          <cell r="O121">
            <v>2.0099999999999998</v>
          </cell>
        </row>
        <row r="122">
          <cell r="C122" t="str">
            <v>HOSPITAL REGIONAL EMÍLIA CÂMARA</v>
          </cell>
          <cell r="E122" t="str">
            <v>IRANEIDE AMARAL DE SOUZA</v>
          </cell>
          <cell r="F122" t="str">
            <v>2 - Outros Profissionais da Saúde</v>
          </cell>
          <cell r="G122" t="str">
            <v>3242-05</v>
          </cell>
          <cell r="H122">
            <v>43891</v>
          </cell>
          <cell r="J122">
            <v>203.62</v>
          </cell>
          <cell r="L122">
            <v>36.409999999999997</v>
          </cell>
          <cell r="M122">
            <v>26.76</v>
          </cell>
          <cell r="O122">
            <v>2.0099999999999998</v>
          </cell>
        </row>
        <row r="123">
          <cell r="C123" t="str">
            <v>HOSPITAL REGIONAL EMÍLIA CÂMARA</v>
          </cell>
          <cell r="E123" t="str">
            <v>JAIFLAVIO JAIME LIRA</v>
          </cell>
          <cell r="F123" t="str">
            <v>1 - Médico</v>
          </cell>
          <cell r="G123" t="str">
            <v>1312-10</v>
          </cell>
          <cell r="H123">
            <v>43891</v>
          </cell>
          <cell r="J123">
            <v>1448.65</v>
          </cell>
          <cell r="L123">
            <v>9.7200000000000006</v>
          </cell>
          <cell r="M123">
            <v>2.74</v>
          </cell>
          <cell r="O123">
            <v>6.13</v>
          </cell>
          <cell r="P123">
            <v>1.23</v>
          </cell>
        </row>
        <row r="124">
          <cell r="C124" t="str">
            <v>HOSPITAL REGIONAL EMÍLIA CÂMARA</v>
          </cell>
          <cell r="E124" t="str">
            <v>JAILSON DA PAIXAO RAMOS</v>
          </cell>
          <cell r="F124" t="str">
            <v>1 - Médico</v>
          </cell>
          <cell r="G124" t="str">
            <v>2251-25</v>
          </cell>
          <cell r="H124">
            <v>43891</v>
          </cell>
          <cell r="J124">
            <v>979.16</v>
          </cell>
          <cell r="O124">
            <v>6.13</v>
          </cell>
          <cell r="P124">
            <v>1.23</v>
          </cell>
        </row>
        <row r="125">
          <cell r="C125" t="str">
            <v>HOSPITAL REGIONAL EMÍLIA CÂMARA</v>
          </cell>
          <cell r="E125" t="str">
            <v>JANAYNA BYANCA QUEIROZ LIRA</v>
          </cell>
          <cell r="F125" t="str">
            <v>2 - Outros Profissionais da Saúde</v>
          </cell>
          <cell r="G125" t="str">
            <v>3222-05</v>
          </cell>
          <cell r="H125">
            <v>43891</v>
          </cell>
          <cell r="J125">
            <v>154.15</v>
          </cell>
          <cell r="L125">
            <v>36.409999999999997</v>
          </cell>
          <cell r="M125">
            <v>20.9</v>
          </cell>
          <cell r="O125">
            <v>2.0099999999999998</v>
          </cell>
        </row>
        <row r="126">
          <cell r="C126" t="str">
            <v>HOSPITAL REGIONAL EMÍLIA CÂMARA</v>
          </cell>
          <cell r="E126" t="str">
            <v>JANDIERVETON PEREIRA LIMA</v>
          </cell>
          <cell r="F126" t="str">
            <v>1 - Médico</v>
          </cell>
          <cell r="G126" t="str">
            <v>2251-25</v>
          </cell>
          <cell r="H126">
            <v>43891</v>
          </cell>
          <cell r="J126">
            <v>861.82</v>
          </cell>
          <cell r="L126">
            <v>9.7200000000000006</v>
          </cell>
          <cell r="M126">
            <v>2.74</v>
          </cell>
          <cell r="O126">
            <v>6.13</v>
          </cell>
          <cell r="P126">
            <v>1.23</v>
          </cell>
        </row>
        <row r="127">
          <cell r="C127" t="str">
            <v>HOSPITAL REGIONAL EMÍLIA CÂMARA</v>
          </cell>
          <cell r="E127" t="str">
            <v>JANETE CARLA DA SILVA</v>
          </cell>
          <cell r="F127" t="str">
            <v>3 - Administrativo</v>
          </cell>
          <cell r="G127" t="str">
            <v>5135-05</v>
          </cell>
          <cell r="H127">
            <v>43891</v>
          </cell>
          <cell r="J127">
            <v>101.13</v>
          </cell>
          <cell r="L127">
            <v>36.409999999999997</v>
          </cell>
          <cell r="O127">
            <v>2.0099999999999998</v>
          </cell>
        </row>
        <row r="128">
          <cell r="C128" t="str">
            <v>HOSPITAL REGIONAL EMÍLIA CÂMARA</v>
          </cell>
          <cell r="E128" t="str">
            <v>JAQUELINE OLIVEIRA DA SILVA SANTOS</v>
          </cell>
          <cell r="F128" t="str">
            <v>3 - Administrativo</v>
          </cell>
          <cell r="G128" t="str">
            <v>5135-05</v>
          </cell>
          <cell r="H128">
            <v>43891</v>
          </cell>
          <cell r="J128">
            <v>111.99</v>
          </cell>
          <cell r="L128">
            <v>36.409999999999997</v>
          </cell>
          <cell r="O128">
            <v>2.0099999999999998</v>
          </cell>
        </row>
        <row r="129">
          <cell r="C129" t="str">
            <v>HOSPITAL REGIONAL EMÍLIA CÂMARA</v>
          </cell>
          <cell r="E129" t="str">
            <v>JOAO PAULO BEZERRA NUNES</v>
          </cell>
          <cell r="F129" t="str">
            <v>3 - Administrativo</v>
          </cell>
          <cell r="G129" t="str">
            <v>3121-05</v>
          </cell>
          <cell r="H129">
            <v>43891</v>
          </cell>
          <cell r="J129">
            <v>163.13</v>
          </cell>
          <cell r="L129">
            <v>36.409999999999997</v>
          </cell>
          <cell r="M129">
            <v>47.05</v>
          </cell>
          <cell r="O129">
            <v>2.0099999999999998</v>
          </cell>
        </row>
        <row r="130">
          <cell r="C130" t="str">
            <v>HOSPITAL REGIONAL EMÍLIA CÂMARA</v>
          </cell>
          <cell r="E130" t="str">
            <v>JOAO VIANEZ LAURINDO</v>
          </cell>
          <cell r="F130" t="str">
            <v>2 - Outros Profissionais da Saúde</v>
          </cell>
          <cell r="G130" t="str">
            <v>5151-10</v>
          </cell>
          <cell r="H130">
            <v>43891</v>
          </cell>
          <cell r="J130">
            <v>111.26</v>
          </cell>
          <cell r="L130">
            <v>36.409999999999997</v>
          </cell>
          <cell r="M130">
            <v>20.9</v>
          </cell>
          <cell r="O130">
            <v>2.0099999999999998</v>
          </cell>
        </row>
        <row r="131">
          <cell r="C131" t="str">
            <v>HOSPITAL REGIONAL EMÍLIA CÂMARA</v>
          </cell>
          <cell r="E131" t="str">
            <v>JOAO VITOR PIRES DE SOUZA</v>
          </cell>
          <cell r="F131" t="str">
            <v>2 - Outros Profissionais da Saúde</v>
          </cell>
          <cell r="G131" t="str">
            <v>2234-05</v>
          </cell>
          <cell r="H131">
            <v>43891</v>
          </cell>
          <cell r="J131">
            <v>384.3</v>
          </cell>
          <cell r="L131">
            <v>24.3</v>
          </cell>
          <cell r="O131">
            <v>2.0099999999999998</v>
          </cell>
        </row>
        <row r="132">
          <cell r="C132" t="str">
            <v>HOSPITAL REGIONAL EMÍLIA CÂMARA</v>
          </cell>
          <cell r="E132" t="str">
            <v>JOCELMA ATANAZIO DA SILVA</v>
          </cell>
          <cell r="F132" t="str">
            <v>2 - Outros Profissionais da Saúde</v>
          </cell>
          <cell r="G132" t="str">
            <v>3226-05</v>
          </cell>
          <cell r="H132">
            <v>43891</v>
          </cell>
          <cell r="J132">
            <v>121.75</v>
          </cell>
          <cell r="L132">
            <v>24.3</v>
          </cell>
          <cell r="M132">
            <v>20.9</v>
          </cell>
          <cell r="O132">
            <v>2.0099999999999998</v>
          </cell>
        </row>
        <row r="133">
          <cell r="C133" t="str">
            <v>HOSPITAL REGIONAL EMÍLIA CÂMARA</v>
          </cell>
          <cell r="E133" t="str">
            <v>JORGE LUIZ LUCENA LEITE</v>
          </cell>
          <cell r="F133" t="str">
            <v>1 - Médico</v>
          </cell>
          <cell r="G133" t="str">
            <v>2251-24</v>
          </cell>
          <cell r="H133">
            <v>43891</v>
          </cell>
          <cell r="J133">
            <v>561.45000000000005</v>
          </cell>
          <cell r="L133">
            <v>9.7200000000000006</v>
          </cell>
          <cell r="M133">
            <v>2.74</v>
          </cell>
          <cell r="O133">
            <v>6.13</v>
          </cell>
          <cell r="P133">
            <v>1.23</v>
          </cell>
        </row>
        <row r="134">
          <cell r="C134" t="str">
            <v>HOSPITAL REGIONAL EMÍLIA CÂMARA</v>
          </cell>
          <cell r="E134" t="str">
            <v>JOSE AILTON DE SOUSA SILVA</v>
          </cell>
          <cell r="F134" t="str">
            <v>3 - Administrativo</v>
          </cell>
          <cell r="G134" t="str">
            <v>3121-05</v>
          </cell>
          <cell r="H134">
            <v>43891</v>
          </cell>
          <cell r="J134">
            <v>163.13</v>
          </cell>
          <cell r="L134">
            <v>48.6</v>
          </cell>
          <cell r="M134">
            <v>47.05</v>
          </cell>
          <cell r="O134">
            <v>2.0099999999999998</v>
          </cell>
        </row>
        <row r="135">
          <cell r="C135" t="str">
            <v>HOSPITAL REGIONAL EMÍLIA CÂMARA</v>
          </cell>
          <cell r="E135" t="str">
            <v>JOSE BONFIM FERREIRA QUEIROZ</v>
          </cell>
          <cell r="F135" t="str">
            <v>3 - Administrativo</v>
          </cell>
          <cell r="G135" t="str">
            <v>3121-05</v>
          </cell>
          <cell r="H135">
            <v>43891</v>
          </cell>
          <cell r="J135">
            <v>162.26</v>
          </cell>
          <cell r="L135">
            <v>48.6</v>
          </cell>
          <cell r="M135">
            <v>34.5</v>
          </cell>
          <cell r="O135">
            <v>2.0099999999999998</v>
          </cell>
        </row>
        <row r="136">
          <cell r="C136" t="str">
            <v>HOSPITAL REGIONAL EMÍLIA CÂMARA</v>
          </cell>
          <cell r="E136" t="str">
            <v>JOSE CRISTOVAO VALDEMAR SOUZA</v>
          </cell>
          <cell r="F136" t="str">
            <v>2 - Outros Profissionais da Saúde</v>
          </cell>
          <cell r="G136" t="str">
            <v>2235-05</v>
          </cell>
          <cell r="H136">
            <v>43891</v>
          </cell>
          <cell r="J136">
            <v>219.92</v>
          </cell>
          <cell r="L136">
            <v>48.6</v>
          </cell>
          <cell r="M136">
            <v>2.77</v>
          </cell>
          <cell r="O136">
            <v>1.68</v>
          </cell>
        </row>
        <row r="137">
          <cell r="C137" t="str">
            <v>HOSPITAL REGIONAL EMÍLIA CÂMARA</v>
          </cell>
          <cell r="E137" t="str">
            <v>JOSE EDNALDO GOMES DE QUEIROZ</v>
          </cell>
          <cell r="F137" t="str">
            <v>3 - Administrativo</v>
          </cell>
          <cell r="G137" t="str">
            <v>7823-20</v>
          </cell>
          <cell r="H137">
            <v>43891</v>
          </cell>
          <cell r="J137">
            <v>155.15</v>
          </cell>
          <cell r="L137">
            <v>36.409999999999997</v>
          </cell>
          <cell r="M137">
            <v>26.11</v>
          </cell>
          <cell r="O137">
            <v>2.5499999999999998</v>
          </cell>
        </row>
        <row r="138">
          <cell r="C138" t="str">
            <v>HOSPITAL REGIONAL EMÍLIA CÂMARA</v>
          </cell>
          <cell r="E138" t="str">
            <v>JOSE ESTRELA DANTAS NETO</v>
          </cell>
          <cell r="F138" t="str">
            <v>2 - Outros Profissionais da Saúde</v>
          </cell>
          <cell r="G138" t="str">
            <v>5151-10</v>
          </cell>
          <cell r="H138">
            <v>43891</v>
          </cell>
          <cell r="J138">
            <v>140.77000000000001</v>
          </cell>
          <cell r="O138">
            <v>2.0099999999999998</v>
          </cell>
        </row>
        <row r="139">
          <cell r="C139" t="str">
            <v>HOSPITAL REGIONAL EMÍLIA CÂMARA</v>
          </cell>
          <cell r="E139" t="str">
            <v>JOSÉ FERNANDO BARROS DE MELO</v>
          </cell>
          <cell r="F139" t="str">
            <v>3 - Administrativo</v>
          </cell>
          <cell r="G139" t="str">
            <v>4110-05</v>
          </cell>
          <cell r="H139">
            <v>43891</v>
          </cell>
          <cell r="J139">
            <v>9.81</v>
          </cell>
          <cell r="O139">
            <v>2.0099999999999998</v>
          </cell>
        </row>
        <row r="140">
          <cell r="C140" t="str">
            <v>HOSPITAL REGIONAL EMÍLIA CÂMARA</v>
          </cell>
          <cell r="E140" t="str">
            <v>JOSE IAGO SIMOES FERREIRA</v>
          </cell>
          <cell r="F140" t="str">
            <v>1 - Médico</v>
          </cell>
          <cell r="G140" t="str">
            <v>2251-25</v>
          </cell>
          <cell r="H140">
            <v>43891</v>
          </cell>
          <cell r="J140">
            <v>1200.73</v>
          </cell>
          <cell r="L140">
            <v>9.7200000000000006</v>
          </cell>
          <cell r="M140">
            <v>2.74</v>
          </cell>
          <cell r="O140">
            <v>6.13</v>
          </cell>
          <cell r="P140">
            <v>1.23</v>
          </cell>
        </row>
        <row r="141">
          <cell r="C141" t="str">
            <v>HOSPITAL REGIONAL EMÍLIA CÂMARA</v>
          </cell>
          <cell r="E141" t="str">
            <v>JOSE JAEUDES DOS SANTOS</v>
          </cell>
          <cell r="F141" t="str">
            <v>3 - Administrativo</v>
          </cell>
          <cell r="G141" t="str">
            <v>4141-05</v>
          </cell>
          <cell r="H141">
            <v>43891</v>
          </cell>
          <cell r="J141">
            <v>127.44</v>
          </cell>
          <cell r="L141">
            <v>48.6</v>
          </cell>
          <cell r="M141">
            <v>20.9</v>
          </cell>
          <cell r="O141">
            <v>2.0099999999999998</v>
          </cell>
        </row>
        <row r="142">
          <cell r="C142" t="str">
            <v>HOSPITAL REGIONAL EMÍLIA CÂMARA</v>
          </cell>
          <cell r="E142" t="str">
            <v>JOSE JOELSON ALVES DE LIMA JUNIOR</v>
          </cell>
          <cell r="F142" t="str">
            <v>1 - Médico</v>
          </cell>
          <cell r="G142" t="str">
            <v>2251-25</v>
          </cell>
          <cell r="H142">
            <v>43891</v>
          </cell>
          <cell r="J142">
            <v>451.28</v>
          </cell>
          <cell r="L142">
            <v>9.7200000000000006</v>
          </cell>
          <cell r="M142">
            <v>2.74</v>
          </cell>
          <cell r="O142">
            <v>6.13</v>
          </cell>
          <cell r="P142">
            <v>1.23</v>
          </cell>
        </row>
        <row r="143">
          <cell r="C143" t="str">
            <v>HOSPITAL REGIONAL EMÍLIA CÂMARA</v>
          </cell>
          <cell r="E143" t="str">
            <v>JOSE NILTON CIRINO FEITOSA</v>
          </cell>
          <cell r="F143" t="str">
            <v>3 - Administrativo</v>
          </cell>
          <cell r="G143" t="str">
            <v>5143-20</v>
          </cell>
          <cell r="H143">
            <v>43891</v>
          </cell>
          <cell r="J143">
            <v>109.8</v>
          </cell>
          <cell r="L143">
            <v>36.409999999999997</v>
          </cell>
          <cell r="M143">
            <v>20.9</v>
          </cell>
          <cell r="O143">
            <v>2.0099999999999998</v>
          </cell>
        </row>
        <row r="144">
          <cell r="C144" t="str">
            <v>HOSPITAL REGIONAL EMÍLIA CÂMARA</v>
          </cell>
          <cell r="E144" t="str">
            <v>JOSE OLIMPIO FERREIRA LEITE</v>
          </cell>
          <cell r="F144" t="str">
            <v>3 - Administrativo</v>
          </cell>
          <cell r="G144" t="str">
            <v>5143-20</v>
          </cell>
          <cell r="H144">
            <v>43891</v>
          </cell>
          <cell r="J144">
            <v>100.32</v>
          </cell>
          <cell r="L144">
            <v>36.409999999999997</v>
          </cell>
          <cell r="M144">
            <v>20.9</v>
          </cell>
          <cell r="O144">
            <v>2.0099999999999998</v>
          </cell>
        </row>
        <row r="145">
          <cell r="C145" t="str">
            <v>HOSPITAL REGIONAL EMÍLIA CÂMARA</v>
          </cell>
          <cell r="E145" t="str">
            <v>JOSE PEKS RAMOS</v>
          </cell>
          <cell r="F145" t="str">
            <v>3 - Administrativo</v>
          </cell>
          <cell r="G145" t="str">
            <v>3121-05</v>
          </cell>
          <cell r="H145">
            <v>43891</v>
          </cell>
          <cell r="O145">
            <v>2.0099999999999998</v>
          </cell>
        </row>
        <row r="146">
          <cell r="C146" t="str">
            <v>HOSPITAL REGIONAL EMÍLIA CÂMARA</v>
          </cell>
          <cell r="E146" t="str">
            <v>JOSE WILTON ALVES DOS SANTOS</v>
          </cell>
          <cell r="F146" t="str">
            <v>2 - Outros Profissionais da Saúde</v>
          </cell>
          <cell r="G146" t="str">
            <v>3222-05</v>
          </cell>
          <cell r="H146">
            <v>43891</v>
          </cell>
          <cell r="J146">
            <v>128.06</v>
          </cell>
          <cell r="L146">
            <v>36.409999999999997</v>
          </cell>
          <cell r="M146">
            <v>20.9</v>
          </cell>
          <cell r="O146">
            <v>2.0099999999999998</v>
          </cell>
        </row>
        <row r="147">
          <cell r="C147" t="str">
            <v>HOSPITAL REGIONAL EMÍLIA CÂMARA</v>
          </cell>
          <cell r="E147" t="str">
            <v>JOSEAN JAMESON COSTA DE LACERDA</v>
          </cell>
          <cell r="F147" t="str">
            <v>3 - Administrativo</v>
          </cell>
          <cell r="G147" t="str">
            <v>7823-20</v>
          </cell>
          <cell r="H147">
            <v>43891</v>
          </cell>
          <cell r="J147">
            <v>143.43</v>
          </cell>
          <cell r="L147">
            <v>36.409999999999997</v>
          </cell>
          <cell r="M147">
            <v>26.11</v>
          </cell>
          <cell r="O147">
            <v>2.5499999999999998</v>
          </cell>
        </row>
        <row r="148">
          <cell r="C148" t="str">
            <v>HOSPITAL REGIONAL EMÍLIA CÂMARA</v>
          </cell>
          <cell r="E148" t="str">
            <v>JOSEFA IRANIR PEREIRA QUEIROZ</v>
          </cell>
          <cell r="F148" t="str">
            <v>3 - Administrativo</v>
          </cell>
          <cell r="G148" t="str">
            <v>5132-20</v>
          </cell>
          <cell r="H148">
            <v>43891</v>
          </cell>
          <cell r="O148">
            <v>2.0099999999999998</v>
          </cell>
        </row>
        <row r="149">
          <cell r="C149" t="str">
            <v>HOSPITAL REGIONAL EMÍLIA CÂMARA</v>
          </cell>
          <cell r="E149" t="str">
            <v>JOSEFA PATRICIA SILVA</v>
          </cell>
          <cell r="F149" t="str">
            <v>3 - Administrativo</v>
          </cell>
          <cell r="G149" t="str">
            <v>5135-05</v>
          </cell>
          <cell r="H149">
            <v>43891</v>
          </cell>
          <cell r="J149">
            <v>111.26</v>
          </cell>
          <cell r="L149">
            <v>36.409999999999997</v>
          </cell>
          <cell r="O149">
            <v>2.0099999999999998</v>
          </cell>
          <cell r="U149">
            <v>64</v>
          </cell>
          <cell r="X149" t="str">
            <v>AUX CRECHE I</v>
          </cell>
        </row>
        <row r="150">
          <cell r="C150" t="str">
            <v>HOSPITAL REGIONAL EMÍLIA CÂMARA</v>
          </cell>
          <cell r="E150" t="str">
            <v>JOSELI PEREIRA BARBOZA</v>
          </cell>
          <cell r="F150" t="str">
            <v>2 - Outros Profissionais da Saúde</v>
          </cell>
          <cell r="G150" t="str">
            <v>2235-05</v>
          </cell>
          <cell r="H150">
            <v>43891</v>
          </cell>
          <cell r="J150">
            <v>144.51</v>
          </cell>
          <cell r="L150">
            <v>24.3</v>
          </cell>
          <cell r="M150">
            <v>2.31</v>
          </cell>
          <cell r="O150">
            <v>1.68</v>
          </cell>
          <cell r="U150">
            <v>100</v>
          </cell>
          <cell r="X150" t="str">
            <v>AUX CRECHE I</v>
          </cell>
        </row>
        <row r="151">
          <cell r="C151" t="str">
            <v>HOSPITAL REGIONAL EMÍLIA CÂMARA</v>
          </cell>
          <cell r="E151" t="str">
            <v>JOSELMA PEREIRA DA SILVA</v>
          </cell>
          <cell r="F151" t="str">
            <v>3 - Administrativo</v>
          </cell>
          <cell r="G151" t="str">
            <v>5143-20</v>
          </cell>
          <cell r="H151">
            <v>43891</v>
          </cell>
          <cell r="J151">
            <v>102.51</v>
          </cell>
          <cell r="L151">
            <v>36.409999999999997</v>
          </cell>
          <cell r="M151">
            <v>20.9</v>
          </cell>
          <cell r="O151">
            <v>2.0099999999999998</v>
          </cell>
        </row>
        <row r="152">
          <cell r="C152" t="str">
            <v>HOSPITAL REGIONAL EMÍLIA CÂMARA</v>
          </cell>
          <cell r="E152" t="str">
            <v>JOSIANO DE SOUZA SIMOES</v>
          </cell>
          <cell r="F152" t="str">
            <v>2 - Outros Profissionais da Saúde</v>
          </cell>
          <cell r="G152" t="str">
            <v>5151-10</v>
          </cell>
          <cell r="H152">
            <v>43891</v>
          </cell>
          <cell r="J152">
            <v>100.32</v>
          </cell>
          <cell r="L152">
            <v>36.409999999999997</v>
          </cell>
          <cell r="M152">
            <v>20.9</v>
          </cell>
          <cell r="O152">
            <v>2.0099999999999998</v>
          </cell>
        </row>
        <row r="153">
          <cell r="C153" t="str">
            <v>HOSPITAL REGIONAL EMÍLIA CÂMARA</v>
          </cell>
          <cell r="E153" t="str">
            <v>JOSINALDO RODRIGUES DA SILVA</v>
          </cell>
          <cell r="F153" t="str">
            <v>3 - Administrativo</v>
          </cell>
          <cell r="G153" t="str">
            <v>3121-05</v>
          </cell>
          <cell r="H153">
            <v>43891</v>
          </cell>
          <cell r="J153">
            <v>215.69</v>
          </cell>
          <cell r="O153">
            <v>2.0099999999999998</v>
          </cell>
        </row>
        <row r="154">
          <cell r="C154" t="str">
            <v>HOSPITAL REGIONAL EMÍLIA CÂMARA</v>
          </cell>
          <cell r="E154" t="str">
            <v>JOSIVANIA NUNES BARBOSA</v>
          </cell>
          <cell r="F154" t="str">
            <v>2 - Outros Profissionais da Saúde</v>
          </cell>
          <cell r="G154" t="str">
            <v>3222-05</v>
          </cell>
          <cell r="H154">
            <v>43891</v>
          </cell>
          <cell r="J154">
            <v>127.13</v>
          </cell>
          <cell r="L154">
            <v>36.409999999999997</v>
          </cell>
          <cell r="M154">
            <v>20.9</v>
          </cell>
          <cell r="O154">
            <v>2.0099999999999998</v>
          </cell>
        </row>
        <row r="155">
          <cell r="C155" t="str">
            <v>HOSPITAL REGIONAL EMÍLIA CÂMARA</v>
          </cell>
          <cell r="E155" t="str">
            <v>JUCIELY BARBOZA NUNES</v>
          </cell>
          <cell r="F155" t="str">
            <v>3 - Administrativo</v>
          </cell>
          <cell r="G155" t="str">
            <v>4110-05</v>
          </cell>
          <cell r="H155">
            <v>43891</v>
          </cell>
          <cell r="J155">
            <v>132.63999999999999</v>
          </cell>
          <cell r="O155">
            <v>2.0099999999999998</v>
          </cell>
        </row>
        <row r="156">
          <cell r="C156" t="str">
            <v>HOSPITAL REGIONAL EMÍLIA CÂMARA</v>
          </cell>
          <cell r="E156" t="str">
            <v>JUCIMAR GOMES DOS SANTOS</v>
          </cell>
          <cell r="F156" t="str">
            <v>3 - Administrativo</v>
          </cell>
          <cell r="G156" t="str">
            <v>5143-20</v>
          </cell>
          <cell r="H156">
            <v>43891</v>
          </cell>
          <cell r="J156">
            <v>100.65</v>
          </cell>
          <cell r="L156">
            <v>36.409999999999997</v>
          </cell>
          <cell r="M156">
            <v>20.9</v>
          </cell>
          <cell r="O156">
            <v>2.0099999999999998</v>
          </cell>
        </row>
        <row r="157">
          <cell r="C157" t="str">
            <v>HOSPITAL REGIONAL EMÍLIA CÂMARA</v>
          </cell>
          <cell r="E157" t="str">
            <v>JUDITE MARQUES DA SILVA</v>
          </cell>
          <cell r="F157" t="str">
            <v>2 - Outros Profissionais da Saúde</v>
          </cell>
          <cell r="G157" t="str">
            <v>3222-05</v>
          </cell>
          <cell r="H157">
            <v>43891</v>
          </cell>
          <cell r="J157">
            <v>125.15</v>
          </cell>
          <cell r="L157">
            <v>36.409999999999997</v>
          </cell>
          <cell r="M157">
            <v>20.9</v>
          </cell>
          <cell r="O157">
            <v>2.0099999999999998</v>
          </cell>
        </row>
        <row r="158">
          <cell r="C158" t="str">
            <v>HOSPITAL REGIONAL EMÍLIA CÂMARA</v>
          </cell>
          <cell r="E158" t="str">
            <v>JULIANA VASCONCELOS BATISTA</v>
          </cell>
          <cell r="F158" t="str">
            <v>3 - Administrativo</v>
          </cell>
          <cell r="G158" t="str">
            <v>5135-05</v>
          </cell>
          <cell r="H158">
            <v>43891</v>
          </cell>
          <cell r="J158">
            <v>101.52</v>
          </cell>
          <cell r="L158">
            <v>36.409999999999997</v>
          </cell>
          <cell r="O158">
            <v>2.0099999999999998</v>
          </cell>
        </row>
        <row r="159">
          <cell r="C159" t="str">
            <v>HOSPITAL REGIONAL EMÍLIA CÂMARA</v>
          </cell>
          <cell r="E159" t="str">
            <v>JUSCELIO DE OLIVEIRA GOMES</v>
          </cell>
          <cell r="F159" t="str">
            <v>3 - Administrativo</v>
          </cell>
          <cell r="G159" t="str">
            <v>7823-20</v>
          </cell>
          <cell r="H159">
            <v>43891</v>
          </cell>
          <cell r="J159">
            <v>171.15</v>
          </cell>
          <cell r="L159">
            <v>36.409999999999997</v>
          </cell>
          <cell r="M159">
            <v>26.11</v>
          </cell>
          <cell r="O159">
            <v>2.5499999999999998</v>
          </cell>
        </row>
        <row r="160">
          <cell r="C160" t="str">
            <v>HOSPITAL REGIONAL EMÍLIA CÂMARA</v>
          </cell>
          <cell r="E160" t="str">
            <v>KALLIANE VALESKA MENDES LEITE</v>
          </cell>
          <cell r="F160" t="str">
            <v>2 - Outros Profissionais da Saúde</v>
          </cell>
          <cell r="G160" t="str">
            <v>2235-05</v>
          </cell>
          <cell r="H160">
            <v>43891</v>
          </cell>
          <cell r="J160">
            <v>219.13</v>
          </cell>
          <cell r="L160">
            <v>24.3</v>
          </cell>
          <cell r="M160">
            <v>2.77</v>
          </cell>
          <cell r="O160">
            <v>1.68</v>
          </cell>
        </row>
        <row r="161">
          <cell r="C161" t="str">
            <v>HOSPITAL REGIONAL EMÍLIA CÂMARA</v>
          </cell>
          <cell r="E161" t="str">
            <v>KARLA ANIELY FERREIRA NUNES</v>
          </cell>
          <cell r="F161" t="str">
            <v>2 - Outros Profissionais da Saúde</v>
          </cell>
          <cell r="G161" t="str">
            <v>2235-05</v>
          </cell>
          <cell r="H161">
            <v>43891</v>
          </cell>
          <cell r="J161">
            <v>180.67</v>
          </cell>
          <cell r="L161">
            <v>24.3</v>
          </cell>
          <cell r="M161">
            <v>2.31</v>
          </cell>
          <cell r="O161">
            <v>1.68</v>
          </cell>
        </row>
        <row r="162">
          <cell r="C162" t="str">
            <v>HOSPITAL REGIONAL EMÍLIA CÂMARA</v>
          </cell>
          <cell r="E162" t="str">
            <v>KATIA GELAINE DA SILVA BATISTA</v>
          </cell>
          <cell r="F162" t="str">
            <v>2 - Outros Profissionais da Saúde</v>
          </cell>
          <cell r="G162" t="str">
            <v>2235-05</v>
          </cell>
          <cell r="H162">
            <v>43891</v>
          </cell>
          <cell r="J162">
            <v>180.9</v>
          </cell>
          <cell r="L162">
            <v>48.6</v>
          </cell>
          <cell r="M162">
            <v>2.5299999999999998</v>
          </cell>
          <cell r="O162">
            <v>1.68</v>
          </cell>
        </row>
        <row r="163">
          <cell r="C163" t="str">
            <v>HOSPITAL REGIONAL EMÍLIA CÂMARA</v>
          </cell>
          <cell r="E163" t="str">
            <v>KRICIA DAYANI LUCIANO PESSOA</v>
          </cell>
          <cell r="F163" t="str">
            <v>2 - Outros Profissionais da Saúde</v>
          </cell>
          <cell r="G163" t="str">
            <v>2235-05</v>
          </cell>
          <cell r="H163">
            <v>43891</v>
          </cell>
          <cell r="J163">
            <v>250.21100000000001</v>
          </cell>
          <cell r="O163">
            <v>1.68</v>
          </cell>
        </row>
        <row r="164">
          <cell r="C164" t="str">
            <v>HOSPITAL REGIONAL EMÍLIA CÂMARA</v>
          </cell>
          <cell r="E164" t="str">
            <v>LAIS MARINA DOS SANTOS</v>
          </cell>
          <cell r="F164" t="str">
            <v>2 - Outros Profissionais da Saúde</v>
          </cell>
          <cell r="G164" t="str">
            <v>2235-05</v>
          </cell>
          <cell r="H164">
            <v>43891</v>
          </cell>
          <cell r="J164">
            <v>203.28</v>
          </cell>
          <cell r="O164">
            <v>1.68</v>
          </cell>
        </row>
        <row r="165">
          <cell r="C165" t="str">
            <v>HOSPITAL REGIONAL EMÍLIA CÂMARA</v>
          </cell>
          <cell r="E165" t="str">
            <v>LARISSA VERAS DA SILVA</v>
          </cell>
          <cell r="F165" t="str">
            <v>3 - Administrativo</v>
          </cell>
          <cell r="G165" t="str">
            <v>4110-05</v>
          </cell>
          <cell r="H165">
            <v>43891</v>
          </cell>
          <cell r="J165">
            <v>9.81</v>
          </cell>
          <cell r="O165">
            <v>2.0099999999999998</v>
          </cell>
        </row>
        <row r="166">
          <cell r="C166" t="str">
            <v>HOSPITAL REGIONAL EMÍLIA CÂMARA</v>
          </cell>
          <cell r="E166" t="str">
            <v>LEIDIANE SILVA VERAS</v>
          </cell>
          <cell r="F166" t="str">
            <v>2 - Outros Profissionais da Saúde</v>
          </cell>
          <cell r="G166" t="str">
            <v>3222-05</v>
          </cell>
          <cell r="H166">
            <v>43891</v>
          </cell>
          <cell r="J166">
            <v>73.37</v>
          </cell>
          <cell r="L166">
            <v>36.409999999999997</v>
          </cell>
          <cell r="M166">
            <v>12.54</v>
          </cell>
          <cell r="O166">
            <v>2.0099999999999998</v>
          </cell>
        </row>
        <row r="167">
          <cell r="C167" t="str">
            <v>HOSPITAL REGIONAL EMÍLIA CÂMARA</v>
          </cell>
          <cell r="E167" t="str">
            <v>LEONALDO DOMINGOS DE ANDRADE</v>
          </cell>
          <cell r="F167" t="str">
            <v>2 - Outros Profissionais da Saúde</v>
          </cell>
          <cell r="G167" t="str">
            <v>3222-05</v>
          </cell>
          <cell r="H167">
            <v>43891</v>
          </cell>
          <cell r="J167">
            <v>112.36</v>
          </cell>
          <cell r="L167">
            <v>36.409999999999997</v>
          </cell>
          <cell r="M167">
            <v>20.9</v>
          </cell>
          <cell r="O167">
            <v>2.0099999999999998</v>
          </cell>
        </row>
        <row r="168">
          <cell r="C168" t="str">
            <v>HOSPITAL REGIONAL EMÍLIA CÂMARA</v>
          </cell>
          <cell r="E168" t="str">
            <v>LEONILDO LAURINDO DE QUEIROZ</v>
          </cell>
          <cell r="F168" t="str">
            <v>2 - Outros Profissionais da Saúde</v>
          </cell>
          <cell r="G168" t="str">
            <v>2212-05</v>
          </cell>
          <cell r="H168">
            <v>43891</v>
          </cell>
          <cell r="J168">
            <v>289.07</v>
          </cell>
          <cell r="L168">
            <v>24.3</v>
          </cell>
          <cell r="M168">
            <v>14.91</v>
          </cell>
          <cell r="O168">
            <v>2.0099999999999998</v>
          </cell>
        </row>
        <row r="169">
          <cell r="C169" t="str">
            <v>HOSPITAL REGIONAL EMÍLIA CÂMARA</v>
          </cell>
          <cell r="E169" t="str">
            <v>LETHYCIA DE OLIVEIRA VASCONCELOS</v>
          </cell>
          <cell r="F169" t="str">
            <v>3 - Administrativo</v>
          </cell>
          <cell r="G169" t="str">
            <v>4110-05</v>
          </cell>
          <cell r="H169">
            <v>43891</v>
          </cell>
          <cell r="J169">
            <v>9.81</v>
          </cell>
          <cell r="O169">
            <v>2.0099999999999998</v>
          </cell>
        </row>
        <row r="170">
          <cell r="C170" t="str">
            <v>HOSPITAL REGIONAL EMÍLIA CÂMARA</v>
          </cell>
          <cell r="E170" t="str">
            <v>LIDIANE VICENTE FERREIRA</v>
          </cell>
          <cell r="F170" t="str">
            <v>2 - Outros Profissionais da Saúde</v>
          </cell>
          <cell r="G170" t="str">
            <v>3242-05</v>
          </cell>
          <cell r="H170">
            <v>43891</v>
          </cell>
          <cell r="J170">
            <v>99.03</v>
          </cell>
          <cell r="L170">
            <v>36.409999999999997</v>
          </cell>
          <cell r="M170">
            <v>8</v>
          </cell>
          <cell r="O170">
            <v>2.0099999999999998</v>
          </cell>
        </row>
        <row r="171">
          <cell r="C171" t="str">
            <v>HOSPITAL REGIONAL EMÍLIA CÂMARA</v>
          </cell>
          <cell r="E171" t="str">
            <v>LIDYANNE RODRIGUES LEITE DIAS</v>
          </cell>
          <cell r="F171" t="str">
            <v>2 - Outros Profissionais da Saúde</v>
          </cell>
          <cell r="G171" t="str">
            <v>2235-05</v>
          </cell>
          <cell r="H171">
            <v>43891</v>
          </cell>
          <cell r="J171">
            <v>149.56</v>
          </cell>
          <cell r="L171">
            <v>36.409999999999997</v>
          </cell>
          <cell r="M171">
            <v>2.31</v>
          </cell>
          <cell r="O171">
            <v>2.0099999999999998</v>
          </cell>
        </row>
        <row r="172">
          <cell r="C172" t="str">
            <v>HOSPITAL REGIONAL EMÍLIA CÂMARA</v>
          </cell>
          <cell r="E172" t="str">
            <v>LILIANE APARECIDA GALDINO DE OLIVEIRA</v>
          </cell>
          <cell r="F172" t="str">
            <v>3 - Administrativo</v>
          </cell>
          <cell r="G172" t="str">
            <v>4221-05</v>
          </cell>
          <cell r="H172">
            <v>43891</v>
          </cell>
          <cell r="J172">
            <v>100.62</v>
          </cell>
          <cell r="L172">
            <v>36.409999999999997</v>
          </cell>
          <cell r="M172">
            <v>20.9</v>
          </cell>
          <cell r="O172">
            <v>2.0099999999999998</v>
          </cell>
        </row>
        <row r="173">
          <cell r="C173" t="str">
            <v>HOSPITAL REGIONAL EMÍLIA CÂMARA</v>
          </cell>
          <cell r="E173" t="str">
            <v>LIVIA LIBERAL</v>
          </cell>
          <cell r="F173" t="str">
            <v>2 - Outros Profissionais da Saúde</v>
          </cell>
          <cell r="G173" t="str">
            <v>2212-05</v>
          </cell>
          <cell r="H173">
            <v>43891</v>
          </cell>
          <cell r="J173">
            <v>290.12</v>
          </cell>
          <cell r="L173">
            <v>24.3</v>
          </cell>
          <cell r="M173">
            <v>14.91</v>
          </cell>
          <cell r="O173">
            <v>2.0099999999999998</v>
          </cell>
        </row>
        <row r="174">
          <cell r="C174" t="str">
            <v>HOSPITAL REGIONAL EMÍLIA CÂMARA</v>
          </cell>
          <cell r="E174" t="str">
            <v>LIVIO GAUDENCIO LUCAS</v>
          </cell>
          <cell r="F174" t="str">
            <v>3 - Administrativo</v>
          </cell>
          <cell r="G174" t="str">
            <v>4221-05</v>
          </cell>
          <cell r="H174">
            <v>43891</v>
          </cell>
          <cell r="J174">
            <v>111.26</v>
          </cell>
          <cell r="L174">
            <v>36.409999999999997</v>
          </cell>
          <cell r="M174">
            <v>20.9</v>
          </cell>
          <cell r="O174">
            <v>2.0099999999999998</v>
          </cell>
        </row>
        <row r="175">
          <cell r="C175" t="str">
            <v>HOSPITAL REGIONAL EMÍLIA CÂMARA</v>
          </cell>
          <cell r="E175" t="str">
            <v>LOANE MORAES DA SILVA</v>
          </cell>
          <cell r="F175" t="str">
            <v>2 - Outros Profissionais da Saúde</v>
          </cell>
          <cell r="G175" t="str">
            <v>3222-05</v>
          </cell>
          <cell r="H175">
            <v>43891</v>
          </cell>
          <cell r="J175">
            <v>119.76</v>
          </cell>
          <cell r="L175">
            <v>36.409999999999997</v>
          </cell>
          <cell r="M175">
            <v>20.9</v>
          </cell>
          <cell r="O175">
            <v>2.0099999999999998</v>
          </cell>
          <cell r="U175">
            <v>64</v>
          </cell>
          <cell r="X175" t="str">
            <v>AUX CRECHE I</v>
          </cell>
        </row>
        <row r="176">
          <cell r="C176" t="str">
            <v>HOSPITAL REGIONAL EMÍLIA CÂMARA</v>
          </cell>
          <cell r="E176" t="str">
            <v>LORENA SILVANIA DE LIMA BEZERRA</v>
          </cell>
          <cell r="F176" t="str">
            <v>2 - Outros Profissionais da Saúde</v>
          </cell>
          <cell r="G176" t="str">
            <v>2212-05</v>
          </cell>
          <cell r="H176">
            <v>43891</v>
          </cell>
          <cell r="J176">
            <v>307.51</v>
          </cell>
          <cell r="L176">
            <v>9.7200000000000006</v>
          </cell>
          <cell r="M176">
            <v>14.91</v>
          </cell>
          <cell r="O176">
            <v>2.0099999999999998</v>
          </cell>
        </row>
        <row r="177">
          <cell r="C177" t="str">
            <v>HOSPITAL REGIONAL EMÍLIA CÂMARA</v>
          </cell>
          <cell r="E177" t="str">
            <v>LUAN MATEUS SALVADOR SILVA</v>
          </cell>
          <cell r="F177" t="str">
            <v>1 - Médico</v>
          </cell>
          <cell r="G177" t="str">
            <v>2251-25</v>
          </cell>
          <cell r="H177">
            <v>43891</v>
          </cell>
          <cell r="J177">
            <v>1360.73</v>
          </cell>
          <cell r="L177">
            <v>9.7200000000000006</v>
          </cell>
          <cell r="M177">
            <v>2.74</v>
          </cell>
          <cell r="O177">
            <v>6.13</v>
          </cell>
          <cell r="P177">
            <v>1.23</v>
          </cell>
        </row>
        <row r="178">
          <cell r="C178" t="str">
            <v>HOSPITAL REGIONAL EMÍLIA CÂMARA</v>
          </cell>
          <cell r="E178" t="str">
            <v>LUANA BEZERRA DE FARIAS</v>
          </cell>
          <cell r="F178" t="str">
            <v>2 - Outros Profissionais da Saúde</v>
          </cell>
          <cell r="G178" t="str">
            <v>3222-05</v>
          </cell>
          <cell r="H178">
            <v>43891</v>
          </cell>
          <cell r="J178">
            <v>108.69</v>
          </cell>
          <cell r="O178">
            <v>2.0099999999999998</v>
          </cell>
        </row>
        <row r="179">
          <cell r="C179" t="str">
            <v>HOSPITAL REGIONAL EMÍLIA CÂMARA</v>
          </cell>
          <cell r="E179" t="str">
            <v>LUANA MIRELE LOPES DA SILVA</v>
          </cell>
          <cell r="F179" t="str">
            <v>3 - Administrativo</v>
          </cell>
          <cell r="G179" t="str">
            <v>4110-05</v>
          </cell>
          <cell r="H179">
            <v>43891</v>
          </cell>
          <cell r="J179">
            <v>100.32</v>
          </cell>
          <cell r="L179">
            <v>48.6</v>
          </cell>
          <cell r="M179">
            <v>14.3</v>
          </cell>
          <cell r="O179">
            <v>2.0099999999999998</v>
          </cell>
        </row>
        <row r="180">
          <cell r="C180" t="str">
            <v>HOSPITAL REGIONAL EMÍLIA CÂMARA</v>
          </cell>
          <cell r="E180" t="str">
            <v>LUANA MORATO DE MELO</v>
          </cell>
          <cell r="F180" t="str">
            <v>2 - Outros Profissionais da Saúde</v>
          </cell>
          <cell r="G180" t="str">
            <v>3222-05</v>
          </cell>
          <cell r="H180">
            <v>43891</v>
          </cell>
          <cell r="J180">
            <v>131.02000000000001</v>
          </cell>
          <cell r="L180">
            <v>36.409999999999997</v>
          </cell>
          <cell r="M180">
            <v>20.9</v>
          </cell>
          <cell r="O180">
            <v>2.0099999999999998</v>
          </cell>
        </row>
        <row r="181">
          <cell r="C181" t="str">
            <v>HOSPITAL REGIONAL EMÍLIA CÂMARA</v>
          </cell>
          <cell r="E181" t="str">
            <v>LUANA RODRIGUES DOS SANTOS</v>
          </cell>
          <cell r="F181" t="str">
            <v>3 - Administrativo</v>
          </cell>
          <cell r="G181" t="str">
            <v>4110-05</v>
          </cell>
          <cell r="H181">
            <v>43891</v>
          </cell>
          <cell r="J181">
            <v>116.32</v>
          </cell>
          <cell r="L181">
            <v>48.6</v>
          </cell>
          <cell r="M181">
            <v>20.9</v>
          </cell>
          <cell r="O181">
            <v>2.0099999999999998</v>
          </cell>
        </row>
        <row r="182">
          <cell r="C182" t="str">
            <v>HOSPITAL REGIONAL EMÍLIA CÂMARA</v>
          </cell>
          <cell r="E182" t="str">
            <v>LUIS RIBEIRO QUEIROS</v>
          </cell>
          <cell r="F182" t="str">
            <v>1 - Médico</v>
          </cell>
          <cell r="G182" t="str">
            <v>2251-25</v>
          </cell>
          <cell r="H182">
            <v>43891</v>
          </cell>
          <cell r="J182">
            <v>129.63999999999999</v>
          </cell>
          <cell r="M182">
            <v>0.09</v>
          </cell>
          <cell r="O182">
            <v>6.13</v>
          </cell>
          <cell r="P182">
            <v>1.23</v>
          </cell>
        </row>
        <row r="183">
          <cell r="C183" t="str">
            <v>HOSPITAL REGIONAL EMÍLIA CÂMARA</v>
          </cell>
          <cell r="E183" t="str">
            <v>LUIZ AUGUSTO DE OLIVEIRA CARVALHO FERREIRA</v>
          </cell>
          <cell r="F183" t="str">
            <v>3 - Administrativo</v>
          </cell>
          <cell r="G183" t="str">
            <v>5135-05</v>
          </cell>
          <cell r="H183">
            <v>43891</v>
          </cell>
          <cell r="J183">
            <v>100.32</v>
          </cell>
          <cell r="L183">
            <v>36.409999999999997</v>
          </cell>
          <cell r="M183">
            <v>20.9</v>
          </cell>
          <cell r="O183">
            <v>2.0099999999999998</v>
          </cell>
        </row>
        <row r="184">
          <cell r="C184" t="str">
            <v>HOSPITAL REGIONAL EMÍLIA CÂMARA</v>
          </cell>
          <cell r="E184" t="str">
            <v>MAGNO BARBOSA DOS SANTOS</v>
          </cell>
          <cell r="F184" t="str">
            <v>2 - Outros Profissionais da Saúde</v>
          </cell>
          <cell r="G184" t="str">
            <v>2235-05</v>
          </cell>
          <cell r="H184">
            <v>43891</v>
          </cell>
          <cell r="J184">
            <v>259.27</v>
          </cell>
          <cell r="L184">
            <v>24.3</v>
          </cell>
          <cell r="O184">
            <v>1.68</v>
          </cell>
        </row>
        <row r="185">
          <cell r="C185" t="str">
            <v>HOSPITAL REGIONAL EMÍLIA CÂMARA</v>
          </cell>
          <cell r="E185" t="str">
            <v>MAGNO ROSEMBERG GOMES RODRIGUES</v>
          </cell>
          <cell r="F185" t="str">
            <v>2 - Outros Profissionais da Saúde</v>
          </cell>
          <cell r="G185" t="str">
            <v>3226-05</v>
          </cell>
          <cell r="H185">
            <v>43891</v>
          </cell>
          <cell r="J185">
            <v>100.32</v>
          </cell>
          <cell r="L185">
            <v>24.3</v>
          </cell>
          <cell r="M185">
            <v>20.9</v>
          </cell>
          <cell r="O185">
            <v>2.0099999999999998</v>
          </cell>
        </row>
        <row r="186">
          <cell r="C186" t="str">
            <v>HOSPITAL REGIONAL EMÍLIA CÂMARA</v>
          </cell>
          <cell r="E186" t="str">
            <v>MANOEL GOMES DE LIMA</v>
          </cell>
          <cell r="F186" t="str">
            <v>2 - Outros Profissionais da Saúde</v>
          </cell>
          <cell r="G186" t="str">
            <v>5151-10</v>
          </cell>
          <cell r="H186">
            <v>43891</v>
          </cell>
          <cell r="J186">
            <v>100.32</v>
          </cell>
          <cell r="L186">
            <v>36.409999999999997</v>
          </cell>
          <cell r="M186">
            <v>20.9</v>
          </cell>
          <cell r="O186">
            <v>2.0099999999999998</v>
          </cell>
        </row>
        <row r="187">
          <cell r="C187" t="str">
            <v>HOSPITAL REGIONAL EMÍLIA CÂMARA</v>
          </cell>
          <cell r="E187" t="str">
            <v>MARCELA AUREA DOS SANTOS</v>
          </cell>
          <cell r="F187" t="str">
            <v>3 - Administrativo</v>
          </cell>
          <cell r="G187" t="str">
            <v>4221-05</v>
          </cell>
          <cell r="H187">
            <v>43891</v>
          </cell>
          <cell r="J187">
            <v>145.91999999999999</v>
          </cell>
          <cell r="O187">
            <v>2.0099999999999998</v>
          </cell>
        </row>
        <row r="188">
          <cell r="C188" t="str">
            <v>HOSPITAL REGIONAL EMÍLIA CÂMARA</v>
          </cell>
          <cell r="E188" t="str">
            <v>MARCELO DE SOUSA LIMA</v>
          </cell>
          <cell r="F188" t="str">
            <v>3 - Administrativo</v>
          </cell>
          <cell r="G188" t="str">
            <v>5143-20</v>
          </cell>
          <cell r="H188">
            <v>43891</v>
          </cell>
          <cell r="J188">
            <v>133.13</v>
          </cell>
          <cell r="O188">
            <v>2.0099999999999998</v>
          </cell>
        </row>
        <row r="189">
          <cell r="C189" t="str">
            <v>HOSPITAL REGIONAL EMÍLIA CÂMARA</v>
          </cell>
          <cell r="E189" t="str">
            <v>MARCELO GALDINO ALVES</v>
          </cell>
          <cell r="F189" t="str">
            <v>2 - Outros Profissionais da Saúde</v>
          </cell>
          <cell r="G189" t="str">
            <v>5151-10</v>
          </cell>
          <cell r="H189">
            <v>43891</v>
          </cell>
          <cell r="J189">
            <v>101.47</v>
          </cell>
          <cell r="L189">
            <v>36.409999999999997</v>
          </cell>
          <cell r="M189">
            <v>20.9</v>
          </cell>
          <cell r="O189">
            <v>2.0099999999999998</v>
          </cell>
        </row>
        <row r="190">
          <cell r="C190" t="str">
            <v>HOSPITAL REGIONAL EMÍLIA CÂMARA</v>
          </cell>
          <cell r="E190" t="str">
            <v>MARCELO HENRIQUE NEVES DOS ANJOS</v>
          </cell>
          <cell r="F190" t="str">
            <v>2 - Outros Profissionais da Saúde</v>
          </cell>
          <cell r="G190" t="str">
            <v>2235-05</v>
          </cell>
          <cell r="H190">
            <v>43891</v>
          </cell>
          <cell r="J190">
            <v>146.56</v>
          </cell>
          <cell r="L190">
            <v>24.3</v>
          </cell>
          <cell r="M190">
            <v>2.0699999999999998</v>
          </cell>
          <cell r="O190">
            <v>1.68</v>
          </cell>
        </row>
        <row r="191">
          <cell r="C191" t="str">
            <v>HOSPITAL REGIONAL EMÍLIA CÂMARA</v>
          </cell>
          <cell r="E191" t="str">
            <v>MARCELO NUNES ALVES DE SOUSA</v>
          </cell>
          <cell r="F191" t="str">
            <v>1 - Médico</v>
          </cell>
          <cell r="G191" t="str">
            <v>2252-70</v>
          </cell>
          <cell r="H191">
            <v>43891</v>
          </cell>
          <cell r="J191">
            <v>1398.35</v>
          </cell>
          <cell r="L191">
            <v>9.7200000000000006</v>
          </cell>
          <cell r="M191">
            <v>2.46</v>
          </cell>
          <cell r="O191">
            <v>6.13</v>
          </cell>
          <cell r="P191">
            <v>1.23</v>
          </cell>
        </row>
        <row r="192">
          <cell r="C192" t="str">
            <v>HOSPITAL REGIONAL EMÍLIA CÂMARA</v>
          </cell>
          <cell r="E192" t="str">
            <v>MARCIA LIZANIA CRUZ CANTARELLI</v>
          </cell>
          <cell r="F192" t="str">
            <v>1 - Médico</v>
          </cell>
          <cell r="G192" t="str">
            <v>2251-24</v>
          </cell>
          <cell r="H192">
            <v>43891</v>
          </cell>
          <cell r="J192">
            <v>561.45000000000005</v>
          </cell>
          <cell r="L192">
            <v>9.7200000000000006</v>
          </cell>
          <cell r="M192">
            <v>2.74</v>
          </cell>
          <cell r="O192">
            <v>6.13</v>
          </cell>
          <cell r="P192">
            <v>1.23</v>
          </cell>
        </row>
        <row r="193">
          <cell r="C193" t="str">
            <v>HOSPITAL REGIONAL EMÍLIA CÂMARA</v>
          </cell>
          <cell r="E193" t="str">
            <v>MARCIA REGINA DE BRITO MARINHO</v>
          </cell>
          <cell r="F193" t="str">
            <v>2 - Outros Profissionais da Saúde</v>
          </cell>
          <cell r="G193" t="str">
            <v>3222-05</v>
          </cell>
          <cell r="H193">
            <v>43891</v>
          </cell>
          <cell r="J193">
            <v>100.32</v>
          </cell>
          <cell r="L193">
            <v>36.409999999999997</v>
          </cell>
          <cell r="M193">
            <v>20.9</v>
          </cell>
          <cell r="O193">
            <v>2.0099999999999998</v>
          </cell>
        </row>
        <row r="194">
          <cell r="C194" t="str">
            <v>HOSPITAL REGIONAL EMÍLIA CÂMARA</v>
          </cell>
          <cell r="E194" t="str">
            <v>MARCONDES JONAS DOS SANTOS</v>
          </cell>
          <cell r="F194" t="str">
            <v>3 - Administrativo</v>
          </cell>
          <cell r="G194" t="str">
            <v>5143-20</v>
          </cell>
          <cell r="H194">
            <v>43891</v>
          </cell>
          <cell r="J194">
            <v>100.32</v>
          </cell>
          <cell r="L194">
            <v>36.409999999999997</v>
          </cell>
          <cell r="M194">
            <v>20.9</v>
          </cell>
          <cell r="O194">
            <v>2.0099999999999998</v>
          </cell>
        </row>
        <row r="195">
          <cell r="C195" t="str">
            <v>HOSPITAL REGIONAL EMÍLIA CÂMARA</v>
          </cell>
          <cell r="E195" t="str">
            <v>MARGARIDA RAMOS DE SOUZA PESSOA</v>
          </cell>
          <cell r="F195" t="str">
            <v>2 - Outros Profissionais da Saúde</v>
          </cell>
          <cell r="G195" t="str">
            <v>3222-05</v>
          </cell>
          <cell r="H195">
            <v>43891</v>
          </cell>
          <cell r="J195">
            <v>170.64</v>
          </cell>
          <cell r="O195">
            <v>2.0099999999999998</v>
          </cell>
        </row>
        <row r="196">
          <cell r="C196" t="str">
            <v>HOSPITAL REGIONAL EMÍLIA CÂMARA</v>
          </cell>
          <cell r="E196" t="str">
            <v>MARIA APARECIDA DOS SANTOS SILVA</v>
          </cell>
          <cell r="F196" t="str">
            <v>3 - Administrativo</v>
          </cell>
          <cell r="G196" t="str">
            <v>5143-20</v>
          </cell>
          <cell r="H196">
            <v>43891</v>
          </cell>
          <cell r="J196">
            <v>125.04</v>
          </cell>
          <cell r="L196">
            <v>36.409999999999997</v>
          </cell>
          <cell r="M196">
            <v>20.9</v>
          </cell>
          <cell r="O196">
            <v>2.0099999999999998</v>
          </cell>
        </row>
        <row r="197">
          <cell r="C197" t="str">
            <v>HOSPITAL REGIONAL EMÍLIA CÂMARA</v>
          </cell>
          <cell r="E197" t="str">
            <v>MARIA BERNADETE DE SOUSA SOARES</v>
          </cell>
          <cell r="F197" t="str">
            <v>3 - Administrativo</v>
          </cell>
          <cell r="G197" t="str">
            <v>5143-20</v>
          </cell>
          <cell r="H197">
            <v>43891</v>
          </cell>
          <cell r="J197">
            <v>106.15</v>
          </cell>
          <cell r="L197">
            <v>36.409999999999997</v>
          </cell>
          <cell r="M197">
            <v>11.15</v>
          </cell>
          <cell r="O197">
            <v>2.0099999999999998</v>
          </cell>
        </row>
        <row r="198">
          <cell r="C198" t="str">
            <v>HOSPITAL REGIONAL EMÍLIA CÂMARA</v>
          </cell>
          <cell r="E198" t="str">
            <v>MARIA BERNADETE EPAMINONDAS DA SILVA</v>
          </cell>
          <cell r="F198" t="str">
            <v>2 - Outros Profissionais da Saúde</v>
          </cell>
          <cell r="G198" t="str">
            <v>3242-05</v>
          </cell>
          <cell r="H198">
            <v>43891</v>
          </cell>
          <cell r="J198">
            <v>182.5</v>
          </cell>
          <cell r="L198">
            <v>36.409999999999997</v>
          </cell>
          <cell r="O198">
            <v>2.0099999999999998</v>
          </cell>
          <cell r="U198">
            <v>57</v>
          </cell>
          <cell r="X198" t="str">
            <v>AUX CRECHE I</v>
          </cell>
        </row>
        <row r="199">
          <cell r="C199" t="str">
            <v>HOSPITAL REGIONAL EMÍLIA CÂMARA</v>
          </cell>
          <cell r="E199" t="str">
            <v>MARIA CELIA LINO MENDES</v>
          </cell>
          <cell r="F199" t="str">
            <v>3 - Administrativo</v>
          </cell>
          <cell r="G199" t="str">
            <v>5143-20</v>
          </cell>
          <cell r="H199">
            <v>43891</v>
          </cell>
          <cell r="J199">
            <v>124.49</v>
          </cell>
          <cell r="L199">
            <v>36.409999999999997</v>
          </cell>
          <cell r="M199">
            <v>20.9</v>
          </cell>
          <cell r="O199">
            <v>2.0099999999999998</v>
          </cell>
        </row>
        <row r="200">
          <cell r="C200" t="str">
            <v>HOSPITAL REGIONAL EMÍLIA CÂMARA</v>
          </cell>
          <cell r="E200" t="str">
            <v>MARIA CRISTINA DOS SANTOS BARBOZA</v>
          </cell>
          <cell r="F200" t="str">
            <v>3 - Administrativo</v>
          </cell>
          <cell r="G200" t="str">
            <v>5211-30</v>
          </cell>
          <cell r="H200">
            <v>43891</v>
          </cell>
          <cell r="J200">
            <v>100.32</v>
          </cell>
          <cell r="L200">
            <v>36.409999999999997</v>
          </cell>
          <cell r="M200">
            <v>20.9</v>
          </cell>
          <cell r="O200">
            <v>2.0099999999999998</v>
          </cell>
        </row>
        <row r="201">
          <cell r="C201" t="str">
            <v>HOSPITAL REGIONAL EMÍLIA CÂMARA</v>
          </cell>
          <cell r="E201" t="str">
            <v>MARIA DAS GRAÇAS DA SILVA LIMA</v>
          </cell>
          <cell r="F201" t="str">
            <v>3 - Administrativo</v>
          </cell>
          <cell r="G201" t="str">
            <v>5143-20</v>
          </cell>
          <cell r="H201">
            <v>43891</v>
          </cell>
          <cell r="J201">
            <v>100.32</v>
          </cell>
          <cell r="L201">
            <v>36.409999999999997</v>
          </cell>
          <cell r="M201">
            <v>20.9</v>
          </cell>
          <cell r="O201">
            <v>2.0099999999999998</v>
          </cell>
        </row>
        <row r="202">
          <cell r="C202" t="str">
            <v>HOSPITAL REGIONAL EMÍLIA CÂMARA</v>
          </cell>
          <cell r="E202" t="str">
            <v>MARIA DE FATIMA DA SILVA CIRINO</v>
          </cell>
          <cell r="F202" t="str">
            <v>3 - Administrativo</v>
          </cell>
          <cell r="G202" t="str">
            <v>5143-20</v>
          </cell>
          <cell r="H202">
            <v>43891</v>
          </cell>
          <cell r="J202">
            <v>100.32</v>
          </cell>
          <cell r="L202">
            <v>36.409999999999997</v>
          </cell>
          <cell r="M202">
            <v>20.9</v>
          </cell>
          <cell r="O202">
            <v>2.0099999999999998</v>
          </cell>
        </row>
        <row r="203">
          <cell r="C203" t="str">
            <v>HOSPITAL REGIONAL EMÍLIA CÂMARA</v>
          </cell>
          <cell r="E203" t="str">
            <v>MARIA DE FATIMA LEITE DO AMARAL</v>
          </cell>
          <cell r="F203" t="str">
            <v>1 - Médico</v>
          </cell>
          <cell r="G203" t="str">
            <v>2251-33</v>
          </cell>
          <cell r="H203">
            <v>43891</v>
          </cell>
          <cell r="J203">
            <v>401.45</v>
          </cell>
          <cell r="L203">
            <v>9.7200000000000006</v>
          </cell>
          <cell r="M203">
            <v>2.74</v>
          </cell>
          <cell r="O203">
            <v>6.13</v>
          </cell>
          <cell r="P203">
            <v>1.23</v>
          </cell>
        </row>
        <row r="204">
          <cell r="C204" t="str">
            <v>HOSPITAL REGIONAL EMÍLIA CÂMARA</v>
          </cell>
          <cell r="E204" t="str">
            <v>MARIA DE FATIMA SABINO DOS SANTOS</v>
          </cell>
          <cell r="F204" t="str">
            <v>3 - Administrativo</v>
          </cell>
          <cell r="G204" t="str">
            <v>2523-05</v>
          </cell>
          <cell r="H204">
            <v>43891</v>
          </cell>
          <cell r="J204">
            <v>135.28</v>
          </cell>
          <cell r="L204">
            <v>48.6</v>
          </cell>
          <cell r="M204">
            <v>20.9</v>
          </cell>
          <cell r="O204">
            <v>2.0099999999999998</v>
          </cell>
        </row>
        <row r="205">
          <cell r="C205" t="str">
            <v>HOSPITAL REGIONAL EMÍLIA CÂMARA</v>
          </cell>
          <cell r="E205" t="str">
            <v>MARIA DE LOURDES DE S. N. ALMEIDA</v>
          </cell>
          <cell r="F205" t="str">
            <v>2 - Outros Profissionais da Saúde</v>
          </cell>
          <cell r="G205" t="str">
            <v>3222-05</v>
          </cell>
          <cell r="H205">
            <v>43891</v>
          </cell>
          <cell r="J205">
            <v>102.82</v>
          </cell>
          <cell r="L205">
            <v>36.409999999999997</v>
          </cell>
          <cell r="M205">
            <v>20.9</v>
          </cell>
          <cell r="O205">
            <v>2.0099999999999998</v>
          </cell>
        </row>
        <row r="206">
          <cell r="C206" t="str">
            <v>HOSPITAL REGIONAL EMÍLIA CÂMARA</v>
          </cell>
          <cell r="E206" t="str">
            <v>MARIA DE LOURDES SILVA VERAS PEREIRA</v>
          </cell>
          <cell r="F206" t="str">
            <v>2 - Outros Profissionais da Saúde</v>
          </cell>
          <cell r="G206" t="str">
            <v>3222-05</v>
          </cell>
          <cell r="H206">
            <v>43891</v>
          </cell>
          <cell r="J206">
            <v>110.51</v>
          </cell>
          <cell r="L206">
            <v>36.409999999999997</v>
          </cell>
          <cell r="M206">
            <v>20.9</v>
          </cell>
          <cell r="O206">
            <v>2.0099999999999998</v>
          </cell>
        </row>
        <row r="207">
          <cell r="C207" t="str">
            <v>HOSPITAL REGIONAL EMÍLIA CÂMARA</v>
          </cell>
          <cell r="E207" t="str">
            <v>MARIA GISELI LOUREDO LIMA</v>
          </cell>
          <cell r="F207" t="str">
            <v>2 - Outros Profissionais da Saúde</v>
          </cell>
          <cell r="G207" t="str">
            <v>2235-05</v>
          </cell>
          <cell r="H207">
            <v>43891</v>
          </cell>
          <cell r="J207">
            <v>163.69999999999999</v>
          </cell>
          <cell r="L207">
            <v>24.3</v>
          </cell>
          <cell r="M207">
            <v>2.31</v>
          </cell>
          <cell r="O207">
            <v>1.68</v>
          </cell>
          <cell r="U207">
            <v>100</v>
          </cell>
          <cell r="X207" t="str">
            <v>AUX CRECHE I</v>
          </cell>
        </row>
        <row r="208">
          <cell r="C208" t="str">
            <v>HOSPITAL REGIONAL EMÍLIA CÂMARA</v>
          </cell>
          <cell r="E208" t="str">
            <v>MARIA GORETH FELIX DE OLIVEIRA</v>
          </cell>
          <cell r="F208" t="str">
            <v>2 - Outros Profissionais da Saúde</v>
          </cell>
          <cell r="G208" t="str">
            <v>3222-05</v>
          </cell>
          <cell r="H208">
            <v>43891</v>
          </cell>
          <cell r="J208">
            <v>112.06</v>
          </cell>
          <cell r="L208">
            <v>36.409999999999997</v>
          </cell>
          <cell r="M208">
            <v>20.9</v>
          </cell>
          <cell r="O208">
            <v>2.0099999999999998</v>
          </cell>
        </row>
        <row r="209">
          <cell r="C209" t="str">
            <v>HOSPITAL REGIONAL EMÍLIA CÂMARA</v>
          </cell>
          <cell r="E209" t="str">
            <v>MARIA IMACULADA GODE VASCONCELOS</v>
          </cell>
          <cell r="F209" t="str">
            <v>2 - Outros Profissionais da Saúde</v>
          </cell>
          <cell r="G209" t="str">
            <v>3222-05</v>
          </cell>
          <cell r="H209">
            <v>43891</v>
          </cell>
          <cell r="J209">
            <v>109.41</v>
          </cell>
          <cell r="L209">
            <v>36.409999999999997</v>
          </cell>
          <cell r="M209">
            <v>20.9</v>
          </cell>
          <cell r="O209">
            <v>2.0099999999999998</v>
          </cell>
        </row>
        <row r="210">
          <cell r="C210" t="str">
            <v>HOSPITAL REGIONAL EMÍLIA CÂMARA</v>
          </cell>
          <cell r="E210" t="str">
            <v>MARIA IVONETE DE ALBUQUERQUE</v>
          </cell>
          <cell r="F210" t="str">
            <v>2 - Outros Profissionais da Saúde</v>
          </cell>
          <cell r="G210" t="str">
            <v>2235-05</v>
          </cell>
          <cell r="H210">
            <v>43891</v>
          </cell>
          <cell r="J210">
            <v>195.44</v>
          </cell>
          <cell r="L210">
            <v>24.3</v>
          </cell>
          <cell r="M210">
            <v>2.77</v>
          </cell>
          <cell r="O210">
            <v>1.68</v>
          </cell>
        </row>
        <row r="211">
          <cell r="C211" t="str">
            <v>HOSPITAL REGIONAL EMÍLIA CÂMARA</v>
          </cell>
          <cell r="E211" t="str">
            <v>MARIA JANAINA FERNANDES DE CARVALHO</v>
          </cell>
          <cell r="F211" t="str">
            <v>2 - Outros Profissionais da Saúde</v>
          </cell>
          <cell r="G211" t="str">
            <v>3242-05</v>
          </cell>
          <cell r="H211">
            <v>43891</v>
          </cell>
          <cell r="J211">
            <v>198.25</v>
          </cell>
          <cell r="L211">
            <v>36.409999999999997</v>
          </cell>
          <cell r="M211">
            <v>26.76</v>
          </cell>
          <cell r="O211">
            <v>2.0099999999999998</v>
          </cell>
        </row>
        <row r="212">
          <cell r="C212" t="str">
            <v>HOSPITAL REGIONAL EMÍLIA CÂMARA</v>
          </cell>
          <cell r="E212" t="str">
            <v>MARIA LISETE DE SIQUEIRA SILVA</v>
          </cell>
          <cell r="F212" t="str">
            <v>2 - Outros Profissionais da Saúde</v>
          </cell>
          <cell r="G212" t="str">
            <v>3222-05</v>
          </cell>
          <cell r="H212">
            <v>43891</v>
          </cell>
          <cell r="J212">
            <v>127.25</v>
          </cell>
          <cell r="L212">
            <v>36.409999999999997</v>
          </cell>
          <cell r="M212">
            <v>20.9</v>
          </cell>
          <cell r="O212">
            <v>2.0099999999999998</v>
          </cell>
        </row>
        <row r="213">
          <cell r="C213" t="str">
            <v>HOSPITAL REGIONAL EMÍLIA CÂMARA</v>
          </cell>
          <cell r="E213" t="str">
            <v>MARIA LUCIA VERAS DA SILVA</v>
          </cell>
          <cell r="F213" t="str">
            <v>3 - Administrativo</v>
          </cell>
          <cell r="G213" t="str">
            <v>5135-05</v>
          </cell>
          <cell r="H213">
            <v>43891</v>
          </cell>
          <cell r="J213">
            <v>136.36000000000001</v>
          </cell>
          <cell r="L213">
            <v>36.409999999999997</v>
          </cell>
          <cell r="O213">
            <v>2.0099999999999998</v>
          </cell>
        </row>
        <row r="214">
          <cell r="C214" t="str">
            <v>HOSPITAL REGIONAL EMÍLIA CÂMARA</v>
          </cell>
          <cell r="E214" t="str">
            <v>MARIA LUCINEIDE PIRES LIMA</v>
          </cell>
          <cell r="F214" t="str">
            <v>3 - Administrativo</v>
          </cell>
          <cell r="G214" t="str">
            <v>5132-20</v>
          </cell>
          <cell r="H214">
            <v>43891</v>
          </cell>
          <cell r="J214">
            <v>112.32</v>
          </cell>
          <cell r="L214">
            <v>36.409999999999997</v>
          </cell>
          <cell r="O214">
            <v>2.0099999999999998</v>
          </cell>
        </row>
        <row r="215">
          <cell r="C215" t="str">
            <v>HOSPITAL REGIONAL EMÍLIA CÂMARA</v>
          </cell>
          <cell r="E215" t="str">
            <v>MARIA MONICA FERREIRA XAVIER</v>
          </cell>
          <cell r="F215" t="str">
            <v>2 - Outros Profissionais da Saúde</v>
          </cell>
          <cell r="G215" t="str">
            <v>3222-05</v>
          </cell>
          <cell r="H215">
            <v>43891</v>
          </cell>
          <cell r="J215">
            <v>147.06</v>
          </cell>
          <cell r="L215">
            <v>36.409999999999997</v>
          </cell>
          <cell r="M215">
            <v>20.9</v>
          </cell>
          <cell r="O215">
            <v>2.0099999999999998</v>
          </cell>
        </row>
        <row r="216">
          <cell r="C216" t="str">
            <v>HOSPITAL REGIONAL EMÍLIA CÂMARA</v>
          </cell>
          <cell r="E216" t="str">
            <v>MARIA RISOCLEIDE DA SILVA BATISTA</v>
          </cell>
          <cell r="F216" t="str">
            <v>3 - Administrativo</v>
          </cell>
          <cell r="G216" t="str">
            <v>5143-20</v>
          </cell>
          <cell r="H216">
            <v>43891</v>
          </cell>
          <cell r="J216">
            <v>113.58</v>
          </cell>
          <cell r="L216">
            <v>36.409999999999997</v>
          </cell>
          <cell r="M216">
            <v>20.9</v>
          </cell>
          <cell r="O216">
            <v>2.0099999999999998</v>
          </cell>
        </row>
        <row r="217">
          <cell r="C217" t="str">
            <v>HOSPITAL REGIONAL EMÍLIA CÂMARA</v>
          </cell>
          <cell r="E217" t="str">
            <v>MARIA RODRIGUES BEZERRA</v>
          </cell>
          <cell r="F217" t="str">
            <v>3 - Administrativo</v>
          </cell>
          <cell r="G217" t="str">
            <v>4110-05</v>
          </cell>
          <cell r="H217">
            <v>43891</v>
          </cell>
          <cell r="J217">
            <v>99.6</v>
          </cell>
          <cell r="L217">
            <v>48.6</v>
          </cell>
          <cell r="M217">
            <v>20.9</v>
          </cell>
          <cell r="O217">
            <v>2.0099999999999998</v>
          </cell>
        </row>
        <row r="218">
          <cell r="C218" t="str">
            <v>HOSPITAL REGIONAL EMÍLIA CÂMARA</v>
          </cell>
          <cell r="E218" t="str">
            <v>MARIA ROSALI NUNES ARAUJO</v>
          </cell>
          <cell r="F218" t="str">
            <v>2 - Outros Profissionais da Saúde</v>
          </cell>
          <cell r="G218" t="str">
            <v>3222-05</v>
          </cell>
          <cell r="H218">
            <v>43891</v>
          </cell>
          <cell r="J218">
            <v>109.07</v>
          </cell>
          <cell r="L218">
            <v>36.409999999999997</v>
          </cell>
          <cell r="M218">
            <v>20.9</v>
          </cell>
          <cell r="O218">
            <v>2.0099999999999998</v>
          </cell>
        </row>
        <row r="219">
          <cell r="C219" t="str">
            <v>HOSPITAL REGIONAL EMÍLIA CÂMARA</v>
          </cell>
          <cell r="E219" t="str">
            <v>MARIA ROSELIA ALVES DA SILVA</v>
          </cell>
          <cell r="F219" t="str">
            <v>3 - Administrativo</v>
          </cell>
          <cell r="G219" t="str">
            <v>4110-30</v>
          </cell>
          <cell r="H219">
            <v>43891</v>
          </cell>
          <cell r="J219">
            <v>192.27</v>
          </cell>
          <cell r="L219">
            <v>48.6</v>
          </cell>
          <cell r="M219">
            <v>23.18</v>
          </cell>
          <cell r="O219">
            <v>2.0099999999999998</v>
          </cell>
        </row>
        <row r="220">
          <cell r="C220" t="str">
            <v>HOSPITAL REGIONAL EMÍLIA CÂMARA</v>
          </cell>
          <cell r="E220" t="str">
            <v>MARIA SALOME BERTOZO DE QUEIROZ</v>
          </cell>
          <cell r="F220" t="str">
            <v>3 - Administrativo</v>
          </cell>
          <cell r="G220" t="str">
            <v>5143-20</v>
          </cell>
          <cell r="H220">
            <v>43891</v>
          </cell>
          <cell r="L220">
            <v>36.409999999999997</v>
          </cell>
          <cell r="O220">
            <v>2.0099999999999998</v>
          </cell>
        </row>
        <row r="221">
          <cell r="C221" t="str">
            <v>HOSPITAL REGIONAL EMÍLIA CÂMARA</v>
          </cell>
          <cell r="E221" t="str">
            <v>MARILIA GABRIELE ALCANTARA SITONIO</v>
          </cell>
          <cell r="F221" t="str">
            <v>2 - Outros Profissionais da Saúde</v>
          </cell>
          <cell r="G221" t="str">
            <v>1312-10</v>
          </cell>
          <cell r="H221">
            <v>43891</v>
          </cell>
          <cell r="J221">
            <v>467.58</v>
          </cell>
          <cell r="L221">
            <v>48.6</v>
          </cell>
          <cell r="M221">
            <v>2.77</v>
          </cell>
          <cell r="O221">
            <v>1.68</v>
          </cell>
        </row>
        <row r="222">
          <cell r="C222" t="str">
            <v>HOSPITAL REGIONAL EMÍLIA CÂMARA</v>
          </cell>
          <cell r="E222" t="str">
            <v>MARINEI MARIA SOUZA DOS SANTOS</v>
          </cell>
          <cell r="F222" t="str">
            <v>2 - Outros Profissionais da Saúde</v>
          </cell>
          <cell r="G222" t="str">
            <v>2251-25</v>
          </cell>
          <cell r="H222">
            <v>43891</v>
          </cell>
          <cell r="J222">
            <v>124.78</v>
          </cell>
          <cell r="L222">
            <v>36.409999999999997</v>
          </cell>
          <cell r="M222">
            <v>20.9</v>
          </cell>
          <cell r="O222">
            <v>2.0099999999999998</v>
          </cell>
        </row>
        <row r="223">
          <cell r="C223" t="str">
            <v>HOSPITAL REGIONAL EMÍLIA CÂMARA</v>
          </cell>
          <cell r="E223" t="str">
            <v>MARINEIDE DA SILVA SANTOS ANCHIETA</v>
          </cell>
          <cell r="F223" t="str">
            <v>3 - Administrativo</v>
          </cell>
          <cell r="G223" t="str">
            <v>3222-05</v>
          </cell>
          <cell r="H223">
            <v>43891</v>
          </cell>
          <cell r="J223">
            <v>100.32</v>
          </cell>
          <cell r="L223">
            <v>48.6</v>
          </cell>
          <cell r="M223">
            <v>20.9</v>
          </cell>
          <cell r="O223">
            <v>2.0099999999999998</v>
          </cell>
        </row>
        <row r="224">
          <cell r="C224" t="str">
            <v>HOSPITAL REGIONAL EMÍLIA CÂMARA</v>
          </cell>
          <cell r="E224" t="str">
            <v>MARTA SILVA DOS SANTOS</v>
          </cell>
          <cell r="F224" t="str">
            <v>2 - Outros Profissionais da Saúde</v>
          </cell>
          <cell r="G224" t="str">
            <v>2212-05</v>
          </cell>
          <cell r="H224">
            <v>43891</v>
          </cell>
          <cell r="J224">
            <v>335.11</v>
          </cell>
          <cell r="L224">
            <v>48.6</v>
          </cell>
          <cell r="M224">
            <v>14.91</v>
          </cell>
          <cell r="O224">
            <v>2.0099999999999998</v>
          </cell>
        </row>
        <row r="225">
          <cell r="C225" t="str">
            <v>HOSPITAL REGIONAL EMÍLIA CÂMARA</v>
          </cell>
          <cell r="E225" t="str">
            <v>MATHEUS MOISES DE SOUSA E SILVA</v>
          </cell>
          <cell r="F225" t="str">
            <v>3 - Administrativo</v>
          </cell>
          <cell r="G225" t="str">
            <v>4110-05</v>
          </cell>
          <cell r="H225">
            <v>43891</v>
          </cell>
          <cell r="J225">
            <v>100.32</v>
          </cell>
          <cell r="L225">
            <v>48.6</v>
          </cell>
          <cell r="M225">
            <v>20.2</v>
          </cell>
          <cell r="O225">
            <v>2.0099999999999998</v>
          </cell>
        </row>
        <row r="226">
          <cell r="C226" t="str">
            <v>HOSPITAL REGIONAL EMÍLIA CÂMARA</v>
          </cell>
          <cell r="E226" t="str">
            <v>MESSIAS DE JESUS MENDES</v>
          </cell>
          <cell r="F226" t="str">
            <v>1 - Médico</v>
          </cell>
          <cell r="G226" t="str">
            <v>2251-25</v>
          </cell>
          <cell r="H226">
            <v>43891</v>
          </cell>
          <cell r="J226">
            <v>741.82</v>
          </cell>
          <cell r="L226">
            <v>9.7200000000000006</v>
          </cell>
          <cell r="M226">
            <v>2.74</v>
          </cell>
          <cell r="O226">
            <v>6.13</v>
          </cell>
          <cell r="P226">
            <v>1.23</v>
          </cell>
        </row>
        <row r="227">
          <cell r="C227" t="str">
            <v>HOSPITAL REGIONAL EMÍLIA CÂMARA</v>
          </cell>
          <cell r="E227" t="str">
            <v>MICHELLE KEDNA DA COSTA CAMPOS</v>
          </cell>
          <cell r="F227" t="str">
            <v>3 - Administrativo</v>
          </cell>
          <cell r="G227" t="str">
            <v>4221-05</v>
          </cell>
          <cell r="H227">
            <v>43891</v>
          </cell>
          <cell r="J227">
            <v>101.43</v>
          </cell>
          <cell r="L227">
            <v>36.409999999999997</v>
          </cell>
          <cell r="M227">
            <v>20.9</v>
          </cell>
          <cell r="O227">
            <v>2.0099999999999998</v>
          </cell>
          <cell r="U227">
            <v>128</v>
          </cell>
          <cell r="X227" t="str">
            <v>AUX CRECHE II</v>
          </cell>
        </row>
        <row r="228">
          <cell r="C228" t="str">
            <v>HOSPITAL REGIONAL EMÍLIA CÂMARA</v>
          </cell>
          <cell r="E228" t="str">
            <v>MOISES MINERVINO DA SILVA</v>
          </cell>
          <cell r="F228" t="str">
            <v>3 - Administrativo</v>
          </cell>
          <cell r="G228" t="str">
            <v>4101-05</v>
          </cell>
          <cell r="H228">
            <v>43891</v>
          </cell>
          <cell r="J228">
            <v>209.56</v>
          </cell>
          <cell r="L228">
            <v>48.6</v>
          </cell>
          <cell r="M228">
            <v>20.9</v>
          </cell>
          <cell r="O228">
            <v>2.0099999999999998</v>
          </cell>
        </row>
        <row r="229">
          <cell r="C229" t="str">
            <v>HOSPITAL REGIONAL EMÍLIA CÂMARA</v>
          </cell>
          <cell r="E229" t="str">
            <v>NAILSON JOSE LIMA DA SILVA</v>
          </cell>
          <cell r="F229" t="str">
            <v>3 - Administrativo</v>
          </cell>
          <cell r="G229" t="str">
            <v>5211-30</v>
          </cell>
          <cell r="H229">
            <v>43891</v>
          </cell>
          <cell r="J229">
            <v>100.32</v>
          </cell>
          <cell r="L229">
            <v>36.409999999999997</v>
          </cell>
          <cell r="M229">
            <v>20.9</v>
          </cell>
          <cell r="O229">
            <v>2.0099999999999998</v>
          </cell>
        </row>
        <row r="230">
          <cell r="C230" t="str">
            <v>HOSPITAL REGIONAL EMÍLIA CÂMARA</v>
          </cell>
          <cell r="E230" t="str">
            <v>NAIR DE ANDRADE SIQUEIRA</v>
          </cell>
          <cell r="F230" t="str">
            <v>2 - Outros Profissionais da Saúde</v>
          </cell>
          <cell r="G230" t="str">
            <v>2235-05</v>
          </cell>
          <cell r="H230">
            <v>43891</v>
          </cell>
          <cell r="J230">
            <v>209.81</v>
          </cell>
          <cell r="L230">
            <v>48.6</v>
          </cell>
          <cell r="M230">
            <v>2.5299999999999998</v>
          </cell>
          <cell r="O230">
            <v>1.68</v>
          </cell>
        </row>
        <row r="231">
          <cell r="C231" t="str">
            <v>HOSPITAL REGIONAL EMÍLIA CÂMARA</v>
          </cell>
          <cell r="E231" t="str">
            <v>NAIVA SERAFIM DA SILVA SANTOS</v>
          </cell>
          <cell r="F231" t="str">
            <v>3 - Administrativo</v>
          </cell>
          <cell r="G231" t="str">
            <v>5143-20</v>
          </cell>
          <cell r="H231">
            <v>43891</v>
          </cell>
          <cell r="J231">
            <v>112.82</v>
          </cell>
          <cell r="L231">
            <v>36.409999999999997</v>
          </cell>
          <cell r="M231">
            <v>20.9</v>
          </cell>
          <cell r="O231">
            <v>2.0099999999999998</v>
          </cell>
        </row>
        <row r="232">
          <cell r="C232" t="str">
            <v>HOSPITAL REGIONAL EMÍLIA CÂMARA</v>
          </cell>
          <cell r="E232" t="str">
            <v>NANCY APARECIDA ANDRADE DE LIMA</v>
          </cell>
          <cell r="F232" t="str">
            <v>2 - Outros Profissionais da Saúde</v>
          </cell>
          <cell r="G232" t="str">
            <v>2235-05</v>
          </cell>
          <cell r="H232">
            <v>43891</v>
          </cell>
          <cell r="J232">
            <v>311.94</v>
          </cell>
          <cell r="L232">
            <v>48.6</v>
          </cell>
          <cell r="M232">
            <v>2.5299999999999998</v>
          </cell>
          <cell r="O232">
            <v>1.68</v>
          </cell>
        </row>
        <row r="233">
          <cell r="C233" t="str">
            <v>HOSPITAL REGIONAL EMÍLIA CÂMARA</v>
          </cell>
          <cell r="E233" t="str">
            <v>NATALI MORAIS DE SOUZA</v>
          </cell>
          <cell r="F233" t="str">
            <v>2 - Outros Profissionais da Saúde</v>
          </cell>
          <cell r="G233" t="str">
            <v>2235-05</v>
          </cell>
          <cell r="H233">
            <v>43891</v>
          </cell>
          <cell r="J233">
            <v>231.45</v>
          </cell>
          <cell r="L233">
            <v>48.6</v>
          </cell>
          <cell r="M233">
            <v>2.5299999999999998</v>
          </cell>
          <cell r="O233">
            <v>1.68</v>
          </cell>
        </row>
        <row r="234">
          <cell r="C234" t="str">
            <v>HOSPITAL REGIONAL EMÍLIA CÂMARA</v>
          </cell>
          <cell r="E234" t="str">
            <v>NAYDA BABEL ALVES DE LIMA</v>
          </cell>
          <cell r="F234" t="str">
            <v>2 - Outros Profissionais da Saúde</v>
          </cell>
          <cell r="G234" t="str">
            <v>2235-05</v>
          </cell>
          <cell r="H234">
            <v>43891</v>
          </cell>
          <cell r="J234">
            <v>152.02000000000001</v>
          </cell>
          <cell r="L234">
            <v>24.3</v>
          </cell>
          <cell r="M234">
            <v>2.31</v>
          </cell>
          <cell r="O234">
            <v>1.68</v>
          </cell>
        </row>
        <row r="235">
          <cell r="C235" t="str">
            <v>HOSPITAL REGIONAL EMÍLIA CÂMARA</v>
          </cell>
          <cell r="E235" t="str">
            <v>OCILMA PEREIRA DA SILVA</v>
          </cell>
          <cell r="F235" t="str">
            <v>3 - Administrativo</v>
          </cell>
          <cell r="G235" t="str">
            <v>5143-20</v>
          </cell>
          <cell r="H235">
            <v>43891</v>
          </cell>
          <cell r="J235">
            <v>139</v>
          </cell>
          <cell r="L235">
            <v>36.409999999999997</v>
          </cell>
          <cell r="M235">
            <v>20.9</v>
          </cell>
          <cell r="O235">
            <v>2.0099999999999998</v>
          </cell>
        </row>
        <row r="236">
          <cell r="C236" t="str">
            <v>HOSPITAL REGIONAL EMÍLIA CÂMARA</v>
          </cell>
          <cell r="E236" t="str">
            <v>OSCAR SALES TEODOSIO</v>
          </cell>
          <cell r="F236" t="str">
            <v>3 - Administrativo</v>
          </cell>
          <cell r="G236" t="str">
            <v>3132-20</v>
          </cell>
          <cell r="H236">
            <v>43891</v>
          </cell>
          <cell r="J236">
            <v>329</v>
          </cell>
          <cell r="O236">
            <v>2.0099999999999998</v>
          </cell>
        </row>
        <row r="237">
          <cell r="C237" t="str">
            <v>HOSPITAL REGIONAL EMÍLIA CÂMARA</v>
          </cell>
          <cell r="E237" t="str">
            <v>OSMAN DE SOUZA LIRA</v>
          </cell>
          <cell r="F237" t="str">
            <v>1 - Médico</v>
          </cell>
          <cell r="G237" t="str">
            <v>2252-50</v>
          </cell>
          <cell r="H237">
            <v>43891</v>
          </cell>
          <cell r="J237">
            <v>742.93</v>
          </cell>
          <cell r="L237">
            <v>9.7200000000000006</v>
          </cell>
          <cell r="M237">
            <v>2.74</v>
          </cell>
          <cell r="O237">
            <v>6.13</v>
          </cell>
          <cell r="P237">
            <v>1.23</v>
          </cell>
        </row>
        <row r="238">
          <cell r="C238" t="str">
            <v>HOSPITAL REGIONAL EMÍLIA CÂMARA</v>
          </cell>
          <cell r="E238" t="str">
            <v>PATRICIA QUEIROZ DE FARIAS</v>
          </cell>
          <cell r="F238" t="str">
            <v>3 - Administrativo</v>
          </cell>
          <cell r="G238" t="str">
            <v>1312-05</v>
          </cell>
          <cell r="H238">
            <v>43891</v>
          </cell>
          <cell r="J238">
            <v>1878.51</v>
          </cell>
          <cell r="L238">
            <v>48.6</v>
          </cell>
          <cell r="M238">
            <v>54.62</v>
          </cell>
          <cell r="O238">
            <v>2.0099999999999998</v>
          </cell>
          <cell r="U238">
            <v>64</v>
          </cell>
          <cell r="X238" t="str">
            <v>AUX CRECHE I</v>
          </cell>
        </row>
        <row r="239">
          <cell r="C239" t="str">
            <v>HOSPITAL REGIONAL EMÍLIA CÂMARA</v>
          </cell>
          <cell r="E239" t="str">
            <v>PAULA FERNANDA RAMOS NUNES</v>
          </cell>
          <cell r="F239" t="str">
            <v>2 - Outros Profissionais da Saúde</v>
          </cell>
          <cell r="G239" t="str">
            <v>2235-05</v>
          </cell>
          <cell r="H239">
            <v>43891</v>
          </cell>
          <cell r="J239">
            <v>199.5</v>
          </cell>
          <cell r="L239">
            <v>48.6</v>
          </cell>
          <cell r="M239">
            <v>2.31</v>
          </cell>
          <cell r="O239">
            <v>1.68</v>
          </cell>
        </row>
        <row r="240">
          <cell r="C240" t="str">
            <v>HOSPITAL REGIONAL EMÍLIA CÂMARA</v>
          </cell>
          <cell r="E240" t="str">
            <v>PAULO ADRIANO BESERRA QUIDUTE</v>
          </cell>
          <cell r="F240" t="str">
            <v>1 - Médico</v>
          </cell>
          <cell r="G240" t="str">
            <v>2252-50</v>
          </cell>
          <cell r="H240">
            <v>43891</v>
          </cell>
          <cell r="J240">
            <v>741.82</v>
          </cell>
          <cell r="L240">
            <v>9.7200000000000006</v>
          </cell>
          <cell r="M240">
            <v>2.74</v>
          </cell>
          <cell r="O240">
            <v>6.13</v>
          </cell>
          <cell r="P240">
            <v>1.23</v>
          </cell>
        </row>
        <row r="241">
          <cell r="C241" t="str">
            <v>HOSPITAL REGIONAL EMÍLIA CÂMARA</v>
          </cell>
          <cell r="E241" t="str">
            <v>PEDRO JOAQUIM DO NASCIMENTO</v>
          </cell>
          <cell r="F241" t="str">
            <v>3 - Administrativo</v>
          </cell>
          <cell r="G241" t="str">
            <v>4101-05</v>
          </cell>
          <cell r="H241">
            <v>43891</v>
          </cell>
          <cell r="J241">
            <v>363.92</v>
          </cell>
          <cell r="L241">
            <v>48.6</v>
          </cell>
          <cell r="M241">
            <v>69.02</v>
          </cell>
          <cell r="O241">
            <v>2.0099999999999998</v>
          </cell>
        </row>
        <row r="242">
          <cell r="C242" t="str">
            <v>HOSPITAL REGIONAL EMÍLIA CÂMARA</v>
          </cell>
          <cell r="E242" t="str">
            <v>POLYANA RAFAELA DE SOUZA SIQUEIRA</v>
          </cell>
          <cell r="F242" t="str">
            <v>2 - Outros Profissionais da Saúde</v>
          </cell>
          <cell r="G242" t="str">
            <v>3222-05</v>
          </cell>
          <cell r="H242">
            <v>43891</v>
          </cell>
          <cell r="J242">
            <v>164.67</v>
          </cell>
          <cell r="O242">
            <v>2.0099999999999998</v>
          </cell>
        </row>
        <row r="243">
          <cell r="C243" t="str">
            <v>HOSPITAL REGIONAL EMÍLIA CÂMARA</v>
          </cell>
          <cell r="E243" t="str">
            <v>PRISCILLA MARIA DO NASCIMENTO</v>
          </cell>
          <cell r="F243" t="str">
            <v>1 - Médico</v>
          </cell>
          <cell r="G243" t="str">
            <v>2251-24</v>
          </cell>
          <cell r="H243">
            <v>43891</v>
          </cell>
          <cell r="J243">
            <v>1431.27</v>
          </cell>
          <cell r="L243">
            <v>9.7200000000000006</v>
          </cell>
          <cell r="M243">
            <v>2.74</v>
          </cell>
          <cell r="O243">
            <v>6.13</v>
          </cell>
          <cell r="P243">
            <v>1.23</v>
          </cell>
        </row>
        <row r="244">
          <cell r="C244" t="str">
            <v>HOSPITAL REGIONAL EMÍLIA CÂMARA</v>
          </cell>
          <cell r="E244" t="str">
            <v>RAIANE CORREIA BEZERRA</v>
          </cell>
          <cell r="F244" t="str">
            <v>2 - Outros Profissionais da Saúde</v>
          </cell>
          <cell r="G244" t="str">
            <v>3241-15</v>
          </cell>
          <cell r="H244">
            <v>43891</v>
          </cell>
          <cell r="J244">
            <v>254.88</v>
          </cell>
          <cell r="L244">
            <v>9.7200000000000006</v>
          </cell>
          <cell r="M244">
            <v>2.0299999999999998</v>
          </cell>
          <cell r="O244">
            <v>2.0099999999999998</v>
          </cell>
        </row>
        <row r="245">
          <cell r="C245" t="str">
            <v>HOSPITAL REGIONAL EMÍLIA CÂMARA</v>
          </cell>
          <cell r="E245" t="str">
            <v>RAMIRES BARBOSA JARDIM FERRAZ</v>
          </cell>
          <cell r="F245" t="str">
            <v>2 - Outros Profissionais da Saúde</v>
          </cell>
          <cell r="G245" t="str">
            <v>2235-05</v>
          </cell>
          <cell r="H245">
            <v>43891</v>
          </cell>
          <cell r="J245">
            <v>190.54</v>
          </cell>
          <cell r="L245">
            <v>24.3</v>
          </cell>
          <cell r="M245">
            <v>2.5299999999999998</v>
          </cell>
          <cell r="O245">
            <v>1.68</v>
          </cell>
        </row>
        <row r="246">
          <cell r="C246" t="str">
            <v>HOSPITAL REGIONAL EMÍLIA CÂMARA</v>
          </cell>
          <cell r="E246" t="str">
            <v>RANIERY SOARES SOBREIRA MACHADO</v>
          </cell>
          <cell r="F246" t="str">
            <v>1 - Médico</v>
          </cell>
          <cell r="G246" t="str">
            <v>2252-25</v>
          </cell>
          <cell r="H246">
            <v>43891</v>
          </cell>
          <cell r="J246">
            <v>367.27</v>
          </cell>
          <cell r="L246">
            <v>9.7200000000000006</v>
          </cell>
          <cell r="M246">
            <v>2.75</v>
          </cell>
          <cell r="O246">
            <v>6.13</v>
          </cell>
          <cell r="P246">
            <v>1.23</v>
          </cell>
        </row>
        <row r="247">
          <cell r="C247" t="str">
            <v>HOSPITAL REGIONAL EMÍLIA CÂMARA</v>
          </cell>
          <cell r="E247" t="str">
            <v>RAVELANE MARQUES VIEIRA COSTA</v>
          </cell>
          <cell r="F247" t="str">
            <v>2 - Outros Profissionais da Saúde</v>
          </cell>
          <cell r="G247" t="str">
            <v>2235-05</v>
          </cell>
          <cell r="H247">
            <v>43891</v>
          </cell>
          <cell r="J247">
            <v>203.7</v>
          </cell>
          <cell r="L247">
            <v>48.6</v>
          </cell>
          <cell r="M247">
            <v>2.77</v>
          </cell>
          <cell r="O247">
            <v>1.68</v>
          </cell>
          <cell r="U247">
            <v>200</v>
          </cell>
          <cell r="X247" t="str">
            <v>AUX CRECHE II</v>
          </cell>
        </row>
        <row r="248">
          <cell r="C248" t="str">
            <v>HOSPITAL REGIONAL EMÍLIA CÂMARA</v>
          </cell>
          <cell r="E248" t="str">
            <v>RENATA ALVES PINHEIRO</v>
          </cell>
          <cell r="F248" t="str">
            <v>2 - Outros Profissionais da Saúde</v>
          </cell>
          <cell r="G248" t="str">
            <v>3222-05</v>
          </cell>
          <cell r="H248">
            <v>43891</v>
          </cell>
          <cell r="J248">
            <v>105.17</v>
          </cell>
          <cell r="L248">
            <v>36.409999999999997</v>
          </cell>
          <cell r="M248">
            <v>5.57</v>
          </cell>
          <cell r="O248">
            <v>2.0099999999999998</v>
          </cell>
        </row>
        <row r="249">
          <cell r="C249" t="str">
            <v>HOSPITAL REGIONAL EMÍLIA CÂMARA</v>
          </cell>
          <cell r="E249" t="str">
            <v>RENATA DE SOUSA E SILVA</v>
          </cell>
          <cell r="F249" t="str">
            <v>2 - Outros Profissionais da Saúde</v>
          </cell>
          <cell r="G249" t="str">
            <v>2235-05</v>
          </cell>
          <cell r="H249">
            <v>43891</v>
          </cell>
          <cell r="J249">
            <v>196.4</v>
          </cell>
          <cell r="L249">
            <v>24.3</v>
          </cell>
          <cell r="M249">
            <v>2.77</v>
          </cell>
          <cell r="O249">
            <v>1.68</v>
          </cell>
        </row>
        <row r="250">
          <cell r="C250" t="str">
            <v>HOSPITAL REGIONAL EMÍLIA CÂMARA</v>
          </cell>
          <cell r="E250" t="str">
            <v>RICARDO LEONARDO DA SILVA</v>
          </cell>
          <cell r="F250" t="str">
            <v>3 - Administrativo</v>
          </cell>
          <cell r="G250" t="str">
            <v>5135-05</v>
          </cell>
          <cell r="H250">
            <v>43891</v>
          </cell>
          <cell r="J250">
            <v>112.82</v>
          </cell>
          <cell r="L250">
            <v>36.409999999999997</v>
          </cell>
          <cell r="M250">
            <v>20.9</v>
          </cell>
          <cell r="O250">
            <v>2.0099999999999998</v>
          </cell>
        </row>
        <row r="251">
          <cell r="C251" t="str">
            <v>HOSPITAL REGIONAL EMÍLIA CÂMARA</v>
          </cell>
          <cell r="E251" t="str">
            <v>RISOCLEIDE NUNES PEREIRA</v>
          </cell>
          <cell r="F251" t="str">
            <v>3 - Administrativo</v>
          </cell>
          <cell r="G251" t="str">
            <v>5135-05</v>
          </cell>
          <cell r="H251">
            <v>43891</v>
          </cell>
          <cell r="J251">
            <v>112.82</v>
          </cell>
          <cell r="L251">
            <v>36.409999999999997</v>
          </cell>
          <cell r="O251">
            <v>2.0099999999999998</v>
          </cell>
        </row>
        <row r="252">
          <cell r="C252" t="str">
            <v>HOSPITAL REGIONAL EMÍLIA CÂMARA</v>
          </cell>
          <cell r="E252" t="str">
            <v>ROBERTA ALVES DA SILVA</v>
          </cell>
          <cell r="F252" t="str">
            <v>2 - Outros Profissionais da Saúde</v>
          </cell>
          <cell r="G252" t="str">
            <v>2235-05</v>
          </cell>
          <cell r="H252">
            <v>43891</v>
          </cell>
          <cell r="J252">
            <v>193.31</v>
          </cell>
          <cell r="L252">
            <v>48.6</v>
          </cell>
          <cell r="M252">
            <v>2.77</v>
          </cell>
          <cell r="O252">
            <v>1.68</v>
          </cell>
          <cell r="U252">
            <v>100</v>
          </cell>
          <cell r="X252" t="str">
            <v>AUX CRECHE I</v>
          </cell>
        </row>
        <row r="253">
          <cell r="C253" t="str">
            <v>HOSPITAL REGIONAL EMÍLIA CÂMARA</v>
          </cell>
          <cell r="E253" t="str">
            <v>ROBSON LEITE DA COSTA</v>
          </cell>
          <cell r="F253" t="str">
            <v>2 - Outros Profissionais da Saúde</v>
          </cell>
          <cell r="G253" t="str">
            <v>3222-05</v>
          </cell>
          <cell r="H253">
            <v>43891</v>
          </cell>
          <cell r="J253">
            <v>184.26</v>
          </cell>
          <cell r="L253">
            <v>36.409999999999997</v>
          </cell>
          <cell r="M253">
            <v>20.9</v>
          </cell>
          <cell r="O253">
            <v>2.0099999999999998</v>
          </cell>
        </row>
        <row r="254">
          <cell r="C254" t="str">
            <v>HOSPITAL REGIONAL EMÍLIA CÂMARA</v>
          </cell>
          <cell r="E254" t="str">
            <v>ROSA ELIANE DE OLIVEIRA MARQUES</v>
          </cell>
          <cell r="F254" t="str">
            <v>3 - Administrativo</v>
          </cell>
          <cell r="G254" t="str">
            <v>4221-05</v>
          </cell>
          <cell r="H254">
            <v>43891</v>
          </cell>
          <cell r="J254">
            <v>100.32</v>
          </cell>
          <cell r="L254">
            <v>36.409999999999997</v>
          </cell>
          <cell r="M254">
            <v>20.9</v>
          </cell>
          <cell r="O254">
            <v>2.0099999999999998</v>
          </cell>
        </row>
        <row r="255">
          <cell r="C255" t="str">
            <v>HOSPITAL REGIONAL EMÍLIA CÂMARA</v>
          </cell>
          <cell r="E255" t="str">
            <v>ROSANGELA XAVIER MARQUES</v>
          </cell>
          <cell r="F255" t="str">
            <v>2 - Outros Profissionais da Saúde</v>
          </cell>
          <cell r="G255" t="str">
            <v>3222-05</v>
          </cell>
          <cell r="H255">
            <v>43891</v>
          </cell>
          <cell r="J255">
            <v>132.29</v>
          </cell>
          <cell r="L255">
            <v>36.409999999999997</v>
          </cell>
          <cell r="M255">
            <v>20.9</v>
          </cell>
          <cell r="O255">
            <v>2.0099999999999998</v>
          </cell>
        </row>
        <row r="256">
          <cell r="C256" t="str">
            <v>HOSPITAL REGIONAL EMÍLIA CÂMARA</v>
          </cell>
          <cell r="E256" t="str">
            <v>ROSILENE BEZERRA DE AZEVEDO</v>
          </cell>
          <cell r="F256" t="str">
            <v>3 - Administrativo</v>
          </cell>
          <cell r="G256" t="str">
            <v>5211-30</v>
          </cell>
          <cell r="H256">
            <v>43891</v>
          </cell>
          <cell r="J256">
            <v>100.32</v>
          </cell>
          <cell r="L256">
            <v>36.409999999999997</v>
          </cell>
          <cell r="M256">
            <v>20.9</v>
          </cell>
          <cell r="O256">
            <v>2.0099999999999998</v>
          </cell>
        </row>
        <row r="257">
          <cell r="C257" t="str">
            <v>HOSPITAL REGIONAL EMÍLIA CÂMARA</v>
          </cell>
          <cell r="E257" t="str">
            <v>ROSILENE SALVADOR DE SOUZA</v>
          </cell>
          <cell r="F257" t="str">
            <v>2 - Outros Profissionais da Saúde</v>
          </cell>
          <cell r="G257" t="str">
            <v>2516-05</v>
          </cell>
          <cell r="H257">
            <v>43891</v>
          </cell>
          <cell r="J257">
            <v>299.31</v>
          </cell>
          <cell r="L257">
            <v>48.6</v>
          </cell>
          <cell r="M257">
            <v>37.26</v>
          </cell>
          <cell r="O257">
            <v>2.0099999999999998</v>
          </cell>
          <cell r="U257">
            <v>64</v>
          </cell>
          <cell r="X257" t="str">
            <v>AUX CRECHE I</v>
          </cell>
        </row>
        <row r="258">
          <cell r="C258" t="str">
            <v>HOSPITAL REGIONAL EMÍLIA CÂMARA</v>
          </cell>
          <cell r="E258" t="str">
            <v>RUBIANA DA SILVA FERREIRA ESPINDOLA</v>
          </cell>
          <cell r="F258" t="str">
            <v>2 - Outros Profissionais da Saúde</v>
          </cell>
          <cell r="G258" t="str">
            <v>3222-05</v>
          </cell>
          <cell r="H258">
            <v>43891</v>
          </cell>
          <cell r="J258">
            <v>109.4</v>
          </cell>
          <cell r="L258">
            <v>36.409999999999997</v>
          </cell>
          <cell r="M258">
            <v>20.9</v>
          </cell>
          <cell r="O258">
            <v>2.0099999999999998</v>
          </cell>
        </row>
        <row r="259">
          <cell r="C259" t="str">
            <v>HOSPITAL REGIONAL EMÍLIA CÂMARA</v>
          </cell>
          <cell r="E259" t="str">
            <v>RUTH MOISA MIRANDA DO AMARAL LEITE</v>
          </cell>
          <cell r="F259" t="str">
            <v>2 - Outros Profissionais da Saúde</v>
          </cell>
          <cell r="G259" t="str">
            <v>2235-05</v>
          </cell>
          <cell r="H259">
            <v>43891</v>
          </cell>
          <cell r="J259">
            <v>195.95</v>
          </cell>
          <cell r="L259">
            <v>24.3</v>
          </cell>
          <cell r="M259">
            <v>2.77</v>
          </cell>
          <cell r="O259">
            <v>1.68</v>
          </cell>
        </row>
        <row r="260">
          <cell r="C260" t="str">
            <v>HOSPITAL REGIONAL EMÍLIA CÂMARA</v>
          </cell>
          <cell r="E260" t="str">
            <v>SAMARA DA SILVA RIBEIRO</v>
          </cell>
          <cell r="F260" t="str">
            <v>2 - Outros Profissionais da Saúde</v>
          </cell>
          <cell r="G260" t="str">
            <v>2235-05</v>
          </cell>
          <cell r="H260">
            <v>43891</v>
          </cell>
          <cell r="J260">
            <v>264.35000000000002</v>
          </cell>
          <cell r="O260">
            <v>1.68</v>
          </cell>
          <cell r="U260">
            <v>100</v>
          </cell>
          <cell r="X260" t="str">
            <v>AUX CRECHE I</v>
          </cell>
        </row>
        <row r="261">
          <cell r="C261" t="str">
            <v>HOSPITAL REGIONAL EMÍLIA CÂMARA</v>
          </cell>
          <cell r="E261" t="str">
            <v>SAMUEL COSME DUARTE</v>
          </cell>
          <cell r="F261" t="str">
            <v>3 - Administrativo</v>
          </cell>
          <cell r="G261" t="str">
            <v>7823-20</v>
          </cell>
          <cell r="H261">
            <v>43891</v>
          </cell>
          <cell r="J261">
            <v>116.56</v>
          </cell>
          <cell r="M261">
            <v>24.96</v>
          </cell>
          <cell r="O261">
            <v>2.5099999999999998</v>
          </cell>
        </row>
        <row r="262">
          <cell r="C262" t="str">
            <v>HOSPITAL REGIONAL EMÍLIA CÂMARA</v>
          </cell>
          <cell r="E262" t="str">
            <v>SEBASTIAO DUQUE CAJUEIRO</v>
          </cell>
          <cell r="F262" t="str">
            <v>3 - Administrativo</v>
          </cell>
          <cell r="G262" t="str">
            <v>1421-15</v>
          </cell>
          <cell r="H262">
            <v>43891</v>
          </cell>
          <cell r="J262">
            <v>1293.5899999999999</v>
          </cell>
          <cell r="L262">
            <v>48.6</v>
          </cell>
          <cell r="M262">
            <v>54.62</v>
          </cell>
          <cell r="O262">
            <v>2.0099999999999998</v>
          </cell>
        </row>
        <row r="263">
          <cell r="C263" t="str">
            <v>HOSPITAL REGIONAL EMÍLIA CÂMARA</v>
          </cell>
          <cell r="E263" t="str">
            <v>SILVANA RODRIGUES MENDES</v>
          </cell>
          <cell r="F263" t="str">
            <v>3 - Administrativo</v>
          </cell>
          <cell r="G263" t="str">
            <v>5143-20</v>
          </cell>
          <cell r="H263">
            <v>43891</v>
          </cell>
          <cell r="J263">
            <v>148</v>
          </cell>
          <cell r="O263">
            <v>2.0099999999999998</v>
          </cell>
          <cell r="U263">
            <v>64</v>
          </cell>
          <cell r="X263" t="str">
            <v>AUX CRECHE I</v>
          </cell>
        </row>
        <row r="264">
          <cell r="C264" t="str">
            <v>HOSPITAL REGIONAL EMÍLIA CÂMARA</v>
          </cell>
          <cell r="E264" t="str">
            <v>SIMONE PANTA BATISTA</v>
          </cell>
          <cell r="F264" t="str">
            <v>3 - Administrativo</v>
          </cell>
          <cell r="G264" t="str">
            <v>3516-05</v>
          </cell>
          <cell r="H264">
            <v>43891</v>
          </cell>
          <cell r="J264">
            <v>100.32</v>
          </cell>
          <cell r="L264">
            <v>48.6</v>
          </cell>
          <cell r="M264">
            <v>20.9</v>
          </cell>
          <cell r="O264">
            <v>2.0099999999999998</v>
          </cell>
        </row>
        <row r="265">
          <cell r="C265" t="str">
            <v>HOSPITAL REGIONAL EMÍLIA CÂMARA</v>
          </cell>
          <cell r="E265" t="str">
            <v>SONIA MARIA QUEIROZ DOS SANTOS</v>
          </cell>
          <cell r="F265" t="str">
            <v>3 - Administrativo</v>
          </cell>
          <cell r="G265" t="str">
            <v>4110-05</v>
          </cell>
          <cell r="H265">
            <v>43891</v>
          </cell>
          <cell r="J265">
            <v>132.63999999999999</v>
          </cell>
          <cell r="L265">
            <v>48.6</v>
          </cell>
          <cell r="O265">
            <v>2.0099999999999998</v>
          </cell>
        </row>
        <row r="266">
          <cell r="C266" t="str">
            <v>HOSPITAL REGIONAL EMÍLIA CÂMARA</v>
          </cell>
          <cell r="E266" t="str">
            <v>SUEUDA GOMES MOTA</v>
          </cell>
          <cell r="F266" t="str">
            <v>2 - Outros Profissionais da Saúde</v>
          </cell>
          <cell r="G266" t="str">
            <v>2212-05</v>
          </cell>
          <cell r="H266">
            <v>43891</v>
          </cell>
          <cell r="J266">
            <v>295.39999999999998</v>
          </cell>
          <cell r="L266">
            <v>24.3</v>
          </cell>
          <cell r="M266">
            <v>14.91</v>
          </cell>
          <cell r="O266">
            <v>2.0099999999999998</v>
          </cell>
        </row>
        <row r="267">
          <cell r="C267" t="str">
            <v>HOSPITAL REGIONAL EMÍLIA CÂMARA</v>
          </cell>
          <cell r="E267" t="str">
            <v>TACIANA FREITAS DE AMORIM</v>
          </cell>
          <cell r="F267" t="str">
            <v>2 - Outros Profissionais da Saúde</v>
          </cell>
          <cell r="G267" t="str">
            <v>3222-05</v>
          </cell>
          <cell r="H267">
            <v>43891</v>
          </cell>
          <cell r="J267">
            <v>138.04</v>
          </cell>
          <cell r="L267">
            <v>36.409999999999997</v>
          </cell>
          <cell r="M267">
            <v>20.9</v>
          </cell>
          <cell r="O267">
            <v>2.0099999999999998</v>
          </cell>
          <cell r="U267">
            <v>64</v>
          </cell>
          <cell r="X267" t="str">
            <v>AUX CRECHE I</v>
          </cell>
        </row>
        <row r="268">
          <cell r="C268" t="str">
            <v>HOSPITAL REGIONAL EMÍLIA CÂMARA</v>
          </cell>
          <cell r="E268" t="str">
            <v>TACIELSON WASHINGTON N R DA SILVA</v>
          </cell>
          <cell r="F268" t="str">
            <v>3 - Administrativo</v>
          </cell>
          <cell r="G268" t="str">
            <v>3132-20</v>
          </cell>
          <cell r="H268">
            <v>43891</v>
          </cell>
          <cell r="J268">
            <v>248.83</v>
          </cell>
          <cell r="L268">
            <v>48.6</v>
          </cell>
          <cell r="M268">
            <v>23.18</v>
          </cell>
          <cell r="O268">
            <v>2.0099999999999998</v>
          </cell>
        </row>
        <row r="269">
          <cell r="C269" t="str">
            <v>HOSPITAL REGIONAL EMÍLIA CÂMARA</v>
          </cell>
          <cell r="E269" t="str">
            <v>TAMIRES DAIANE DE SOUZA BEZERRA</v>
          </cell>
          <cell r="F269" t="str">
            <v>2 - Outros Profissionais da Saúde</v>
          </cell>
          <cell r="G269" t="str">
            <v>2235-05</v>
          </cell>
          <cell r="H269">
            <v>43891</v>
          </cell>
          <cell r="J269">
            <v>153.37</v>
          </cell>
          <cell r="L269">
            <v>24.3</v>
          </cell>
          <cell r="M269">
            <v>2.5299999999999998</v>
          </cell>
          <cell r="O269">
            <v>1.68</v>
          </cell>
        </row>
        <row r="270">
          <cell r="C270" t="str">
            <v>HOSPITAL REGIONAL EMÍLIA CÂMARA</v>
          </cell>
          <cell r="E270" t="str">
            <v>TAMIRES MARQUES DANTAS</v>
          </cell>
          <cell r="F270" t="str">
            <v>2 - Outros Profissionais da Saúde</v>
          </cell>
          <cell r="G270" t="str">
            <v>2235-05</v>
          </cell>
          <cell r="H270">
            <v>43891</v>
          </cell>
          <cell r="J270">
            <v>187.55</v>
          </cell>
          <cell r="L270">
            <v>24.3</v>
          </cell>
          <cell r="M270">
            <v>2.5299999999999998</v>
          </cell>
          <cell r="O270">
            <v>1.68</v>
          </cell>
        </row>
        <row r="271">
          <cell r="C271" t="str">
            <v>HOSPITAL REGIONAL EMÍLIA CÂMARA</v>
          </cell>
          <cell r="E271" t="str">
            <v>TAMYRIS MARINHO DOS SANTOS</v>
          </cell>
          <cell r="F271" t="str">
            <v>2 - Outros Profissionais da Saúde</v>
          </cell>
          <cell r="G271" t="str">
            <v>2234-05</v>
          </cell>
          <cell r="H271">
            <v>43891</v>
          </cell>
          <cell r="J271">
            <v>275.68</v>
          </cell>
          <cell r="L271">
            <v>24.3</v>
          </cell>
          <cell r="M271">
            <v>15.66</v>
          </cell>
          <cell r="O271">
            <v>2.0099999999999998</v>
          </cell>
        </row>
        <row r="272">
          <cell r="C272" t="str">
            <v>HOSPITAL REGIONAL EMÍLIA CÂMARA</v>
          </cell>
          <cell r="E272" t="str">
            <v>TANIA PRISCILA RODRIGUES DO NASCIMENTO</v>
          </cell>
          <cell r="F272" t="str">
            <v>3 - Administrativo</v>
          </cell>
          <cell r="G272" t="str">
            <v>4110-05</v>
          </cell>
          <cell r="H272">
            <v>43891</v>
          </cell>
          <cell r="J272">
            <v>192.27</v>
          </cell>
          <cell r="L272">
            <v>48.6</v>
          </cell>
          <cell r="M272">
            <v>23.18</v>
          </cell>
          <cell r="O272">
            <v>2.0099999999999998</v>
          </cell>
        </row>
        <row r="273">
          <cell r="C273" t="str">
            <v>HOSPITAL REGIONAL EMÍLIA CÂMARA</v>
          </cell>
          <cell r="E273" t="str">
            <v>TEREZA ARAUJO DA SILVA SANTOS</v>
          </cell>
          <cell r="F273" t="str">
            <v>3 - Administrativo</v>
          </cell>
          <cell r="G273" t="str">
            <v>5143-20</v>
          </cell>
          <cell r="H273">
            <v>43891</v>
          </cell>
          <cell r="J273">
            <v>144.63999999999999</v>
          </cell>
          <cell r="O273">
            <v>2.0099999999999998</v>
          </cell>
        </row>
        <row r="274">
          <cell r="C274" t="str">
            <v>HOSPITAL REGIONAL EMÍLIA CÂMARA</v>
          </cell>
          <cell r="E274" t="str">
            <v>THIAGO MARCOS DA SILVA RAMO</v>
          </cell>
          <cell r="F274" t="str">
            <v>3 - Administrativo</v>
          </cell>
          <cell r="G274" t="str">
            <v>4110-05</v>
          </cell>
          <cell r="H274">
            <v>43891</v>
          </cell>
          <cell r="J274">
            <v>100.32</v>
          </cell>
          <cell r="L274">
            <v>48.6</v>
          </cell>
          <cell r="M274">
            <v>20.9</v>
          </cell>
          <cell r="O274">
            <v>2.0099999999999998</v>
          </cell>
        </row>
        <row r="275">
          <cell r="C275" t="str">
            <v>HOSPITAL REGIONAL EMÍLIA CÂMARA</v>
          </cell>
          <cell r="E275" t="str">
            <v>THICIA MARIA FURTADO ROCHA</v>
          </cell>
          <cell r="F275" t="str">
            <v>1 - Médico</v>
          </cell>
          <cell r="G275" t="str">
            <v>2252-50</v>
          </cell>
          <cell r="H275">
            <v>43891</v>
          </cell>
          <cell r="J275">
            <v>1702.45</v>
          </cell>
          <cell r="L275">
            <v>9.7200000000000006</v>
          </cell>
          <cell r="M275">
            <v>2.74</v>
          </cell>
          <cell r="O275">
            <v>6.13</v>
          </cell>
          <cell r="P275">
            <v>1.23</v>
          </cell>
        </row>
        <row r="276">
          <cell r="C276" t="str">
            <v>HOSPITAL REGIONAL EMÍLIA CÂMARA</v>
          </cell>
          <cell r="E276" t="str">
            <v>TIMOTEO JOSE DUQUE CAJUEIRO</v>
          </cell>
          <cell r="F276" t="str">
            <v>3 - Administrativo</v>
          </cell>
          <cell r="G276" t="str">
            <v>4101-05</v>
          </cell>
          <cell r="H276">
            <v>43891</v>
          </cell>
          <cell r="J276">
            <v>288.82</v>
          </cell>
          <cell r="L276">
            <v>48.6</v>
          </cell>
          <cell r="M276">
            <v>45.35</v>
          </cell>
          <cell r="O276">
            <v>2.0099999999999998</v>
          </cell>
        </row>
        <row r="277">
          <cell r="C277" t="str">
            <v>HOSPITAL REGIONAL EMÍLIA CÂMARA</v>
          </cell>
          <cell r="E277" t="str">
            <v>TULIO FELIPE CARVALHO SILVA</v>
          </cell>
          <cell r="F277" t="str">
            <v>1 - Médico</v>
          </cell>
          <cell r="G277" t="str">
            <v>2251-25</v>
          </cell>
          <cell r="H277">
            <v>43891</v>
          </cell>
          <cell r="J277">
            <v>901.82</v>
          </cell>
          <cell r="L277">
            <v>9.7200000000000006</v>
          </cell>
          <cell r="M277">
            <v>2.2799999999999998</v>
          </cell>
          <cell r="O277">
            <v>6.13</v>
          </cell>
          <cell r="P277">
            <v>1.23</v>
          </cell>
        </row>
        <row r="278">
          <cell r="C278" t="str">
            <v>HOSPITAL REGIONAL EMÍLIA CÂMARA</v>
          </cell>
          <cell r="E278" t="str">
            <v>VALDECI MARIANO DA SILVA</v>
          </cell>
          <cell r="F278" t="str">
            <v>3 - Administrativo</v>
          </cell>
          <cell r="G278" t="str">
            <v>5143-20</v>
          </cell>
          <cell r="H278">
            <v>43891</v>
          </cell>
          <cell r="J278">
            <v>125.22</v>
          </cell>
          <cell r="L278">
            <v>36.409999999999997</v>
          </cell>
          <cell r="M278">
            <v>20.9</v>
          </cell>
          <cell r="O278">
            <v>2.0099999999999998</v>
          </cell>
        </row>
        <row r="279">
          <cell r="C279" t="str">
            <v>HOSPITAL REGIONAL EMÍLIA CÂMARA</v>
          </cell>
          <cell r="E279" t="str">
            <v>VANDERLEY ACCELINO CORREIA</v>
          </cell>
          <cell r="F279" t="str">
            <v>3 - Administrativo</v>
          </cell>
          <cell r="G279" t="str">
            <v>5143-20</v>
          </cell>
          <cell r="H279">
            <v>43891</v>
          </cell>
          <cell r="J279">
            <v>100.32</v>
          </cell>
          <cell r="L279">
            <v>36.409999999999997</v>
          </cell>
          <cell r="M279">
            <v>20.9</v>
          </cell>
          <cell r="O279">
            <v>2.0099999999999998</v>
          </cell>
        </row>
        <row r="280">
          <cell r="C280" t="str">
            <v>HOSPITAL REGIONAL EMÍLIA CÂMARA</v>
          </cell>
          <cell r="E280" t="str">
            <v>VANIA MARIA MARIANO DA SILVA</v>
          </cell>
          <cell r="F280" t="str">
            <v>3 - Administrativo</v>
          </cell>
          <cell r="G280" t="str">
            <v>4110-05</v>
          </cell>
          <cell r="H280">
            <v>43891</v>
          </cell>
          <cell r="J280">
            <v>100.32</v>
          </cell>
          <cell r="L280">
            <v>48.6</v>
          </cell>
          <cell r="M280">
            <v>20.9</v>
          </cell>
          <cell r="O280">
            <v>2.0099999999999998</v>
          </cell>
          <cell r="U280">
            <v>128</v>
          </cell>
          <cell r="X280" t="str">
            <v>AUX CRECHE II</v>
          </cell>
        </row>
        <row r="281">
          <cell r="C281" t="str">
            <v>HOSPITAL REGIONAL EMÍLIA CÂMARA</v>
          </cell>
          <cell r="E281" t="str">
            <v>VANILCA ALVES FEITOSA</v>
          </cell>
          <cell r="F281" t="str">
            <v>2 - Outros Profissionais da Saúde</v>
          </cell>
          <cell r="G281" t="str">
            <v>3222-05</v>
          </cell>
          <cell r="H281">
            <v>43891</v>
          </cell>
          <cell r="J281">
            <v>119.73</v>
          </cell>
          <cell r="L281">
            <v>36.409999999999997</v>
          </cell>
          <cell r="M281">
            <v>20.9</v>
          </cell>
          <cell r="O281">
            <v>2.0099999999999998</v>
          </cell>
        </row>
        <row r="282">
          <cell r="C282" t="str">
            <v>HOSPITAL REGIONAL EMÍLIA CÂMARA</v>
          </cell>
          <cell r="E282" t="str">
            <v>VANILDO RICARDO DA SILVA JUNIOR</v>
          </cell>
          <cell r="F282" t="str">
            <v>3 - Administrativo</v>
          </cell>
          <cell r="G282" t="str">
            <v>4102-20</v>
          </cell>
          <cell r="H282">
            <v>43891</v>
          </cell>
          <cell r="J282">
            <v>804.67</v>
          </cell>
          <cell r="O282">
            <v>2.0099999999999998</v>
          </cell>
        </row>
        <row r="283">
          <cell r="C283" t="str">
            <v>HOSPITAL REGIONAL EMÍLIA CÂMARA</v>
          </cell>
          <cell r="E283" t="str">
            <v>VERA LUCIA BARBOSA DE OLIVEIRA</v>
          </cell>
          <cell r="F283" t="str">
            <v>3 - Administrativo</v>
          </cell>
          <cell r="G283" t="str">
            <v>5143-20</v>
          </cell>
          <cell r="H283">
            <v>43891</v>
          </cell>
          <cell r="J283">
            <v>102.62</v>
          </cell>
          <cell r="L283">
            <v>36.409999999999997</v>
          </cell>
          <cell r="M283">
            <v>20.2</v>
          </cell>
          <cell r="O283">
            <v>2.0099999999999998</v>
          </cell>
        </row>
        <row r="284">
          <cell r="C284" t="str">
            <v>HOSPITAL REGIONAL EMÍLIA CÂMARA</v>
          </cell>
          <cell r="E284" t="str">
            <v>VERA LUCIA ROSENO MARQUES</v>
          </cell>
          <cell r="F284" t="str">
            <v>3 - Administrativo</v>
          </cell>
          <cell r="G284" t="str">
            <v>5143-20</v>
          </cell>
          <cell r="H284">
            <v>43891</v>
          </cell>
          <cell r="J284">
            <v>100.32</v>
          </cell>
          <cell r="L284">
            <v>36.409999999999997</v>
          </cell>
          <cell r="M284">
            <v>20.9</v>
          </cell>
          <cell r="O284">
            <v>2.0099999999999998</v>
          </cell>
        </row>
        <row r="285">
          <cell r="C285" t="str">
            <v>HOSPITAL REGIONAL EMÍLIA CÂMARA</v>
          </cell>
          <cell r="E285" t="str">
            <v>VERALUCIA MARIA DE PAIVA</v>
          </cell>
          <cell r="F285" t="str">
            <v>3 - Administrativo</v>
          </cell>
          <cell r="G285" t="str">
            <v>5143-20</v>
          </cell>
          <cell r="H285">
            <v>43891</v>
          </cell>
          <cell r="J285">
            <v>150.59</v>
          </cell>
          <cell r="L285">
            <v>36.409999999999997</v>
          </cell>
          <cell r="M285">
            <v>20.9</v>
          </cell>
          <cell r="O285">
            <v>2.0099999999999998</v>
          </cell>
        </row>
        <row r="286">
          <cell r="C286" t="str">
            <v>HOSPITAL REGIONAL EMÍLIA CÂMARA</v>
          </cell>
          <cell r="E286" t="str">
            <v>VERONICA BARBOSA DE MACEDO</v>
          </cell>
          <cell r="F286" t="str">
            <v>3 - Administrativo</v>
          </cell>
          <cell r="G286" t="str">
            <v>7630-15</v>
          </cell>
          <cell r="H286">
            <v>43891</v>
          </cell>
          <cell r="J286">
            <v>83.6</v>
          </cell>
          <cell r="O286">
            <v>2.0099999999999998</v>
          </cell>
        </row>
        <row r="287">
          <cell r="C287" t="str">
            <v>HOSPITAL REGIONAL EMÍLIA CÂMARA</v>
          </cell>
          <cell r="E287" t="str">
            <v>VIRGINIA GABRIELA SOUZA RIBEIRO</v>
          </cell>
          <cell r="F287" t="str">
            <v>2 - Outros Profissionais da Saúde</v>
          </cell>
          <cell r="G287" t="str">
            <v>3242-05</v>
          </cell>
          <cell r="H287">
            <v>43891</v>
          </cell>
          <cell r="J287">
            <v>153.62</v>
          </cell>
          <cell r="L287">
            <v>36.409999999999997</v>
          </cell>
          <cell r="M287">
            <v>26.76</v>
          </cell>
          <cell r="O287">
            <v>2.0099999999999998</v>
          </cell>
          <cell r="U287">
            <v>57</v>
          </cell>
          <cell r="X287" t="str">
            <v>AUX CRECHE I</v>
          </cell>
        </row>
        <row r="288">
          <cell r="C288" t="str">
            <v>HOSPITAL REGIONAL EMÍLIA CÂMARA</v>
          </cell>
          <cell r="E288" t="str">
            <v>WASHINGTON VICTOR LINO DOS SANTOS</v>
          </cell>
          <cell r="F288" t="str">
            <v>3 - Administrativo</v>
          </cell>
          <cell r="G288" t="str">
            <v>5174-15</v>
          </cell>
          <cell r="H288">
            <v>43891</v>
          </cell>
          <cell r="J288">
            <v>100.32</v>
          </cell>
          <cell r="L288">
            <v>36.409999999999997</v>
          </cell>
          <cell r="M288">
            <v>20.9</v>
          </cell>
          <cell r="O288">
            <v>2.0099999999999998</v>
          </cell>
        </row>
        <row r="289">
          <cell r="C289" t="str">
            <v>HOSPITAL REGIONAL EMÍLIA CÂMARA</v>
          </cell>
          <cell r="E289" t="str">
            <v>WELLEM MAISA BARROS E SILVA</v>
          </cell>
          <cell r="F289" t="str">
            <v>2 - Outros Profissionais da Saúde</v>
          </cell>
          <cell r="G289" t="str">
            <v>3222-05</v>
          </cell>
          <cell r="H289">
            <v>43891</v>
          </cell>
          <cell r="J289">
            <v>101.77</v>
          </cell>
          <cell r="L289">
            <v>36.409999999999997</v>
          </cell>
          <cell r="M289">
            <v>20.9</v>
          </cell>
          <cell r="O289">
            <v>2.0099999999999998</v>
          </cell>
          <cell r="U289">
            <v>64</v>
          </cell>
          <cell r="X289" t="str">
            <v>AUX CRECHE I</v>
          </cell>
        </row>
        <row r="290">
          <cell r="C290" t="str">
            <v>HOSPITAL REGIONAL EMÍLIA CÂMARA</v>
          </cell>
          <cell r="E290" t="str">
            <v>WERONICA WIRGYNIA FERREIRA</v>
          </cell>
          <cell r="F290" t="str">
            <v>2 - Outros Profissionais da Saúde</v>
          </cell>
          <cell r="G290" t="str">
            <v>3222-05</v>
          </cell>
          <cell r="H290">
            <v>43891</v>
          </cell>
          <cell r="J290">
            <v>115.03</v>
          </cell>
          <cell r="L290">
            <v>36.409999999999997</v>
          </cell>
          <cell r="M290">
            <v>20.9</v>
          </cell>
          <cell r="O290">
            <v>2.0099999999999998</v>
          </cell>
          <cell r="U290">
            <v>64</v>
          </cell>
          <cell r="X290" t="str">
            <v>AUX CRECHE I</v>
          </cell>
        </row>
        <row r="291">
          <cell r="C291" t="str">
            <v>HOSPITAL REGIONAL EMÍLIA CÂMARA</v>
          </cell>
          <cell r="E291" t="str">
            <v>WERUSKA KEILA MENDES DE LIMA</v>
          </cell>
          <cell r="F291" t="str">
            <v>2 - Outros Profissionais da Saúde</v>
          </cell>
          <cell r="G291" t="str">
            <v>2235-05</v>
          </cell>
          <cell r="H291">
            <v>43891</v>
          </cell>
          <cell r="J291">
            <v>167.44</v>
          </cell>
          <cell r="L291">
            <v>24.3</v>
          </cell>
          <cell r="M291">
            <v>1.56</v>
          </cell>
          <cell r="O291">
            <v>1.68</v>
          </cell>
        </row>
        <row r="292">
          <cell r="C292" t="str">
            <v>HOSPITAL REGIONAL EMÍLIA CÂMARA</v>
          </cell>
          <cell r="E292" t="str">
            <v>WESLEY MARTINS VIEIRA DA SILVA</v>
          </cell>
          <cell r="F292" t="str">
            <v>3 - Administrativo</v>
          </cell>
          <cell r="G292" t="str">
            <v>7823-20</v>
          </cell>
          <cell r="H292">
            <v>43891</v>
          </cell>
          <cell r="J292">
            <v>151.88999999999999</v>
          </cell>
          <cell r="L292">
            <v>36.409999999999997</v>
          </cell>
          <cell r="M292">
            <v>26.11</v>
          </cell>
          <cell r="O292">
            <v>2.5499999999999998</v>
          </cell>
        </row>
        <row r="293">
          <cell r="C293" t="str">
            <v>HOSPITAL REGIONAL EMÍLIA CÂMARA</v>
          </cell>
          <cell r="E293" t="str">
            <v>WIVIANE DA COSTA RODRIGUES</v>
          </cell>
          <cell r="F293" t="str">
            <v>2 - Outros Profissionais da Saúde</v>
          </cell>
          <cell r="G293" t="str">
            <v>2235-05</v>
          </cell>
          <cell r="H293">
            <v>43891</v>
          </cell>
          <cell r="J293">
            <v>141.49</v>
          </cell>
          <cell r="O293">
            <v>1.68</v>
          </cell>
        </row>
        <row r="294">
          <cell r="C294" t="str">
            <v>HOSPITAL REGIONAL EMÍLIA CÂMARA</v>
          </cell>
          <cell r="E294" t="str">
            <v>YURI DE SÁ CARVALHO ALIPIO</v>
          </cell>
          <cell r="F294" t="str">
            <v>1 - Médico</v>
          </cell>
          <cell r="G294" t="str">
            <v>2252-50</v>
          </cell>
          <cell r="H294">
            <v>43891</v>
          </cell>
          <cell r="J294">
            <v>733.94</v>
          </cell>
          <cell r="L294">
            <v>9.7200000000000006</v>
          </cell>
          <cell r="M294">
            <v>2.75</v>
          </cell>
          <cell r="O294">
            <v>6.13</v>
          </cell>
          <cell r="P294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10583920001024</v>
      </c>
      <c r="B3" s="10" t="str">
        <f>'[1]TCE - ANEXO III - Preencher'!C12</f>
        <v>HOSPITAL REGIONAL EMÍLIA CÂMARA</v>
      </c>
      <c r="C3" s="11"/>
      <c r="D3" s="12" t="str">
        <f>'[1]TCE - ANEXO III - Preencher'!E12</f>
        <v>ADRIANA DE ALENCAR DANTAS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5135-05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100.32</v>
      </c>
      <c r="J3" s="15">
        <f>'[1]TCE - ANEXO III - Preencher'!K12</f>
        <v>0</v>
      </c>
      <c r="K3" s="16">
        <f>'[1]TCE - ANEXO III - Preencher'!L12</f>
        <v>36.409999999999997</v>
      </c>
      <c r="L3" s="16">
        <f>'[1]TCE - ANEXO III - Preencher'!M12</f>
        <v>18.809999999999999</v>
      </c>
      <c r="M3" s="16">
        <f>K3-L3</f>
        <v>17.599999999999998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119.92999999999999</v>
      </c>
    </row>
    <row r="4" spans="1:28" s="4" customFormat="1" x14ac:dyDescent="0.2">
      <c r="A4" s="9">
        <f>IFERROR(VLOOKUP(B4,'[1]DADOS (OCULTAR)'!$P$3:$R$53,3,0),"")</f>
        <v>10583920001024</v>
      </c>
      <c r="B4" s="10" t="str">
        <f>'[1]TCE - ANEXO III - Preencher'!C13</f>
        <v>HOSPITAL REGIONAL EMÍLIA CÂMARA</v>
      </c>
      <c r="C4" s="11"/>
      <c r="D4" s="12" t="str">
        <f>'[1]TCE - ANEXO III - Preencher'!E13</f>
        <v>ADRIANA LAU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154.84</v>
      </c>
      <c r="J4" s="15">
        <f>'[1]TCE - ANEXO III - Preencher'!K13</f>
        <v>0</v>
      </c>
      <c r="K4" s="16">
        <f>'[1]TCE - ANEXO III - Preencher'!L13</f>
        <v>36.409999999999997</v>
      </c>
      <c r="L4" s="16">
        <f>'[1]TCE - ANEXO III - Preencher'!M13</f>
        <v>20.9</v>
      </c>
      <c r="M4" s="16">
        <f t="shared" ref="M4:M67" si="1">K4-L4</f>
        <v>15.509999999999998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172.35999999999999</v>
      </c>
    </row>
    <row r="5" spans="1:28" s="4" customFormat="1" x14ac:dyDescent="0.2">
      <c r="A5" s="9">
        <f>IFERROR(VLOOKUP(B5,'[1]DADOS (OCULTAR)'!$P$3:$R$53,3,0),"")</f>
        <v>10583920001024</v>
      </c>
      <c r="B5" s="10" t="str">
        <f>'[1]TCE - ANEXO III - Preencher'!C14</f>
        <v>HOSPITAL REGIONAL EMÍLIA CÂMARA</v>
      </c>
      <c r="C5" s="11"/>
      <c r="D5" s="12" t="str">
        <f>'[1]TCE - ANEXO III - Preencher'!E14</f>
        <v>AGRA NIEDJE SIMAO DA SILVA SOUSA PAULINO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2251-25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572.36</v>
      </c>
      <c r="J5" s="15">
        <f>'[1]TCE - ANEXO III - Preencher'!K14</f>
        <v>0</v>
      </c>
      <c r="K5" s="16">
        <f>'[1]TCE - ANEXO III - Preencher'!L14</f>
        <v>9.7200000000000006</v>
      </c>
      <c r="L5" s="16">
        <f>'[1]TCE - ANEXO III - Preencher'!M14</f>
        <v>2.74</v>
      </c>
      <c r="M5" s="16">
        <f t="shared" si="1"/>
        <v>6.98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584.24</v>
      </c>
    </row>
    <row r="6" spans="1:28" s="4" customFormat="1" x14ac:dyDescent="0.2">
      <c r="A6" s="9">
        <f>IFERROR(VLOOKUP(B6,'[1]DADOS (OCULTAR)'!$P$3:$R$53,3,0),"")</f>
        <v>10583920001024</v>
      </c>
      <c r="B6" s="10" t="str">
        <f>'[1]TCE - ANEXO III - Preencher'!C15</f>
        <v>HOSPITAL REGIONAL EMÍLIA CÂMARA</v>
      </c>
      <c r="C6" s="11"/>
      <c r="D6" s="12" t="str">
        <f>'[1]TCE - ANEXO III - Preencher'!E15</f>
        <v>AGUIDA PEREIRA DE CARVALHO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116.03</v>
      </c>
      <c r="J6" s="15">
        <f>'[1]TCE - ANEXO III - Preencher'!K15</f>
        <v>0</v>
      </c>
      <c r="K6" s="16">
        <f>'[1]TCE - ANEXO III - Preencher'!L15</f>
        <v>36.409999999999997</v>
      </c>
      <c r="L6" s="16">
        <f>'[1]TCE - ANEXO III - Preencher'!M15</f>
        <v>20.9</v>
      </c>
      <c r="M6" s="16">
        <f t="shared" si="1"/>
        <v>15.509999999999998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197.54999999999998</v>
      </c>
    </row>
    <row r="7" spans="1:28" s="4" customFormat="1" x14ac:dyDescent="0.2">
      <c r="A7" s="9">
        <f>IFERROR(VLOOKUP(B7,'[1]DADOS (OCULTAR)'!$P$3:$R$53,3,0),"")</f>
        <v>10583920001024</v>
      </c>
      <c r="B7" s="10" t="str">
        <f>'[1]TCE - ANEXO III - Preencher'!C16</f>
        <v>HOSPITAL REGIONAL EMÍLIA CÂMARA</v>
      </c>
      <c r="C7" s="11"/>
      <c r="D7" s="12" t="str">
        <f>'[1]TCE - ANEXO III - Preencher'!E16</f>
        <v>ALBANETE CORREIA DOS SANTOS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132.66999999999999</v>
      </c>
      <c r="J7" s="15">
        <f>'[1]TCE - ANEXO III - Preencher'!K16</f>
        <v>0</v>
      </c>
      <c r="K7" s="16">
        <f>'[1]TCE - ANEXO III - Preencher'!L16</f>
        <v>36.409999999999997</v>
      </c>
      <c r="L7" s="16">
        <f>'[1]TCE - ANEXO III - Preencher'!M16</f>
        <v>20.9</v>
      </c>
      <c r="M7" s="16">
        <f t="shared" si="1"/>
        <v>15.509999999999998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150.18999999999997</v>
      </c>
    </row>
    <row r="8" spans="1:28" s="4" customFormat="1" x14ac:dyDescent="0.2">
      <c r="A8" s="9">
        <f>IFERROR(VLOOKUP(B8,'[1]DADOS (OCULTAR)'!$P$3:$R$53,3,0),"")</f>
        <v>10583920001024</v>
      </c>
      <c r="B8" s="10" t="str">
        <f>'[1]TCE - ANEXO III - Preencher'!C17</f>
        <v>HOSPITAL REGIONAL EMÍLIA CÂMARA</v>
      </c>
      <c r="C8" s="11"/>
      <c r="D8" s="12" t="str">
        <f>'[1]TCE - ANEXO III - Preencher'!E17</f>
        <v>ALDECI SIQUEIRA DA SILVA ANGELO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3226-05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107.46</v>
      </c>
      <c r="J8" s="15">
        <f>'[1]TCE - ANEXO III - Preencher'!K17</f>
        <v>0</v>
      </c>
      <c r="K8" s="16">
        <f>'[1]TCE - ANEXO III - Preencher'!L17</f>
        <v>36.409999999999997</v>
      </c>
      <c r="L8" s="16">
        <f>'[1]TCE - ANEXO III - Preencher'!M17</f>
        <v>20.9</v>
      </c>
      <c r="M8" s="16">
        <f t="shared" si="1"/>
        <v>15.509999999999998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124.98</v>
      </c>
    </row>
    <row r="9" spans="1:28" s="4" customFormat="1" x14ac:dyDescent="0.2">
      <c r="A9" s="9">
        <f>IFERROR(VLOOKUP(B9,'[1]DADOS (OCULTAR)'!$P$3:$R$53,3,0),"")</f>
        <v>10583920001024</v>
      </c>
      <c r="B9" s="10" t="str">
        <f>'[1]TCE - ANEXO III - Preencher'!C18</f>
        <v>HOSPITAL REGIONAL EMÍLIA CÂMARA</v>
      </c>
      <c r="C9" s="11"/>
      <c r="D9" s="12" t="str">
        <f>'[1]TCE - ANEXO III - Preencher'!E18</f>
        <v>ALEX AUGUSTO BEZERRA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 t="str">
        <f>'[1]TCE - ANEXO III - Preencher'!G18</f>
        <v>5151-10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112.84</v>
      </c>
      <c r="J9" s="15">
        <f>'[1]TCE - ANEXO III - Preencher'!K18</f>
        <v>0</v>
      </c>
      <c r="K9" s="16">
        <f>'[1]TCE - ANEXO III - Preencher'!L18</f>
        <v>36.409999999999997</v>
      </c>
      <c r="L9" s="16">
        <f>'[1]TCE - ANEXO III - Preencher'!M18</f>
        <v>19.5</v>
      </c>
      <c r="M9" s="16">
        <f t="shared" si="1"/>
        <v>16.909999999999997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131.76</v>
      </c>
    </row>
    <row r="10" spans="1:28" s="4" customFormat="1" x14ac:dyDescent="0.2">
      <c r="A10" s="9">
        <f>IFERROR(VLOOKUP(B10,'[1]DADOS (OCULTAR)'!$P$3:$R$53,3,0),"")</f>
        <v>10583920001024</v>
      </c>
      <c r="B10" s="10" t="str">
        <f>'[1]TCE - ANEXO III - Preencher'!C19</f>
        <v>HOSPITAL REGIONAL EMÍLIA CÂMARA</v>
      </c>
      <c r="C10" s="11"/>
      <c r="D10" s="12" t="str">
        <f>'[1]TCE - ANEXO III - Preencher'!E19</f>
        <v>ALEXANDRE SIMOES FELIPE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1250.18</v>
      </c>
      <c r="J10" s="15">
        <f>'[1]TCE - ANEXO III - Preencher'!K19</f>
        <v>0</v>
      </c>
      <c r="K10" s="16">
        <f>'[1]TCE - ANEXO III - Preencher'!L19</f>
        <v>9.7200000000000006</v>
      </c>
      <c r="L10" s="16">
        <f>'[1]TCE - ANEXO III - Preencher'!M19</f>
        <v>2.74</v>
      </c>
      <c r="M10" s="16">
        <f t="shared" si="1"/>
        <v>6.98</v>
      </c>
      <c r="N10" s="16">
        <f>'[1]TCE - ANEXO III - Preencher'!O19</f>
        <v>6.13</v>
      </c>
      <c r="O10" s="16">
        <f>'[1]TCE - ANEXO III - Preencher'!P19</f>
        <v>1.23</v>
      </c>
      <c r="P10" s="17">
        <f t="shared" si="2"/>
        <v>4.9000000000000004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1262.0600000000002</v>
      </c>
    </row>
    <row r="11" spans="1:28" s="4" customFormat="1" x14ac:dyDescent="0.2">
      <c r="A11" s="9">
        <f>IFERROR(VLOOKUP(B11,'[1]DADOS (OCULTAR)'!$P$3:$R$53,3,0),"")</f>
        <v>10583920001024</v>
      </c>
      <c r="B11" s="10" t="str">
        <f>'[1]TCE - ANEXO III - Preencher'!C20</f>
        <v>HOSPITAL REGIONAL EMÍLIA CÂMARA</v>
      </c>
      <c r="C11" s="11"/>
      <c r="D11" s="12" t="str">
        <f>'[1]TCE - ANEXO III - Preencher'!E20</f>
        <v>ALINE ALVES MACENA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140.38</v>
      </c>
      <c r="J11" s="15">
        <f>'[1]TCE - ANEXO III - Preencher'!K20</f>
        <v>0</v>
      </c>
      <c r="K11" s="16">
        <f>'[1]TCE - ANEXO III - Preencher'!L20</f>
        <v>24.3</v>
      </c>
      <c r="L11" s="16">
        <f>'[1]TCE - ANEXO III - Preencher'!M20</f>
        <v>2.31</v>
      </c>
      <c r="M11" s="16">
        <f t="shared" si="1"/>
        <v>21.990000000000002</v>
      </c>
      <c r="N11" s="16">
        <f>'[1]TCE - ANEXO III - Preencher'!O20</f>
        <v>1.68</v>
      </c>
      <c r="O11" s="16">
        <f>'[1]TCE - ANEXO III - Preencher'!P20</f>
        <v>0</v>
      </c>
      <c r="P11" s="17">
        <f t="shared" si="2"/>
        <v>1.68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100</v>
      </c>
      <c r="U11" s="16">
        <f>'[1]TCE - ANEXO III - Preencher'!V20</f>
        <v>0</v>
      </c>
      <c r="V11" s="17">
        <f t="shared" si="4"/>
        <v>100</v>
      </c>
      <c r="W11" s="18" t="str">
        <f>IF('[1]TCE - ANEXO III - Preencher'!X20="","",'[1]TCE - ANEXO III - Preencher'!X20)</f>
        <v>AUX CRECHE I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264.05</v>
      </c>
    </row>
    <row r="12" spans="1:28" s="4" customFormat="1" x14ac:dyDescent="0.2">
      <c r="A12" s="9">
        <f>IFERROR(VLOOKUP(B12,'[1]DADOS (OCULTAR)'!$P$3:$R$53,3,0),"")</f>
        <v>10583920001024</v>
      </c>
      <c r="B12" s="10" t="str">
        <f>'[1]TCE - ANEXO III - Preencher'!C21</f>
        <v>HOSPITAL REGIONAL EMÍLIA CÂMARA</v>
      </c>
      <c r="C12" s="11"/>
      <c r="D12" s="12" t="str">
        <f>'[1]TCE - ANEXO III - Preencher'!E21</f>
        <v>ALINE MARCIA DOS SANTOS OLIVEIRA LIMA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3516-05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100.32</v>
      </c>
      <c r="J12" s="15">
        <f>'[1]TCE - ANEXO III - Preencher'!K21</f>
        <v>0</v>
      </c>
      <c r="K12" s="16">
        <f>'[1]TCE - ANEXO III - Preencher'!L21</f>
        <v>48.6</v>
      </c>
      <c r="L12" s="16">
        <f>'[1]TCE - ANEXO III - Preencher'!M21</f>
        <v>20.9</v>
      </c>
      <c r="M12" s="16">
        <f t="shared" si="1"/>
        <v>27.700000000000003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130.02999999999997</v>
      </c>
    </row>
    <row r="13" spans="1:28" s="4" customFormat="1" x14ac:dyDescent="0.2">
      <c r="A13" s="9">
        <f>IFERROR(VLOOKUP(B13,'[1]DADOS (OCULTAR)'!$P$3:$R$53,3,0),"")</f>
        <v>10583920001024</v>
      </c>
      <c r="B13" s="10" t="str">
        <f>'[1]TCE - ANEXO III - Preencher'!C22</f>
        <v>HOSPITAL REGIONAL EMÍLIA CÂMARA</v>
      </c>
      <c r="C13" s="11"/>
      <c r="D13" s="12" t="str">
        <f>'[1]TCE - ANEXO III - Preencher'!E22</f>
        <v>ALLAN DAVID RAMOS DE ANDRADE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3121-05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164.7</v>
      </c>
      <c r="J13" s="15">
        <f>'[1]TCE - ANEXO III - Preencher'!K22</f>
        <v>0</v>
      </c>
      <c r="K13" s="16">
        <f>'[1]TCE - ANEXO III - Preencher'!L22</f>
        <v>48.6</v>
      </c>
      <c r="L13" s="16">
        <f>'[1]TCE - ANEXO III - Preencher'!M22</f>
        <v>47.05</v>
      </c>
      <c r="M13" s="16">
        <f t="shared" si="1"/>
        <v>1.5500000000000043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168.26</v>
      </c>
    </row>
    <row r="14" spans="1:28" s="4" customFormat="1" x14ac:dyDescent="0.2">
      <c r="A14" s="9">
        <f>IFERROR(VLOOKUP(B14,'[1]DADOS (OCULTAR)'!$P$3:$R$53,3,0),"")</f>
        <v>10583920001024</v>
      </c>
      <c r="B14" s="10" t="str">
        <f>'[1]TCE - ANEXO III - Preencher'!C23</f>
        <v>HOSPITAL REGIONAL EMÍLIA CÂMARA</v>
      </c>
      <c r="C14" s="11"/>
      <c r="D14" s="12" t="str">
        <f>'[1]TCE - ANEXO III - Preencher'!E23</f>
        <v>ALUIZIO BARBOSA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4110-05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100.32</v>
      </c>
      <c r="J14" s="15">
        <f>'[1]TCE - ANEXO III - Preencher'!K23</f>
        <v>0</v>
      </c>
      <c r="K14" s="16">
        <f>'[1]TCE - ANEXO III - Preencher'!L23</f>
        <v>48.6</v>
      </c>
      <c r="L14" s="16">
        <f>'[1]TCE - ANEXO III - Preencher'!M23</f>
        <v>20.9</v>
      </c>
      <c r="M14" s="16">
        <f t="shared" si="1"/>
        <v>27.700000000000003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130.02999999999997</v>
      </c>
    </row>
    <row r="15" spans="1:28" s="4" customFormat="1" x14ac:dyDescent="0.2">
      <c r="A15" s="9">
        <f>IFERROR(VLOOKUP(B15,'[1]DADOS (OCULTAR)'!$P$3:$R$53,3,0),"")</f>
        <v>10583920001024</v>
      </c>
      <c r="B15" s="10" t="str">
        <f>'[1]TCE - ANEXO III - Preencher'!C24</f>
        <v>HOSPITAL REGIONAL EMÍLIA CÂMARA</v>
      </c>
      <c r="C15" s="11"/>
      <c r="D15" s="12" t="str">
        <f>'[1]TCE - ANEXO III - Preencher'!E24</f>
        <v>ANA MARIA LEITE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5135-05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112.82</v>
      </c>
      <c r="J15" s="15">
        <f>'[1]TCE - ANEXO III - Preencher'!K24</f>
        <v>0</v>
      </c>
      <c r="K15" s="16">
        <f>'[1]TCE - ANEXO III - Preencher'!L24</f>
        <v>36.409999999999997</v>
      </c>
      <c r="L15" s="16">
        <f>'[1]TCE - ANEXO III - Preencher'!M24</f>
        <v>0</v>
      </c>
      <c r="M15" s="16">
        <f t="shared" si="1"/>
        <v>36.409999999999997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151.23999999999998</v>
      </c>
    </row>
    <row r="16" spans="1:28" s="4" customFormat="1" x14ac:dyDescent="0.2">
      <c r="A16" s="9">
        <f>IFERROR(VLOOKUP(B16,'[1]DADOS (OCULTAR)'!$P$3:$R$53,3,0),"")</f>
        <v>10583920001024</v>
      </c>
      <c r="B16" s="10" t="str">
        <f>'[1]TCE - ANEXO III - Preencher'!C25</f>
        <v>HOSPITAL REGIONAL EMÍLIA CÂMARA</v>
      </c>
      <c r="C16" s="11"/>
      <c r="D16" s="12" t="str">
        <f>'[1]TCE - ANEXO III - Preencher'!E25</f>
        <v>ANANDA SABRINA RAMOS NUNES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167.5</v>
      </c>
      <c r="J16" s="15">
        <f>'[1]TCE - ANEXO III - Preencher'!K25</f>
        <v>0</v>
      </c>
      <c r="K16" s="16">
        <f>'[1]TCE - ANEXO III - Preencher'!L25</f>
        <v>24.3</v>
      </c>
      <c r="L16" s="16">
        <f>'[1]TCE - ANEXO III - Preencher'!M25</f>
        <v>2.31</v>
      </c>
      <c r="M16" s="16">
        <f t="shared" si="1"/>
        <v>21.990000000000002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191.17000000000002</v>
      </c>
    </row>
    <row r="17" spans="1:28" s="4" customFormat="1" x14ac:dyDescent="0.2">
      <c r="A17" s="9">
        <f>IFERROR(VLOOKUP(B17,'[1]DADOS (OCULTAR)'!$P$3:$R$53,3,0),"")</f>
        <v>10583920001024</v>
      </c>
      <c r="B17" s="10" t="str">
        <f>'[1]TCE - ANEXO III - Preencher'!C26</f>
        <v>HOSPITAL REGIONAL EMÍLIA CÂMARA</v>
      </c>
      <c r="C17" s="11"/>
      <c r="D17" s="12" t="str">
        <f>'[1]TCE - ANEXO III - Preencher'!E26</f>
        <v>ANDRE GUSTAVO FERREIRA DE SOUZA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572.36</v>
      </c>
      <c r="J17" s="15">
        <f>'[1]TCE - ANEXO III - Preencher'!K26</f>
        <v>0</v>
      </c>
      <c r="K17" s="16">
        <f>'[1]TCE - ANEXO III - Preencher'!L26</f>
        <v>9.7200000000000006</v>
      </c>
      <c r="L17" s="16">
        <f>'[1]TCE - ANEXO III - Preencher'!M26</f>
        <v>0</v>
      </c>
      <c r="M17" s="16">
        <f t="shared" si="1"/>
        <v>9.7200000000000006</v>
      </c>
      <c r="N17" s="16">
        <f>'[1]TCE - ANEXO III - Preencher'!O26</f>
        <v>6.13</v>
      </c>
      <c r="O17" s="16">
        <f>'[1]TCE - ANEXO III - Preencher'!P26</f>
        <v>0</v>
      </c>
      <c r="P17" s="17">
        <f t="shared" si="2"/>
        <v>6.13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588.21</v>
      </c>
    </row>
    <row r="18" spans="1:28" s="4" customFormat="1" x14ac:dyDescent="0.2">
      <c r="A18" s="9">
        <f>IFERROR(VLOOKUP(B18,'[1]DADOS (OCULTAR)'!$P$3:$R$53,3,0),"")</f>
        <v>10583920001024</v>
      </c>
      <c r="B18" s="10" t="str">
        <f>'[1]TCE - ANEXO III - Preencher'!C27</f>
        <v>HOSPITAL REGIONAL EMÍLIA CÂMARA</v>
      </c>
      <c r="C18" s="11"/>
      <c r="D18" s="12" t="str">
        <f>'[1]TCE - ANEXO III - Preencher'!E27</f>
        <v>ANDRE LUIS HENRIQUE PINTO PEIXOTO</v>
      </c>
      <c r="E18" s="10" t="str">
        <f>IF('[1]TCE - ANEXO III - Preencher'!F27="4 - Assistência Odontológica","2 - Outros Profissionais da Saúde",'[1]TCE - ANEXO II - Enviar TCE'!E17)</f>
        <v>1 - Médico</v>
      </c>
      <c r="F18" s="13" t="str">
        <f>'[1]TCE - ANEXO III - Preencher'!G27</f>
        <v>2252-70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1158.55</v>
      </c>
      <c r="J18" s="15">
        <f>'[1]TCE - ANEXO III - Preencher'!K27</f>
        <v>0</v>
      </c>
      <c r="K18" s="16">
        <f>'[1]TCE - ANEXO III - Preencher'!L27</f>
        <v>9.7200000000000006</v>
      </c>
      <c r="L18" s="16">
        <f>'[1]TCE - ANEXO III - Preencher'!M27</f>
        <v>2.74</v>
      </c>
      <c r="M18" s="16">
        <f t="shared" si="1"/>
        <v>6.98</v>
      </c>
      <c r="N18" s="16">
        <f>'[1]TCE - ANEXO III - Preencher'!O27</f>
        <v>6.13</v>
      </c>
      <c r="O18" s="16">
        <f>'[1]TCE - ANEXO III - Preencher'!P27</f>
        <v>1.23</v>
      </c>
      <c r="P18" s="17">
        <f t="shared" si="2"/>
        <v>4.9000000000000004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1170.43</v>
      </c>
    </row>
    <row r="19" spans="1:28" s="4" customFormat="1" x14ac:dyDescent="0.2">
      <c r="A19" s="9">
        <f>IFERROR(VLOOKUP(B19,'[1]DADOS (OCULTAR)'!$P$3:$R$53,3,0),"")</f>
        <v>10583920001024</v>
      </c>
      <c r="B19" s="10" t="str">
        <f>'[1]TCE - ANEXO III - Preencher'!C28</f>
        <v>HOSPITAL REGIONAL EMÍLIA CÂMARA</v>
      </c>
      <c r="C19" s="11"/>
      <c r="D19" s="12" t="str">
        <f>'[1]TCE - ANEXO III - Preencher'!E28</f>
        <v>ANDREZZA RAIANY ROCHA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117.08</v>
      </c>
      <c r="J19" s="15">
        <f>'[1]TCE - ANEXO III - Preencher'!K28</f>
        <v>0</v>
      </c>
      <c r="K19" s="16">
        <f>'[1]TCE - ANEXO III - Preencher'!L28</f>
        <v>36.409999999999997</v>
      </c>
      <c r="L19" s="16">
        <f>'[1]TCE - ANEXO III - Preencher'!M28</f>
        <v>20.9</v>
      </c>
      <c r="M19" s="16">
        <f t="shared" si="1"/>
        <v>15.509999999999998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64</v>
      </c>
      <c r="U19" s="16">
        <f>'[1]TCE - ANEXO III - Preencher'!V28</f>
        <v>0</v>
      </c>
      <c r="V19" s="17">
        <f t="shared" si="4"/>
        <v>64</v>
      </c>
      <c r="W19" s="18" t="str">
        <f>IF('[1]TCE - ANEXO III - Preencher'!X28="","",'[1]TCE - ANEXO III - Preencher'!X28)</f>
        <v>AUX CRECHE I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198.6</v>
      </c>
    </row>
    <row r="20" spans="1:28" s="4" customFormat="1" x14ac:dyDescent="0.2">
      <c r="A20" s="9">
        <f>IFERROR(VLOOKUP(B20,'[1]DADOS (OCULTAR)'!$P$3:$R$53,3,0),"")</f>
        <v>10583920001024</v>
      </c>
      <c r="B20" s="10" t="str">
        <f>'[1]TCE - ANEXO III - Preencher'!C29</f>
        <v>HOSPITAL REGIONAL EMÍLIA CÂMARA</v>
      </c>
      <c r="C20" s="11"/>
      <c r="D20" s="12" t="str">
        <f>'[1]TCE - ANEXO III - Preencher'!E29</f>
        <v>ANTONIO DANILO DA SILVA CIRILO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3121-05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163.13</v>
      </c>
      <c r="J20" s="15">
        <f>'[1]TCE - ANEXO III - Preencher'!K29</f>
        <v>0</v>
      </c>
      <c r="K20" s="16">
        <f>'[1]TCE - ANEXO III - Preencher'!L29</f>
        <v>36.409999999999997</v>
      </c>
      <c r="L20" s="16">
        <f>'[1]TCE - ANEXO III - Preencher'!M29</f>
        <v>47.05</v>
      </c>
      <c r="M20" s="16">
        <f t="shared" si="1"/>
        <v>-10.64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154.5</v>
      </c>
    </row>
    <row r="21" spans="1:28" s="4" customFormat="1" x14ac:dyDescent="0.2">
      <c r="A21" s="9">
        <f>IFERROR(VLOOKUP(B21,'[1]DADOS (OCULTAR)'!$P$3:$R$53,3,0),"")</f>
        <v>10583920001024</v>
      </c>
      <c r="B21" s="10" t="str">
        <f>'[1]TCE - ANEXO III - Preencher'!C30</f>
        <v>HOSPITAL REGIONAL EMÍLIA CÂMARA</v>
      </c>
      <c r="C21" s="11"/>
      <c r="D21" s="12" t="str">
        <f>'[1]TCE - ANEXO III - Preencher'!E30</f>
        <v>ANTONIO HENRIQUE ALVES BEZERRA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3226-05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141.13999999999999</v>
      </c>
      <c r="J21" s="15">
        <f>'[1]TCE - ANEXO III - Preencher'!K30</f>
        <v>0</v>
      </c>
      <c r="K21" s="16">
        <f>'[1]TCE - ANEXO III - Preencher'!L30</f>
        <v>36.409999999999997</v>
      </c>
      <c r="L21" s="16">
        <f>'[1]TCE - ANEXO III - Preencher'!M30</f>
        <v>20.9</v>
      </c>
      <c r="M21" s="16">
        <f t="shared" si="1"/>
        <v>15.509999999999998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158.65999999999997</v>
      </c>
    </row>
    <row r="22" spans="1:28" s="4" customFormat="1" x14ac:dyDescent="0.2">
      <c r="A22" s="9">
        <f>IFERROR(VLOOKUP(B22,'[1]DADOS (OCULTAR)'!$P$3:$R$53,3,0),"")</f>
        <v>10583920001024</v>
      </c>
      <c r="B22" s="10" t="str">
        <f>'[1]TCE - ANEXO III - Preencher'!C31</f>
        <v>HOSPITAL REGIONAL EMÍLIA CÂMARA</v>
      </c>
      <c r="C22" s="11"/>
      <c r="D22" s="12" t="str">
        <f>'[1]TCE - ANEXO III - Preencher'!E31</f>
        <v>ARISTOTELES DE ARAUJO BRITO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2252-25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1049.78</v>
      </c>
      <c r="J22" s="15">
        <f>'[1]TCE - ANEXO III - Preencher'!K31</f>
        <v>0</v>
      </c>
      <c r="K22" s="16">
        <f>'[1]TCE - ANEXO III - Preencher'!L31</f>
        <v>9.7200000000000006</v>
      </c>
      <c r="L22" s="16">
        <f>'[1]TCE - ANEXO III - Preencher'!M31</f>
        <v>2.74</v>
      </c>
      <c r="M22" s="16">
        <f t="shared" si="1"/>
        <v>6.98</v>
      </c>
      <c r="N22" s="16">
        <f>'[1]TCE - ANEXO III - Preencher'!O31</f>
        <v>6.13</v>
      </c>
      <c r="O22" s="16">
        <f>'[1]TCE - ANEXO III - Preencher'!P31</f>
        <v>1.23</v>
      </c>
      <c r="P22" s="17">
        <f t="shared" si="2"/>
        <v>4.9000000000000004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1061.6600000000001</v>
      </c>
    </row>
    <row r="23" spans="1:28" s="4" customFormat="1" x14ac:dyDescent="0.2">
      <c r="A23" s="9">
        <f>IFERROR(VLOOKUP(B23,'[1]DADOS (OCULTAR)'!$P$3:$R$53,3,0),"")</f>
        <v>10583920001024</v>
      </c>
      <c r="B23" s="10" t="str">
        <f>'[1]TCE - ANEXO III - Preencher'!C32</f>
        <v>HOSPITAL REGIONAL EMÍLIA CÂMARA</v>
      </c>
      <c r="C23" s="11"/>
      <c r="D23" s="12" t="str">
        <f>'[1]TCE - ANEXO III - Preencher'!E32</f>
        <v>AUXYNARA NALDAYANNE DO NASCIMENTO PEREIRA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2235-05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173.94</v>
      </c>
      <c r="J23" s="15">
        <f>'[1]TCE - ANEXO III - Preencher'!K32</f>
        <v>0</v>
      </c>
      <c r="K23" s="16">
        <f>'[1]TCE - ANEXO III - Preencher'!L32</f>
        <v>36.409999999999997</v>
      </c>
      <c r="L23" s="16">
        <f>'[1]TCE - ANEXO III - Preencher'!M32</f>
        <v>2.31</v>
      </c>
      <c r="M23" s="16">
        <f t="shared" si="1"/>
        <v>34.099999999999994</v>
      </c>
      <c r="N23" s="16">
        <f>'[1]TCE - ANEXO III - Preencher'!O32</f>
        <v>1.68</v>
      </c>
      <c r="O23" s="16">
        <f>'[1]TCE - ANEXO III - Preencher'!P32</f>
        <v>0</v>
      </c>
      <c r="P23" s="17">
        <f t="shared" si="2"/>
        <v>1.68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209.72</v>
      </c>
    </row>
    <row r="24" spans="1:28" s="4" customFormat="1" x14ac:dyDescent="0.2">
      <c r="A24" s="9">
        <f>IFERROR(VLOOKUP(B24,'[1]DADOS (OCULTAR)'!$P$3:$R$53,3,0),"")</f>
        <v>10583920001024</v>
      </c>
      <c r="B24" s="10" t="str">
        <f>'[1]TCE - ANEXO III - Preencher'!C33</f>
        <v>HOSPITAL REGIONAL EMÍLIA CÂMARA</v>
      </c>
      <c r="C24" s="11"/>
      <c r="D24" s="12" t="str">
        <f>'[1]TCE - ANEXO III - Preencher'!E33</f>
        <v>AYANE NAYARA SIMAO DA SILVA SILVA SOUZA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2251-24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243.51</v>
      </c>
      <c r="J24" s="15">
        <f>'[1]TCE - ANEXO III - Preencher'!K33</f>
        <v>0</v>
      </c>
      <c r="K24" s="16">
        <f>'[1]TCE - ANEXO III - Preencher'!L33</f>
        <v>9.7200000000000006</v>
      </c>
      <c r="L24" s="16">
        <f>'[1]TCE - ANEXO III - Preencher'!M33</f>
        <v>0.27</v>
      </c>
      <c r="M24" s="16">
        <f t="shared" si="1"/>
        <v>9.4500000000000011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257.85999999999996</v>
      </c>
    </row>
    <row r="25" spans="1:28" s="4" customFormat="1" x14ac:dyDescent="0.2">
      <c r="A25" s="9">
        <f>IFERROR(VLOOKUP(B25,'[1]DADOS (OCULTAR)'!$P$3:$R$53,3,0),"")</f>
        <v>10583920001024</v>
      </c>
      <c r="B25" s="10" t="str">
        <f>'[1]TCE - ANEXO III - Preencher'!C34</f>
        <v>HOSPITAL REGIONAL EMÍLIA CÂMARA</v>
      </c>
      <c r="C25" s="11"/>
      <c r="D25" s="12" t="str">
        <f>'[1]TCE - ANEXO III - Preencher'!E34</f>
        <v>BEATRIZ CAROLINA PEREIRA DE S SOUZA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350.61</v>
      </c>
      <c r="J25" s="15">
        <f>'[1]TCE - ANEXO III - Preencher'!K34</f>
        <v>0</v>
      </c>
      <c r="K25" s="16">
        <f>'[1]TCE - ANEXO III - Preencher'!L34</f>
        <v>48.6</v>
      </c>
      <c r="L25" s="16">
        <f>'[1]TCE - ANEXO III - Preencher'!M34</f>
        <v>15.66</v>
      </c>
      <c r="M25" s="16">
        <f t="shared" si="1"/>
        <v>32.94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385.56</v>
      </c>
    </row>
    <row r="26" spans="1:28" s="4" customFormat="1" x14ac:dyDescent="0.2">
      <c r="A26" s="9">
        <f>IFERROR(VLOOKUP(B26,'[1]DADOS (OCULTAR)'!$P$3:$R$53,3,0),"")</f>
        <v>10583920001024</v>
      </c>
      <c r="B26" s="10" t="str">
        <f>'[1]TCE - ANEXO III - Preencher'!C35</f>
        <v>HOSPITAL REGIONAL EMÍLIA CÂMARA</v>
      </c>
      <c r="C26" s="11"/>
      <c r="D26" s="12" t="str">
        <f>'[1]TCE - ANEXO III - Preencher'!E35</f>
        <v>BIANCA DE OLIVEIRA PARENTE BEZERRA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2251-24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861.82</v>
      </c>
      <c r="J26" s="15">
        <f>'[1]TCE - ANEXO III - Preencher'!K35</f>
        <v>0</v>
      </c>
      <c r="K26" s="16">
        <f>'[1]TCE - ANEXO III - Preencher'!L35</f>
        <v>9.7200000000000006</v>
      </c>
      <c r="L26" s="16">
        <f>'[1]TCE - ANEXO III - Preencher'!M35</f>
        <v>2.74</v>
      </c>
      <c r="M26" s="16">
        <f t="shared" si="1"/>
        <v>6.98</v>
      </c>
      <c r="N26" s="16">
        <f>'[1]TCE - ANEXO III - Preencher'!O35</f>
        <v>6.13</v>
      </c>
      <c r="O26" s="16">
        <f>'[1]TCE - ANEXO III - Preencher'!P35</f>
        <v>1.23</v>
      </c>
      <c r="P26" s="17">
        <f t="shared" si="2"/>
        <v>4.9000000000000004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873.7</v>
      </c>
    </row>
    <row r="27" spans="1:28" s="4" customFormat="1" x14ac:dyDescent="0.2">
      <c r="A27" s="9">
        <f>IFERROR(VLOOKUP(B27,'[1]DADOS (OCULTAR)'!$P$3:$R$53,3,0),"")</f>
        <v>10583920001024</v>
      </c>
      <c r="B27" s="10" t="str">
        <f>'[1]TCE - ANEXO III - Preencher'!C36</f>
        <v>HOSPITAL REGIONAL EMÍLIA CÂMARA</v>
      </c>
      <c r="C27" s="11"/>
      <c r="D27" s="12" t="str">
        <f>'[1]TCE - ANEXO III - Preencher'!E36</f>
        <v>BRAZ FILIPE SILVA BARBOSA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163.35</v>
      </c>
      <c r="J27" s="15">
        <f>'[1]TCE - ANEXO III - Preencher'!K36</f>
        <v>0</v>
      </c>
      <c r="K27" s="16">
        <f>'[1]TCE - ANEXO III - Preencher'!L36</f>
        <v>36.409999999999997</v>
      </c>
      <c r="L27" s="16">
        <f>'[1]TCE - ANEXO III - Preencher'!M36</f>
        <v>20.9</v>
      </c>
      <c r="M27" s="16">
        <f t="shared" si="1"/>
        <v>15.509999999999998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180.86999999999998</v>
      </c>
    </row>
    <row r="28" spans="1:28" s="4" customFormat="1" x14ac:dyDescent="0.2">
      <c r="A28" s="9">
        <f>IFERROR(VLOOKUP(B28,'[1]DADOS (OCULTAR)'!$P$3:$R$53,3,0),"")</f>
        <v>10583920001024</v>
      </c>
      <c r="B28" s="10" t="str">
        <f>'[1]TCE - ANEXO III - Preencher'!C37</f>
        <v>HOSPITAL REGIONAL EMÍLIA CÂMARA</v>
      </c>
      <c r="C28" s="11"/>
      <c r="D28" s="12" t="str">
        <f>'[1]TCE - ANEXO III - Preencher'!E37</f>
        <v>BRENDA MIRELY ALVES MORAES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5152-15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123.78</v>
      </c>
      <c r="J28" s="15">
        <f>'[1]TCE - ANEXO III - Preencher'!K37</f>
        <v>0</v>
      </c>
      <c r="K28" s="16">
        <f>'[1]TCE - ANEXO III - Preencher'!L37</f>
        <v>36.409999999999997</v>
      </c>
      <c r="L28" s="16">
        <f>'[1]TCE - ANEXO III - Preencher'!M37</f>
        <v>24.98</v>
      </c>
      <c r="M28" s="16">
        <f t="shared" si="1"/>
        <v>11.429999999999996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137.22</v>
      </c>
    </row>
    <row r="29" spans="1:28" s="4" customFormat="1" x14ac:dyDescent="0.2">
      <c r="A29" s="9">
        <f>IFERROR(VLOOKUP(B29,'[1]DADOS (OCULTAR)'!$P$3:$R$53,3,0),"")</f>
        <v>10583920001024</v>
      </c>
      <c r="B29" s="10" t="str">
        <f>'[1]TCE - ANEXO III - Preencher'!C38</f>
        <v>HOSPITAL REGIONAL EMÍLIA CÂMARA</v>
      </c>
      <c r="C29" s="11"/>
      <c r="D29" s="12" t="str">
        <f>'[1]TCE - ANEXO III - Preencher'!E38</f>
        <v>BRUNA QUEIROZ DE OLIVEIRA VESPAZIANO BORGES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4.9000000000000004</v>
      </c>
    </row>
    <row r="30" spans="1:28" s="4" customFormat="1" x14ac:dyDescent="0.2">
      <c r="A30" s="9">
        <f>IFERROR(VLOOKUP(B30,'[1]DADOS (OCULTAR)'!$P$3:$R$53,3,0),"")</f>
        <v>10583920001024</v>
      </c>
      <c r="B30" s="10" t="str">
        <f>'[1]TCE - ANEXO III - Preencher'!C39</f>
        <v>HOSPITAL REGIONAL EMÍLIA CÂMARA</v>
      </c>
      <c r="C30" s="11"/>
      <c r="D30" s="12" t="str">
        <f>'[1]TCE - ANEXO III - Preencher'!E39</f>
        <v>BRUNO DE SOUZA LEITE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3222-05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127.57</v>
      </c>
      <c r="J30" s="15">
        <f>'[1]TCE - ANEXO III - Preencher'!K39</f>
        <v>0</v>
      </c>
      <c r="K30" s="16">
        <f>'[1]TCE - ANEXO III - Preencher'!L39</f>
        <v>36.409999999999997</v>
      </c>
      <c r="L30" s="16">
        <f>'[1]TCE - ANEXO III - Preencher'!M39</f>
        <v>26.11</v>
      </c>
      <c r="M30" s="16">
        <f t="shared" si="1"/>
        <v>10.299999999999997</v>
      </c>
      <c r="N30" s="16">
        <f>'[1]TCE - ANEXO III - Preencher'!O39</f>
        <v>2.5499999999999998</v>
      </c>
      <c r="O30" s="16">
        <f>'[1]TCE - ANEXO III - Preencher'!P39</f>
        <v>0</v>
      </c>
      <c r="P30" s="17">
        <f t="shared" si="2"/>
        <v>2.5499999999999998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140.42000000000002</v>
      </c>
    </row>
    <row r="31" spans="1:28" s="4" customFormat="1" x14ac:dyDescent="0.2">
      <c r="A31" s="9">
        <f>IFERROR(VLOOKUP(B31,'[1]DADOS (OCULTAR)'!$P$3:$R$53,3,0),"")</f>
        <v>10583920001024</v>
      </c>
      <c r="B31" s="10" t="str">
        <f>'[1]TCE - ANEXO III - Preencher'!C40</f>
        <v>HOSPITAL REGIONAL EMÍLIA CÂMARA</v>
      </c>
      <c r="C31" s="11"/>
      <c r="D31" s="12" t="str">
        <f>'[1]TCE - ANEXO III - Preencher'!E40</f>
        <v>CALITA LOPES ALMEIDA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3241-15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102.71</v>
      </c>
      <c r="J31" s="15">
        <f>'[1]TCE - ANEXO III - Preencher'!K40</f>
        <v>0</v>
      </c>
      <c r="K31" s="16">
        <f>'[1]TCE - ANEXO III - Preencher'!L40</f>
        <v>36.409999999999997</v>
      </c>
      <c r="L31" s="16">
        <f>'[1]TCE - ANEXO III - Preencher'!M40</f>
        <v>20.2</v>
      </c>
      <c r="M31" s="16">
        <f t="shared" si="1"/>
        <v>16.209999999999997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64</v>
      </c>
      <c r="U31" s="16">
        <f>'[1]TCE - ANEXO III - Preencher'!V40</f>
        <v>0</v>
      </c>
      <c r="V31" s="17">
        <f t="shared" si="4"/>
        <v>64</v>
      </c>
      <c r="W31" s="18" t="str">
        <f>IF('[1]TCE - ANEXO III - Preencher'!X40="","",'[1]TCE - ANEXO III - Preencher'!X40)</f>
        <v>AUX CRECHE I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184.93</v>
      </c>
    </row>
    <row r="32" spans="1:28" s="4" customFormat="1" x14ac:dyDescent="0.2">
      <c r="A32" s="9">
        <f>IFERROR(VLOOKUP(B32,'[1]DADOS (OCULTAR)'!$P$3:$R$53,3,0),"")</f>
        <v>10583920001024</v>
      </c>
      <c r="B32" s="10" t="str">
        <f>'[1]TCE - ANEXO III - Preencher'!C41</f>
        <v>HOSPITAL REGIONAL EMÍLIA CÂMARA</v>
      </c>
      <c r="C32" s="11"/>
      <c r="D32" s="12" t="str">
        <f>'[1]TCE - ANEXO III - Preencher'!E41</f>
        <v>CAMILA HENRIQUE DE OLIVEIRA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2237-10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360.6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10</v>
      </c>
      <c r="O32" s="16">
        <f>'[1]TCE - ANEXO III - Preencher'!P41</f>
        <v>0</v>
      </c>
      <c r="P32" s="17">
        <f t="shared" si="2"/>
        <v>10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370.6</v>
      </c>
    </row>
    <row r="33" spans="1:28" s="4" customFormat="1" x14ac:dyDescent="0.2">
      <c r="A33" s="9">
        <f>IFERROR(VLOOKUP(B33,'[1]DADOS (OCULTAR)'!$P$3:$R$53,3,0),"")</f>
        <v>10583920001024</v>
      </c>
      <c r="B33" s="10" t="str">
        <f>'[1]TCE - ANEXO III - Preencher'!C42</f>
        <v>HOSPITAL REGIONAL EMÍLIA CÂMARA</v>
      </c>
      <c r="C33" s="11"/>
      <c r="D33" s="12" t="str">
        <f>'[1]TCE - ANEXO III - Preencher'!E42</f>
        <v>CARINE GOMES PEREIRA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5143-20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330.35</v>
      </c>
      <c r="J33" s="15">
        <f>'[1]TCE - ANEXO III - Preencher'!K42</f>
        <v>0</v>
      </c>
      <c r="K33" s="16">
        <f>'[1]TCE - ANEXO III - Preencher'!L42</f>
        <v>48.6</v>
      </c>
      <c r="L33" s="16">
        <f>'[1]TCE - ANEXO III - Preencher'!M42</f>
        <v>0</v>
      </c>
      <c r="M33" s="16">
        <f t="shared" si="1"/>
        <v>48.6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380.96000000000004</v>
      </c>
    </row>
    <row r="34" spans="1:28" s="4" customFormat="1" x14ac:dyDescent="0.2">
      <c r="A34" s="9">
        <f>IFERROR(VLOOKUP(B34,'[1]DADOS (OCULTAR)'!$P$3:$R$53,3,0),"")</f>
        <v>10583920001024</v>
      </c>
      <c r="B34" s="10" t="str">
        <f>'[1]TCE - ANEXO III - Preencher'!C43</f>
        <v>HOSPITAL REGIONAL EMÍLIA CÂMARA</v>
      </c>
      <c r="C34" s="11"/>
      <c r="D34" s="12" t="str">
        <f>'[1]TCE - ANEXO III - Preencher'!E43</f>
        <v>CARLOS ANTONIO LIMA DE SOUSA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100.32</v>
      </c>
      <c r="J34" s="15">
        <f>'[1]TCE - ANEXO III - Preencher'!K43</f>
        <v>0</v>
      </c>
      <c r="K34" s="16">
        <f>'[1]TCE - ANEXO III - Preencher'!L43</f>
        <v>36.409999999999997</v>
      </c>
      <c r="L34" s="16">
        <f>'[1]TCE - ANEXO III - Preencher'!M43</f>
        <v>20.9</v>
      </c>
      <c r="M34" s="16">
        <f t="shared" si="1"/>
        <v>15.509999999999998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117.83999999999999</v>
      </c>
    </row>
    <row r="35" spans="1:28" s="4" customFormat="1" x14ac:dyDescent="0.2">
      <c r="A35" s="9">
        <f>IFERROR(VLOOKUP(B35,'[1]DADOS (OCULTAR)'!$P$3:$R$53,3,0),"")</f>
        <v>10583920001024</v>
      </c>
      <c r="B35" s="10" t="str">
        <f>'[1]TCE - ANEXO III - Preencher'!C44</f>
        <v>HOSPITAL REGIONAL EMÍLIA CÂMARA</v>
      </c>
      <c r="C35" s="11"/>
      <c r="D35" s="12" t="str">
        <f>'[1]TCE - ANEXO III - Preencher'!E44</f>
        <v>CARLOS EDUARDO RAMOS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2252-25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9.81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11.82</v>
      </c>
    </row>
    <row r="36" spans="1:28" s="4" customFormat="1" x14ac:dyDescent="0.2">
      <c r="A36" s="9">
        <f>IFERROR(VLOOKUP(B36,'[1]DADOS (OCULTAR)'!$P$3:$R$53,3,0),"")</f>
        <v>10583920001024</v>
      </c>
      <c r="B36" s="10" t="str">
        <f>'[1]TCE - ANEXO III - Preencher'!C45</f>
        <v>HOSPITAL REGIONAL EMÍLIA CÂMARA</v>
      </c>
      <c r="C36" s="11"/>
      <c r="D36" s="12" t="str">
        <f>'[1]TCE - ANEXO III - Preencher'!E45</f>
        <v>CARLOS EVANDRO PEREIRA DE MENEZES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3222-05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572.34</v>
      </c>
      <c r="J36" s="15">
        <f>'[1]TCE - ANEXO III - Preencher'!K45</f>
        <v>0</v>
      </c>
      <c r="K36" s="16">
        <f>'[1]TCE - ANEXO III - Preencher'!L45</f>
        <v>9.7200000000000006</v>
      </c>
      <c r="L36" s="16">
        <f>'[1]TCE - ANEXO III - Preencher'!M45</f>
        <v>2.74</v>
      </c>
      <c r="M36" s="16">
        <f t="shared" si="1"/>
        <v>6.98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584.22</v>
      </c>
    </row>
    <row r="37" spans="1:28" s="4" customFormat="1" x14ac:dyDescent="0.2">
      <c r="A37" s="9">
        <f>IFERROR(VLOOKUP(B37,'[1]DADOS (OCULTAR)'!$P$3:$R$53,3,0),"")</f>
        <v>10583920001024</v>
      </c>
      <c r="B37" s="10" t="str">
        <f>'[1]TCE - ANEXO III - Preencher'!C46</f>
        <v>HOSPITAL REGIONAL EMÍLIA CÂMARA</v>
      </c>
      <c r="C37" s="11"/>
      <c r="D37" s="12" t="str">
        <f>'[1]TCE - ANEXO III - Preencher'!E46</f>
        <v>CARMOZIANA DE NORONHA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7823-20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132.35</v>
      </c>
      <c r="J37" s="15">
        <f>'[1]TCE - ANEXO III - Preencher'!K46</f>
        <v>0</v>
      </c>
      <c r="K37" s="16">
        <f>'[1]TCE - ANEXO III - Preencher'!L46</f>
        <v>36.409999999999997</v>
      </c>
      <c r="L37" s="16">
        <f>'[1]TCE - ANEXO III - Preencher'!M46</f>
        <v>20.9</v>
      </c>
      <c r="M37" s="16">
        <f t="shared" si="1"/>
        <v>15.509999999999998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149.86999999999998</v>
      </c>
    </row>
    <row r="38" spans="1:28" s="4" customFormat="1" x14ac:dyDescent="0.2">
      <c r="A38" s="9">
        <f>IFERROR(VLOOKUP(B38,'[1]DADOS (OCULTAR)'!$P$3:$R$53,3,0),"")</f>
        <v>10583920001024</v>
      </c>
      <c r="B38" s="10" t="str">
        <f>'[1]TCE - ANEXO III - Preencher'!C47</f>
        <v>HOSPITAL REGIONAL EMÍLIA CÂMARA</v>
      </c>
      <c r="C38" s="11"/>
      <c r="D38" s="12" t="str">
        <f>'[1]TCE - ANEXO III - Preencher'!E47</f>
        <v>CHARLES BRUNO BRITO DE FREITAS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3241-15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152.13999999999999</v>
      </c>
      <c r="J38" s="15">
        <f>'[1]TCE - ANEXO III - Preencher'!K47</f>
        <v>0</v>
      </c>
      <c r="K38" s="16">
        <f>'[1]TCE - ANEXO III - Preencher'!L47</f>
        <v>36.409999999999997</v>
      </c>
      <c r="L38" s="16">
        <f>'[1]TCE - ANEXO III - Preencher'!M47</f>
        <v>26.11</v>
      </c>
      <c r="M38" s="16">
        <f t="shared" si="1"/>
        <v>10.299999999999997</v>
      </c>
      <c r="N38" s="16">
        <f>'[1]TCE - ANEXO III - Preencher'!O47</f>
        <v>2.5499999999999998</v>
      </c>
      <c r="O38" s="16">
        <f>'[1]TCE - ANEXO III - Preencher'!P47</f>
        <v>0</v>
      </c>
      <c r="P38" s="17">
        <f t="shared" si="2"/>
        <v>2.5499999999999998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164.99</v>
      </c>
    </row>
    <row r="39" spans="1:28" s="4" customFormat="1" x14ac:dyDescent="0.2">
      <c r="A39" s="9">
        <f>IFERROR(VLOOKUP(B39,'[1]DADOS (OCULTAR)'!$P$3:$R$53,3,0),"")</f>
        <v>10583920001024</v>
      </c>
      <c r="B39" s="10" t="str">
        <f>'[1]TCE - ANEXO III - Preencher'!C48</f>
        <v>HOSPITAL REGIONAL EMÍLIA CÂMARA</v>
      </c>
      <c r="C39" s="11"/>
      <c r="D39" s="12" t="str">
        <f>'[1]TCE - ANEXO III - Preencher'!E48</f>
        <v>CICERO LAERCIO SOARES FERREIRA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3241-15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361.97</v>
      </c>
      <c r="J39" s="15">
        <f>'[1]TCE - ANEXO III - Preencher'!K48</f>
        <v>0</v>
      </c>
      <c r="K39" s="16">
        <f>'[1]TCE - ANEXO III - Preencher'!L48</f>
        <v>9.7200000000000006</v>
      </c>
      <c r="L39" s="16">
        <f>'[1]TCE - ANEXO III - Preencher'!M48</f>
        <v>2.0299999999999998</v>
      </c>
      <c r="M39" s="16">
        <f t="shared" si="1"/>
        <v>7.6900000000000013</v>
      </c>
      <c r="N39" s="16">
        <f>'[1]TCE - ANEXO III - Preencher'!O48</f>
        <v>10.02</v>
      </c>
      <c r="O39" s="16">
        <f>'[1]TCE - ANEXO III - Preencher'!P48</f>
        <v>0</v>
      </c>
      <c r="P39" s="17">
        <f t="shared" si="2"/>
        <v>10.02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379.68</v>
      </c>
    </row>
    <row r="40" spans="1:28" s="4" customFormat="1" x14ac:dyDescent="0.2">
      <c r="A40" s="9">
        <f>IFERROR(VLOOKUP(B40,'[1]DADOS (OCULTAR)'!$P$3:$R$53,3,0),"")</f>
        <v>10583920001024</v>
      </c>
      <c r="B40" s="10" t="str">
        <f>'[1]TCE - ANEXO III - Preencher'!C49</f>
        <v>HOSPITAL REGIONAL EMÍLIA CÂMARA</v>
      </c>
      <c r="C40" s="11"/>
      <c r="D40" s="12" t="str">
        <f>'[1]TCE - ANEXO III - Preencher'!E49</f>
        <v>CICERO MARCOS MARTINS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3241-15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479.5</v>
      </c>
      <c r="J40" s="15">
        <f>'[1]TCE - ANEXO III - Preencher'!K49</f>
        <v>0</v>
      </c>
      <c r="K40" s="16">
        <f>'[1]TCE - ANEXO III - Preencher'!L49</f>
        <v>9.7200000000000006</v>
      </c>
      <c r="L40" s="16">
        <f>'[1]TCE - ANEXO III - Preencher'!M49</f>
        <v>2.0299999999999998</v>
      </c>
      <c r="M40" s="16">
        <f t="shared" si="1"/>
        <v>7.6900000000000013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497.23</v>
      </c>
    </row>
    <row r="41" spans="1:28" s="4" customFormat="1" x14ac:dyDescent="0.2">
      <c r="A41" s="9">
        <f>IFERROR(VLOOKUP(B41,'[1]DADOS (OCULTAR)'!$P$3:$R$53,3,0),"")</f>
        <v>10583920001024</v>
      </c>
      <c r="B41" s="10" t="str">
        <f>'[1]TCE - ANEXO III - Preencher'!C50</f>
        <v>HOSPITAL REGIONAL EMÍLIA CÂMARA</v>
      </c>
      <c r="C41" s="11"/>
      <c r="D41" s="12" t="str">
        <f>'[1]TCE - ANEXO III - Preencher'!E50</f>
        <v>CILENE DE LIMA FONSECA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124.07</v>
      </c>
      <c r="J41" s="15">
        <f>'[1]TCE - ANEXO III - Preencher'!K50</f>
        <v>0</v>
      </c>
      <c r="K41" s="16">
        <f>'[1]TCE - ANEXO III - Preencher'!L50</f>
        <v>36.409999999999997</v>
      </c>
      <c r="L41" s="16">
        <f>'[1]TCE - ANEXO III - Preencher'!M50</f>
        <v>20.9</v>
      </c>
      <c r="M41" s="16">
        <f t="shared" si="1"/>
        <v>15.509999999999998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141.58999999999997</v>
      </c>
    </row>
    <row r="42" spans="1:28" s="4" customFormat="1" x14ac:dyDescent="0.2">
      <c r="A42" s="9">
        <f>IFERROR(VLOOKUP(B42,'[1]DADOS (OCULTAR)'!$P$3:$R$53,3,0),"")</f>
        <v>10583920001024</v>
      </c>
      <c r="B42" s="10" t="str">
        <f>'[1]TCE - ANEXO III - Preencher'!C51</f>
        <v>HOSPITAL REGIONAL EMÍLIA CÂMARA</v>
      </c>
      <c r="C42" s="11"/>
      <c r="D42" s="12" t="str">
        <f>'[1]TCE - ANEXO III - Preencher'!E51</f>
        <v>CLAUDIO GONCALVES SOBREIRA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2251-24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734.83</v>
      </c>
      <c r="J42" s="15">
        <f>'[1]TCE - ANEXO III - Preencher'!K51</f>
        <v>0</v>
      </c>
      <c r="K42" s="16">
        <f>'[1]TCE - ANEXO III - Preencher'!L51</f>
        <v>9.7200000000000006</v>
      </c>
      <c r="L42" s="16">
        <f>'[1]TCE - ANEXO III - Preencher'!M51</f>
        <v>2.74</v>
      </c>
      <c r="M42" s="16">
        <f t="shared" si="1"/>
        <v>6.98</v>
      </c>
      <c r="N42" s="16">
        <f>'[1]TCE - ANEXO III - Preencher'!O51</f>
        <v>6.13</v>
      </c>
      <c r="O42" s="16">
        <f>'[1]TCE - ANEXO III - Preencher'!P51</f>
        <v>1.23</v>
      </c>
      <c r="P42" s="17">
        <f t="shared" si="2"/>
        <v>4.9000000000000004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746.71</v>
      </c>
    </row>
    <row r="43" spans="1:28" s="4" customFormat="1" x14ac:dyDescent="0.2">
      <c r="A43" s="9">
        <f>IFERROR(VLOOKUP(B43,'[1]DADOS (OCULTAR)'!$P$3:$R$53,3,0),"")</f>
        <v>10583920001024</v>
      </c>
      <c r="B43" s="10" t="str">
        <f>'[1]TCE - ANEXO III - Preencher'!C52</f>
        <v>HOSPITAL REGIONAL EMÍLIA CÂMARA</v>
      </c>
      <c r="C43" s="11"/>
      <c r="D43" s="12" t="str">
        <f>'[1]TCE - ANEXO III - Preencher'!E52</f>
        <v>CLEIDE ARAUJO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>
        <f>IFERROR(VLOOKUP(B44,'[1]DADOS (OCULTAR)'!$P$3:$R$53,3,0),"")</f>
        <v>10583920001024</v>
      </c>
      <c r="B44" s="10" t="str">
        <f>'[1]TCE - ANEXO III - Preencher'!C53</f>
        <v>HOSPITAL REGIONAL EMÍLIA CÂMARA</v>
      </c>
      <c r="C44" s="11"/>
      <c r="D44" s="12" t="str">
        <f>'[1]TCE - ANEXO III - Preencher'!E53</f>
        <v>DAISE THAIS DA SILVA OLIVEIRA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4101-05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170.41</v>
      </c>
      <c r="J44" s="15">
        <f>'[1]TCE - ANEXO III - Preencher'!K53</f>
        <v>0</v>
      </c>
      <c r="K44" s="16">
        <f>'[1]TCE - ANEXO III - Preencher'!L53</f>
        <v>9.7200000000000006</v>
      </c>
      <c r="L44" s="16">
        <f>'[1]TCE - ANEXO III - Preencher'!M53</f>
        <v>1.04</v>
      </c>
      <c r="M44" s="16">
        <f t="shared" si="1"/>
        <v>8.68</v>
      </c>
      <c r="N44" s="16">
        <f>'[1]TCE - ANEXO III - Preencher'!O53</f>
        <v>10.01</v>
      </c>
      <c r="O44" s="16">
        <f>'[1]TCE - ANEXO III - Preencher'!P53</f>
        <v>0</v>
      </c>
      <c r="P44" s="17">
        <f t="shared" si="2"/>
        <v>10.01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189.1</v>
      </c>
    </row>
    <row r="45" spans="1:28" s="4" customFormat="1" x14ac:dyDescent="0.2">
      <c r="A45" s="9">
        <f>IFERROR(VLOOKUP(B45,'[1]DADOS (OCULTAR)'!$P$3:$R$53,3,0),"")</f>
        <v>10583920001024</v>
      </c>
      <c r="B45" s="10" t="str">
        <f>'[1]TCE - ANEXO III - Preencher'!C54</f>
        <v>HOSPITAL REGIONAL EMÍLIA CÂMARA</v>
      </c>
      <c r="C45" s="11"/>
      <c r="D45" s="12" t="str">
        <f>'[1]TCE - ANEXO III - Preencher'!E54</f>
        <v>DAMIANA BATISTA DA SILVA OLIVEIRA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5143-20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134.77000000000001</v>
      </c>
      <c r="J45" s="15">
        <f>'[1]TCE - ANEXO III - Preencher'!K54</f>
        <v>0</v>
      </c>
      <c r="K45" s="16">
        <f>'[1]TCE - ANEXO III - Preencher'!L54</f>
        <v>36.409999999999997</v>
      </c>
      <c r="L45" s="16">
        <f>'[1]TCE - ANEXO III - Preencher'!M54</f>
        <v>20.9</v>
      </c>
      <c r="M45" s="16">
        <f t="shared" si="1"/>
        <v>15.509999999999998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152.29</v>
      </c>
    </row>
    <row r="46" spans="1:28" s="4" customFormat="1" x14ac:dyDescent="0.2">
      <c r="A46" s="9">
        <f>IFERROR(VLOOKUP(B46,'[1]DADOS (OCULTAR)'!$P$3:$R$53,3,0),"")</f>
        <v>10583920001024</v>
      </c>
      <c r="B46" s="10" t="str">
        <f>'[1]TCE - ANEXO III - Preencher'!C55</f>
        <v>HOSPITAL REGIONAL EMÍLIA CÂMARA</v>
      </c>
      <c r="C46" s="11"/>
      <c r="D46" s="12" t="str">
        <f>'[1]TCE - ANEXO III - Preencher'!E55</f>
        <v>DAMIANA MARQUES DA SILVA XAVIER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124.44</v>
      </c>
      <c r="J46" s="15">
        <f>'[1]TCE - ANEXO III - Preencher'!K55</f>
        <v>0</v>
      </c>
      <c r="K46" s="16">
        <f>'[1]TCE - ANEXO III - Preencher'!L55</f>
        <v>36.409999999999997</v>
      </c>
      <c r="L46" s="16">
        <f>'[1]TCE - ANEXO III - Preencher'!M55</f>
        <v>20.9</v>
      </c>
      <c r="M46" s="16">
        <f t="shared" si="1"/>
        <v>15.509999999999998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141.95999999999998</v>
      </c>
    </row>
    <row r="47" spans="1:28" s="4" customFormat="1" x14ac:dyDescent="0.2">
      <c r="A47" s="9">
        <f>IFERROR(VLOOKUP(B47,'[1]DADOS (OCULTAR)'!$P$3:$R$53,3,0),"")</f>
        <v>10583920001024</v>
      </c>
      <c r="B47" s="10" t="str">
        <f>'[1]TCE - ANEXO III - Preencher'!C56</f>
        <v>HOSPITAL REGIONAL EMÍLIA CÂMARA</v>
      </c>
      <c r="C47" s="11"/>
      <c r="D47" s="12" t="str">
        <f>'[1]TCE - ANEXO III - Preencher'!E56</f>
        <v>DAMIANA VERAS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197.41</v>
      </c>
      <c r="J47" s="15">
        <f>'[1]TCE - ANEXO III - Preencher'!K56</f>
        <v>0</v>
      </c>
      <c r="K47" s="16">
        <f>'[1]TCE - ANEXO III - Preencher'!L56</f>
        <v>24.3</v>
      </c>
      <c r="L47" s="16">
        <f>'[1]TCE - ANEXO III - Preencher'!M56</f>
        <v>2.77</v>
      </c>
      <c r="M47" s="16">
        <f t="shared" si="1"/>
        <v>21.53</v>
      </c>
      <c r="N47" s="16">
        <f>'[1]TCE - ANEXO III - Preencher'!O56</f>
        <v>1.68</v>
      </c>
      <c r="O47" s="16">
        <f>'[1]TCE - ANEXO III - Preencher'!P56</f>
        <v>0</v>
      </c>
      <c r="P47" s="17">
        <f t="shared" si="2"/>
        <v>1.68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220.62</v>
      </c>
    </row>
    <row r="48" spans="1:28" s="4" customFormat="1" x14ac:dyDescent="0.2">
      <c r="A48" s="9">
        <f>IFERROR(VLOOKUP(B48,'[1]DADOS (OCULTAR)'!$P$3:$R$53,3,0),"")</f>
        <v>10583920001024</v>
      </c>
      <c r="B48" s="10" t="str">
        <f>'[1]TCE - ANEXO III - Preencher'!C57</f>
        <v>HOSPITAL REGIONAL EMÍLIA CÂMARA</v>
      </c>
      <c r="C48" s="11"/>
      <c r="D48" s="12" t="str">
        <f>'[1]TCE - ANEXO III - Preencher'!E57</f>
        <v>DAMIAO JOAO DA MASCENA OLIVEIRA</v>
      </c>
      <c r="E48" s="10" t="str">
        <f>IF('[1]TCE - ANEXO III - Preencher'!F57="4 - Assistência Odontológica","2 - Outros Profissionais da Saúde",'[1]TCE - ANEXO II - Enviar TCE'!E47)</f>
        <v>1 - Médico</v>
      </c>
      <c r="F48" s="13" t="str">
        <f>'[1]TCE - ANEXO III - Preencher'!G57</f>
        <v>2251-24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746.05</v>
      </c>
      <c r="J48" s="15">
        <f>'[1]TCE - ANEXO III - Preencher'!K57</f>
        <v>0</v>
      </c>
      <c r="K48" s="16">
        <f>'[1]TCE - ANEXO III - Preencher'!L57</f>
        <v>9.7200000000000006</v>
      </c>
      <c r="L48" s="16">
        <f>'[1]TCE - ANEXO III - Preencher'!M57</f>
        <v>2.74</v>
      </c>
      <c r="M48" s="16">
        <f t="shared" si="1"/>
        <v>6.98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757.93</v>
      </c>
    </row>
    <row r="49" spans="1:28" s="4" customFormat="1" x14ac:dyDescent="0.2">
      <c r="A49" s="9">
        <f>IFERROR(VLOOKUP(B49,'[1]DADOS (OCULTAR)'!$P$3:$R$53,3,0),"")</f>
        <v>10583920001024</v>
      </c>
      <c r="B49" s="10" t="str">
        <f>'[1]TCE - ANEXO III - Preencher'!C58</f>
        <v>HOSPITAL REGIONAL EMÍLIA CÂMARA</v>
      </c>
      <c r="C49" s="11"/>
      <c r="D49" s="12" t="str">
        <f>'[1]TCE - ANEXO III - Preencher'!E58</f>
        <v>DANIELLE BARROS VERAS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110.6</v>
      </c>
      <c r="J49" s="15">
        <f>'[1]TCE - ANEXO III - Preencher'!K58</f>
        <v>0</v>
      </c>
      <c r="K49" s="16">
        <f>'[1]TCE - ANEXO III - Preencher'!L58</f>
        <v>36.409999999999997</v>
      </c>
      <c r="L49" s="16">
        <f>'[1]TCE - ANEXO III - Preencher'!M58</f>
        <v>20.9</v>
      </c>
      <c r="M49" s="16">
        <f t="shared" si="1"/>
        <v>15.509999999999998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128.11999999999998</v>
      </c>
    </row>
    <row r="50" spans="1:28" s="4" customFormat="1" x14ac:dyDescent="0.2">
      <c r="A50" s="9">
        <f>IFERROR(VLOOKUP(B50,'[1]DADOS (OCULTAR)'!$P$3:$R$53,3,0),"")</f>
        <v>10583920001024</v>
      </c>
      <c r="B50" s="10" t="str">
        <f>'[1]TCE - ANEXO III - Preencher'!C59</f>
        <v>HOSPITAL REGIONAL EMÍLIA CÂMARA</v>
      </c>
      <c r="C50" s="11"/>
      <c r="D50" s="12" t="str">
        <f>'[1]TCE - ANEXO III - Preencher'!E59</f>
        <v>DANILLO CORDEIRO AMORIM VERAS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158.9</v>
      </c>
      <c r="J50" s="15">
        <f>'[1]TCE - ANEXO III - Preencher'!K59</f>
        <v>0</v>
      </c>
      <c r="K50" s="16">
        <f>'[1]TCE - ANEXO III - Preencher'!L59</f>
        <v>24.3</v>
      </c>
      <c r="L50" s="16">
        <f>'[1]TCE - ANEXO III - Preencher'!M59</f>
        <v>2.31</v>
      </c>
      <c r="M50" s="16">
        <f t="shared" si="1"/>
        <v>21.990000000000002</v>
      </c>
      <c r="N50" s="16">
        <f>'[1]TCE - ANEXO III - Preencher'!O59</f>
        <v>1.68</v>
      </c>
      <c r="O50" s="16">
        <f>'[1]TCE - ANEXO III - Preencher'!P59</f>
        <v>0</v>
      </c>
      <c r="P50" s="17">
        <f t="shared" si="2"/>
        <v>1.68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182.57000000000002</v>
      </c>
    </row>
    <row r="51" spans="1:28" s="4" customFormat="1" x14ac:dyDescent="0.2">
      <c r="A51" s="9">
        <f>IFERROR(VLOOKUP(B51,'[1]DADOS (OCULTAR)'!$P$3:$R$53,3,0),"")</f>
        <v>10583920001024</v>
      </c>
      <c r="B51" s="10" t="str">
        <f>'[1]TCE - ANEXO III - Preencher'!C60</f>
        <v>HOSPITAL REGIONAL EMÍLIA CÂMARA</v>
      </c>
      <c r="C51" s="11"/>
      <c r="D51" s="12" t="str">
        <f>'[1]TCE - ANEXO III - Preencher'!E60</f>
        <v>DARIO CESAR DA SILVA LIRA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 t="str">
        <f>'[1]TCE - ANEXO III - Preencher'!G60</f>
        <v>5211-30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113.83</v>
      </c>
      <c r="J51" s="15">
        <f>'[1]TCE - ANEXO III - Preencher'!K60</f>
        <v>0</v>
      </c>
      <c r="K51" s="16">
        <f>'[1]TCE - ANEXO III - Preencher'!L60</f>
        <v>36.409999999999997</v>
      </c>
      <c r="L51" s="16">
        <f>'[1]TCE - ANEXO III - Preencher'!M60</f>
        <v>20.9</v>
      </c>
      <c r="M51" s="16">
        <f t="shared" si="1"/>
        <v>15.509999999999998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131.35</v>
      </c>
    </row>
    <row r="52" spans="1:28" s="4" customFormat="1" x14ac:dyDescent="0.2">
      <c r="A52" s="9">
        <f>IFERROR(VLOOKUP(B52,'[1]DADOS (OCULTAR)'!$P$3:$R$53,3,0),"")</f>
        <v>10583920001024</v>
      </c>
      <c r="B52" s="10" t="str">
        <f>'[1]TCE - ANEXO III - Preencher'!C61</f>
        <v>HOSPITAL REGIONAL EMÍLIA CÂMARA</v>
      </c>
      <c r="C52" s="11"/>
      <c r="D52" s="12" t="str">
        <f>'[1]TCE - ANEXO III - Preencher'!E61</f>
        <v>DAVID HENRIQUE VIEIRA VILACA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2251-25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821.82</v>
      </c>
      <c r="J52" s="15">
        <f>'[1]TCE - ANEXO III - Preencher'!K61</f>
        <v>0</v>
      </c>
      <c r="K52" s="16">
        <f>'[1]TCE - ANEXO III - Preencher'!L61</f>
        <v>9.7200000000000006</v>
      </c>
      <c r="L52" s="16">
        <f>'[1]TCE - ANEXO III - Preencher'!M61</f>
        <v>2.74</v>
      </c>
      <c r="M52" s="16">
        <f t="shared" si="1"/>
        <v>6.98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833.7</v>
      </c>
    </row>
    <row r="53" spans="1:28" s="4" customFormat="1" x14ac:dyDescent="0.2">
      <c r="A53" s="9">
        <f>IFERROR(VLOOKUP(B53,'[1]DADOS (OCULTAR)'!$P$3:$R$53,3,0),"")</f>
        <v>10583920001024</v>
      </c>
      <c r="B53" s="10" t="str">
        <f>'[1]TCE - ANEXO III - Preencher'!C62</f>
        <v>HOSPITAL REGIONAL EMÍLIA CÂMARA</v>
      </c>
      <c r="C53" s="11"/>
      <c r="D53" s="12" t="str">
        <f>'[1]TCE - ANEXO III - Preencher'!E62</f>
        <v>DAVID WESLEY SANTOS E SILVA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4110-10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99.6</v>
      </c>
      <c r="J53" s="15">
        <f>'[1]TCE - ANEXO III - Preencher'!K62</f>
        <v>0</v>
      </c>
      <c r="K53" s="16">
        <f>'[1]TCE - ANEXO III - Preencher'!L62</f>
        <v>48.6</v>
      </c>
      <c r="L53" s="16">
        <f>'[1]TCE - ANEXO III - Preencher'!M62</f>
        <v>20.9</v>
      </c>
      <c r="M53" s="16">
        <f t="shared" si="1"/>
        <v>27.700000000000003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129.31</v>
      </c>
    </row>
    <row r="54" spans="1:28" s="4" customFormat="1" x14ac:dyDescent="0.2">
      <c r="A54" s="9">
        <f>IFERROR(VLOOKUP(B54,'[1]DADOS (OCULTAR)'!$P$3:$R$53,3,0),"")</f>
        <v>10583920001024</v>
      </c>
      <c r="B54" s="10" t="str">
        <f>'[1]TCE - ANEXO III - Preencher'!C63</f>
        <v>HOSPITAL REGIONAL EMÍLIA CÂMARA</v>
      </c>
      <c r="C54" s="11"/>
      <c r="D54" s="12" t="str">
        <f>'[1]TCE - ANEXO III - Preencher'!E63</f>
        <v>DENISE CIBELLE RODRIGUES MARQUES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204.81</v>
      </c>
      <c r="J54" s="15">
        <f>'[1]TCE - ANEXO III - Preencher'!K63</f>
        <v>0</v>
      </c>
      <c r="K54" s="16">
        <f>'[1]TCE - ANEXO III - Preencher'!L63</f>
        <v>36.409999999999997</v>
      </c>
      <c r="L54" s="16">
        <f>'[1]TCE - ANEXO III - Preencher'!M63</f>
        <v>2.59</v>
      </c>
      <c r="M54" s="16">
        <f t="shared" si="1"/>
        <v>33.819999999999993</v>
      </c>
      <c r="N54" s="16">
        <f>'[1]TCE - ANEXO III - Preencher'!O63</f>
        <v>1.68</v>
      </c>
      <c r="O54" s="16">
        <f>'[1]TCE - ANEXO III - Preencher'!P63</f>
        <v>0</v>
      </c>
      <c r="P54" s="17">
        <f t="shared" si="2"/>
        <v>1.68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240.31</v>
      </c>
    </row>
    <row r="55" spans="1:28" s="4" customFormat="1" x14ac:dyDescent="0.2">
      <c r="A55" s="9">
        <f>IFERROR(VLOOKUP(B55,'[1]DADOS (OCULTAR)'!$P$3:$R$53,3,0),"")</f>
        <v>10583920001024</v>
      </c>
      <c r="B55" s="10" t="str">
        <f>'[1]TCE - ANEXO III - Preencher'!C64</f>
        <v>HOSPITAL REGIONAL EMÍLIA CÂMARA</v>
      </c>
      <c r="C55" s="11"/>
      <c r="D55" s="12" t="str">
        <f>'[1]TCE - ANEXO III - Preencher'!E64</f>
        <v>DEYSE APARECIDA MARQUES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103.96</v>
      </c>
      <c r="J55" s="15">
        <f>'[1]TCE - ANEXO III - Preencher'!K64</f>
        <v>0</v>
      </c>
      <c r="K55" s="16">
        <f>'[1]TCE - ANEXO III - Preencher'!L64</f>
        <v>36.409999999999997</v>
      </c>
      <c r="L55" s="16">
        <f>'[1]TCE - ANEXO III - Preencher'!M64</f>
        <v>20.9</v>
      </c>
      <c r="M55" s="16">
        <f t="shared" si="1"/>
        <v>15.509999999999998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 CRECHE I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185.48000000000002</v>
      </c>
    </row>
    <row r="56" spans="1:28" s="4" customFormat="1" x14ac:dyDescent="0.2">
      <c r="A56" s="9">
        <f>IFERROR(VLOOKUP(B56,'[1]DADOS (OCULTAR)'!$P$3:$R$53,3,0),"")</f>
        <v>10583920001024</v>
      </c>
      <c r="B56" s="10" t="str">
        <f>'[1]TCE - ANEXO III - Preencher'!C65</f>
        <v>HOSPITAL REGIONAL EMÍLIA CÂMARA</v>
      </c>
      <c r="C56" s="11"/>
      <c r="D56" s="12" t="str">
        <f>'[1]TCE - ANEXO III - Preencher'!E65</f>
        <v>DILMA CRISTINA DOMINGOS DA ROCHA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4221-05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101.33</v>
      </c>
      <c r="J56" s="15">
        <f>'[1]TCE - ANEXO III - Preencher'!K65</f>
        <v>0</v>
      </c>
      <c r="K56" s="16">
        <f>'[1]TCE - ANEXO III - Preencher'!L65</f>
        <v>36.409999999999997</v>
      </c>
      <c r="L56" s="16">
        <f>'[1]TCE - ANEXO III - Preencher'!M65</f>
        <v>20.9</v>
      </c>
      <c r="M56" s="16">
        <f t="shared" si="1"/>
        <v>15.509999999999998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118.85000000000001</v>
      </c>
    </row>
    <row r="57" spans="1:28" s="4" customFormat="1" x14ac:dyDescent="0.2">
      <c r="A57" s="9">
        <f>IFERROR(VLOOKUP(B57,'[1]DADOS (OCULTAR)'!$P$3:$R$53,3,0),"")</f>
        <v>10583920001024</v>
      </c>
      <c r="B57" s="10" t="str">
        <f>'[1]TCE - ANEXO III - Preencher'!C66</f>
        <v>HOSPITAL REGIONAL EMÍLIA CÂMARA</v>
      </c>
      <c r="C57" s="11"/>
      <c r="D57" s="12" t="str">
        <f>'[1]TCE - ANEXO III - Preencher'!E66</f>
        <v>DIOGO CESAR DE SOUZA BEZERRA</v>
      </c>
      <c r="E57" s="10" t="str">
        <f>IF('[1]TCE - ANEXO III - Preencher'!F66="4 - Assistência Odontológica","2 - Outros Profissionais da Saúde",'[1]TCE - ANEXO II - Enviar TCE'!E56)</f>
        <v>1 - Médico</v>
      </c>
      <c r="F57" s="13" t="str">
        <f>'[1]TCE - ANEXO III - Preencher'!G66</f>
        <v>2252-70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861.82</v>
      </c>
      <c r="J57" s="15">
        <f>'[1]TCE - ANEXO III - Preencher'!K66</f>
        <v>0</v>
      </c>
      <c r="K57" s="16">
        <f>'[1]TCE - ANEXO III - Preencher'!L66</f>
        <v>9.7200000000000006</v>
      </c>
      <c r="L57" s="16">
        <f>'[1]TCE - ANEXO III - Preencher'!M66</f>
        <v>2.74</v>
      </c>
      <c r="M57" s="16">
        <f t="shared" si="1"/>
        <v>6.98</v>
      </c>
      <c r="N57" s="16">
        <f>'[1]TCE - ANEXO III - Preencher'!O66</f>
        <v>6.13</v>
      </c>
      <c r="O57" s="16">
        <f>'[1]TCE - ANEXO III - Preencher'!P66</f>
        <v>1.23</v>
      </c>
      <c r="P57" s="17">
        <f t="shared" si="2"/>
        <v>4.9000000000000004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873.7</v>
      </c>
    </row>
    <row r="58" spans="1:28" s="4" customFormat="1" x14ac:dyDescent="0.2">
      <c r="A58" s="9">
        <f>IFERROR(VLOOKUP(B58,'[1]DADOS (OCULTAR)'!$P$3:$R$53,3,0),"")</f>
        <v>10583920001024</v>
      </c>
      <c r="B58" s="10" t="str">
        <f>'[1]TCE - ANEXO III - Preencher'!C67</f>
        <v>HOSPITAL REGIONAL EMÍLIA CÂMARA</v>
      </c>
      <c r="C58" s="11"/>
      <c r="D58" s="12" t="str">
        <f>'[1]TCE - ANEXO III - Preencher'!E67</f>
        <v>DIOGO GODE DE MORAIS BRITO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7823-20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64.62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2.5499999999999998</v>
      </c>
      <c r="O58" s="16">
        <f>'[1]TCE - ANEXO III - Preencher'!P67</f>
        <v>0</v>
      </c>
      <c r="P58" s="17">
        <f t="shared" si="2"/>
        <v>2.5499999999999998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67.17</v>
      </c>
    </row>
    <row r="59" spans="1:28" s="4" customFormat="1" x14ac:dyDescent="0.2">
      <c r="A59" s="9">
        <f>IFERROR(VLOOKUP(B59,'[1]DADOS (OCULTAR)'!$P$3:$R$53,3,0),"")</f>
        <v>10583920001024</v>
      </c>
      <c r="B59" s="10" t="str">
        <f>'[1]TCE - ANEXO III - Preencher'!C68</f>
        <v>HOSPITAL REGIONAL EMÍLIA CÂMARA</v>
      </c>
      <c r="C59" s="11"/>
      <c r="D59" s="12" t="str">
        <f>'[1]TCE - ANEXO III - Preencher'!E68</f>
        <v>EDILENE BARROS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122.88</v>
      </c>
      <c r="J59" s="15">
        <f>'[1]TCE - ANEXO III - Preencher'!K68</f>
        <v>0</v>
      </c>
      <c r="K59" s="16">
        <f>'[1]TCE - ANEXO III - Preencher'!L68</f>
        <v>36.409999999999997</v>
      </c>
      <c r="L59" s="16">
        <f>'[1]TCE - ANEXO III - Preencher'!M68</f>
        <v>20.9</v>
      </c>
      <c r="M59" s="16">
        <f t="shared" si="1"/>
        <v>15.509999999999998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140.39999999999998</v>
      </c>
    </row>
    <row r="60" spans="1:28" s="4" customFormat="1" x14ac:dyDescent="0.2">
      <c r="A60" s="9">
        <f>IFERROR(VLOOKUP(B60,'[1]DADOS (OCULTAR)'!$P$3:$R$53,3,0),"")</f>
        <v>10583920001024</v>
      </c>
      <c r="B60" s="10" t="str">
        <f>'[1]TCE - ANEXO III - Preencher'!C69</f>
        <v>HOSPITAL REGIONAL EMÍLIA CÂMARA</v>
      </c>
      <c r="C60" s="11"/>
      <c r="D60" s="12" t="str">
        <f>'[1]TCE - ANEXO III - Preencher'!E69</f>
        <v>EDILENE SALVADOR DE ALMEIDA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5143-20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102.65</v>
      </c>
      <c r="J60" s="15">
        <f>'[1]TCE - ANEXO III - Preencher'!K69</f>
        <v>0</v>
      </c>
      <c r="K60" s="16">
        <f>'[1]TCE - ANEXO III - Preencher'!L69</f>
        <v>36.409999999999997</v>
      </c>
      <c r="L60" s="16">
        <f>'[1]TCE - ANEXO III - Preencher'!M69</f>
        <v>19.5</v>
      </c>
      <c r="M60" s="16">
        <f t="shared" si="1"/>
        <v>16.909999999999997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121.57000000000001</v>
      </c>
    </row>
    <row r="61" spans="1:28" s="4" customFormat="1" x14ac:dyDescent="0.2">
      <c r="A61" s="9">
        <f>IFERROR(VLOOKUP(B61,'[1]DADOS (OCULTAR)'!$P$3:$R$53,3,0),"")</f>
        <v>10583920001024</v>
      </c>
      <c r="B61" s="10" t="str">
        <f>'[1]TCE - ANEXO III - Preencher'!C70</f>
        <v>HOSPITAL REGIONAL EMÍLIA CÂMARA</v>
      </c>
      <c r="C61" s="11"/>
      <c r="D61" s="12" t="str">
        <f>'[1]TCE - ANEXO III - Preencher'!E70</f>
        <v>EDILMA SOARES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5143-20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117.04</v>
      </c>
      <c r="J61" s="15">
        <f>'[1]TCE - ANEXO III - Preencher'!K70</f>
        <v>0</v>
      </c>
      <c r="K61" s="16">
        <f>'[1]TCE - ANEXO III - Preencher'!L70</f>
        <v>36.409999999999997</v>
      </c>
      <c r="L61" s="16">
        <f>'[1]TCE - ANEXO III - Preencher'!M70</f>
        <v>20.9</v>
      </c>
      <c r="M61" s="16">
        <f t="shared" si="1"/>
        <v>15.509999999999998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134.56</v>
      </c>
    </row>
    <row r="62" spans="1:28" s="4" customFormat="1" x14ac:dyDescent="0.2">
      <c r="A62" s="9">
        <f>IFERROR(VLOOKUP(B62,'[1]DADOS (OCULTAR)'!$P$3:$R$53,3,0),"")</f>
        <v>10583920001024</v>
      </c>
      <c r="B62" s="10" t="str">
        <f>'[1]TCE - ANEXO III - Preencher'!C71</f>
        <v>HOSPITAL REGIONAL EMÍLIA CÂMARA</v>
      </c>
      <c r="C62" s="11"/>
      <c r="D62" s="12" t="str">
        <f>'[1]TCE - ANEXO III - Preencher'!E71</f>
        <v>EDINE DE VASCONCELOS CARVALHO</v>
      </c>
      <c r="E62" s="10" t="str">
        <f>IF('[1]TCE - ANEXO III - Preencher'!F71="4 - Assistência Odontológica","2 - Outros Profissionais da Saúde",'[1]TCE - ANEXO II - Enviar TCE'!E61)</f>
        <v>1 - Médico</v>
      </c>
      <c r="F62" s="13" t="str">
        <f>'[1]TCE - ANEXO III - Preencher'!G71</f>
        <v>2251-24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736.37</v>
      </c>
      <c r="J62" s="15">
        <f>'[1]TCE - ANEXO III - Preencher'!K71</f>
        <v>0</v>
      </c>
      <c r="K62" s="16">
        <f>'[1]TCE - ANEXO III - Preencher'!L71</f>
        <v>9.7200000000000006</v>
      </c>
      <c r="L62" s="16">
        <f>'[1]TCE - ANEXO III - Preencher'!M71</f>
        <v>2.74</v>
      </c>
      <c r="M62" s="16">
        <f t="shared" si="1"/>
        <v>6.98</v>
      </c>
      <c r="N62" s="16">
        <f>'[1]TCE - ANEXO III - Preencher'!O71</f>
        <v>6.13</v>
      </c>
      <c r="O62" s="16">
        <f>'[1]TCE - ANEXO III - Preencher'!P71</f>
        <v>1.23</v>
      </c>
      <c r="P62" s="17">
        <f t="shared" si="2"/>
        <v>4.9000000000000004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748.25</v>
      </c>
    </row>
    <row r="63" spans="1:28" s="4" customFormat="1" x14ac:dyDescent="0.2">
      <c r="A63" s="9">
        <f>IFERROR(VLOOKUP(B63,'[1]DADOS (OCULTAR)'!$P$3:$R$53,3,0),"")</f>
        <v>10583920001024</v>
      </c>
      <c r="B63" s="10" t="str">
        <f>'[1]TCE - ANEXO III - Preencher'!C72</f>
        <v>HOSPITAL REGIONAL EMÍLIA CÂMARA</v>
      </c>
      <c r="C63" s="11"/>
      <c r="D63" s="12" t="str">
        <f>'[1]TCE - ANEXO III - Preencher'!E72</f>
        <v>EDITE NASCIMENTO SOUZA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110.43</v>
      </c>
      <c r="J63" s="15">
        <f>'[1]TCE - ANEXO III - Preencher'!K72</f>
        <v>0</v>
      </c>
      <c r="K63" s="16">
        <f>'[1]TCE - ANEXO III - Preencher'!L72</f>
        <v>36.409999999999997</v>
      </c>
      <c r="L63" s="16">
        <f>'[1]TCE - ANEXO III - Preencher'!M72</f>
        <v>20.9</v>
      </c>
      <c r="M63" s="16">
        <f t="shared" si="1"/>
        <v>15.509999999999998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127.95</v>
      </c>
    </row>
    <row r="64" spans="1:28" s="4" customFormat="1" x14ac:dyDescent="0.2">
      <c r="A64" s="9">
        <f>IFERROR(VLOOKUP(B64,'[1]DADOS (OCULTAR)'!$P$3:$R$53,3,0),"")</f>
        <v>10583920001024</v>
      </c>
      <c r="B64" s="10" t="str">
        <f>'[1]TCE - ANEXO III - Preencher'!C73</f>
        <v>HOSPITAL REGIONAL EMÍLIA CÂMARA</v>
      </c>
      <c r="C64" s="11"/>
      <c r="D64" s="12" t="str">
        <f>'[1]TCE - ANEXO III - Preencher'!E73</f>
        <v>EDIVANEIDE BARBOSA GOMES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162.18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64</v>
      </c>
      <c r="U64" s="16">
        <f>'[1]TCE - ANEXO III - Preencher'!V73</f>
        <v>0</v>
      </c>
      <c r="V64" s="17">
        <f t="shared" si="4"/>
        <v>64</v>
      </c>
      <c r="W64" s="18" t="str">
        <f>IF('[1]TCE - ANEXO III - Preencher'!X73="","",'[1]TCE - ANEXO III - Preencher'!X73)</f>
        <v>AUX CRECHE I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228.19</v>
      </c>
    </row>
    <row r="65" spans="1:28" s="4" customFormat="1" x14ac:dyDescent="0.2">
      <c r="A65" s="9">
        <f>IFERROR(VLOOKUP(B65,'[1]DADOS (OCULTAR)'!$P$3:$R$53,3,0),"")</f>
        <v>10583920001024</v>
      </c>
      <c r="B65" s="10" t="str">
        <f>'[1]TCE - ANEXO III - Preencher'!C74</f>
        <v>HOSPITAL REGIONAL EMÍLIA CÂMARA</v>
      </c>
      <c r="C65" s="11"/>
      <c r="D65" s="12" t="str">
        <f>'[1]TCE - ANEXO III - Preencher'!E74</f>
        <v>EDJANE RODRIGUES DOS SANTOS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112.6</v>
      </c>
      <c r="J65" s="15">
        <f>'[1]TCE - ANEXO III - Preencher'!K74</f>
        <v>0</v>
      </c>
      <c r="K65" s="16">
        <f>'[1]TCE - ANEXO III - Preencher'!L74</f>
        <v>36.409999999999997</v>
      </c>
      <c r="L65" s="16">
        <f>'[1]TCE - ANEXO III - Preencher'!M74</f>
        <v>20.9</v>
      </c>
      <c r="M65" s="16">
        <f t="shared" si="1"/>
        <v>15.509999999999998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130.11999999999998</v>
      </c>
    </row>
    <row r="66" spans="1:28" s="4" customFormat="1" x14ac:dyDescent="0.2">
      <c r="A66" s="9">
        <f>IFERROR(VLOOKUP(B66,'[1]DADOS (OCULTAR)'!$P$3:$R$53,3,0),"")</f>
        <v>10583920001024</v>
      </c>
      <c r="B66" s="10" t="str">
        <f>'[1]TCE - ANEXO III - Preencher'!C75</f>
        <v>HOSPITAL REGIONAL EMÍLIA CÂMARA</v>
      </c>
      <c r="C66" s="11"/>
      <c r="D66" s="12" t="str">
        <f>'[1]TCE - ANEXO III - Preencher'!E75</f>
        <v>EDNAIRAM ALVES FEITOSA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5152-15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123.78</v>
      </c>
      <c r="J66" s="15">
        <f>'[1]TCE - ANEXO III - Preencher'!K75</f>
        <v>0</v>
      </c>
      <c r="K66" s="16">
        <f>'[1]TCE - ANEXO III - Preencher'!L75</f>
        <v>36.409999999999997</v>
      </c>
      <c r="L66" s="16">
        <f>'[1]TCE - ANEXO III - Preencher'!M75</f>
        <v>26.76</v>
      </c>
      <c r="M66" s="16">
        <f t="shared" si="1"/>
        <v>9.649999999999995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135.44</v>
      </c>
    </row>
    <row r="67" spans="1:28" s="4" customFormat="1" x14ac:dyDescent="0.2">
      <c r="A67" s="9">
        <f>IFERROR(VLOOKUP(B67,'[1]DADOS (OCULTAR)'!$P$3:$R$53,3,0),"")</f>
        <v>10583920001024</v>
      </c>
      <c r="B67" s="10" t="str">
        <f>'[1]TCE - ANEXO III - Preencher'!C76</f>
        <v>HOSPITAL REGIONAL EMÍLIA CÂMARA</v>
      </c>
      <c r="C67" s="11"/>
      <c r="D67" s="12" t="str">
        <f>'[1]TCE - ANEXO III - Preencher'!E76</f>
        <v>EDNAIRIAN GOMES SANTANA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100.64</v>
      </c>
      <c r="J67" s="15">
        <f>'[1]TCE - ANEXO III - Preencher'!K76</f>
        <v>0</v>
      </c>
      <c r="K67" s="16">
        <f>'[1]TCE - ANEXO III - Preencher'!L76</f>
        <v>36.409999999999997</v>
      </c>
      <c r="L67" s="16">
        <f>'[1]TCE - ANEXO III - Preencher'!M76</f>
        <v>20.9</v>
      </c>
      <c r="M67" s="16">
        <f t="shared" si="1"/>
        <v>15.509999999999998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118.16000000000001</v>
      </c>
    </row>
    <row r="68" spans="1:28" s="4" customFormat="1" x14ac:dyDescent="0.2">
      <c r="A68" s="9">
        <f>IFERROR(VLOOKUP(B68,'[1]DADOS (OCULTAR)'!$P$3:$R$53,3,0),"")</f>
        <v>10583920001024</v>
      </c>
      <c r="B68" s="10" t="str">
        <f>'[1]TCE - ANEXO III - Preencher'!C77</f>
        <v>HOSPITAL REGIONAL EMÍLIA CÂMARA</v>
      </c>
      <c r="C68" s="11"/>
      <c r="D68" s="12" t="str">
        <f>'[1]TCE - ANEXO III - Preencher'!E77</f>
        <v>EDSON DIEGO SANTANA BESERRA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100.32</v>
      </c>
      <c r="J68" s="15">
        <f>'[1]TCE - ANEXO III - Preencher'!K77</f>
        <v>0</v>
      </c>
      <c r="K68" s="16">
        <f>'[1]TCE - ANEXO III - Preencher'!L77</f>
        <v>36.409999999999997</v>
      </c>
      <c r="L68" s="16">
        <f>'[1]TCE - ANEXO III - Preencher'!M77</f>
        <v>20.9</v>
      </c>
      <c r="M68" s="16">
        <f t="shared" ref="M68:M131" si="7">K68-L68</f>
        <v>15.509999999999998</v>
      </c>
      <c r="N68" s="16">
        <f>'[1]TCE - ANEXO III - Preencher'!O77</f>
        <v>2.0299999999999998</v>
      </c>
      <c r="O68" s="16">
        <f>'[1]TCE - ANEXO III - Preencher'!P77</f>
        <v>0</v>
      </c>
      <c r="P68" s="17">
        <f t="shared" ref="P68:P131" si="8">N68-O68</f>
        <v>2.0299999999999998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117.85999999999999</v>
      </c>
    </row>
    <row r="69" spans="1:28" s="4" customFormat="1" x14ac:dyDescent="0.2">
      <c r="A69" s="9">
        <f>IFERROR(VLOOKUP(B69,'[1]DADOS (OCULTAR)'!$P$3:$R$53,3,0),"")</f>
        <v>10583920001024</v>
      </c>
      <c r="B69" s="10" t="str">
        <f>'[1]TCE - ANEXO III - Preencher'!C78</f>
        <v>HOSPITAL REGIONAL EMÍLIA CÂMARA</v>
      </c>
      <c r="C69" s="11"/>
      <c r="D69" s="12" t="str">
        <f>'[1]TCE - ANEXO III - Preencher'!E78</f>
        <v>EDUARDO DOUGLAS BARROS DE SOUSA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4221-05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110.09</v>
      </c>
      <c r="J69" s="15">
        <f>'[1]TCE - ANEXO III - Preencher'!K78</f>
        <v>0</v>
      </c>
      <c r="K69" s="16">
        <f>'[1]TCE - ANEXO III - Preencher'!L78</f>
        <v>36.409999999999997</v>
      </c>
      <c r="L69" s="16">
        <f>'[1]TCE - ANEXO III - Preencher'!M78</f>
        <v>19.5</v>
      </c>
      <c r="M69" s="16">
        <f t="shared" si="7"/>
        <v>16.909999999999997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129.01</v>
      </c>
    </row>
    <row r="70" spans="1:28" s="4" customFormat="1" x14ac:dyDescent="0.2">
      <c r="A70" s="9">
        <f>IFERROR(VLOOKUP(B70,'[1]DADOS (OCULTAR)'!$P$3:$R$53,3,0),"")</f>
        <v>10583920001024</v>
      </c>
      <c r="B70" s="10" t="str">
        <f>'[1]TCE - ANEXO III - Preencher'!C79</f>
        <v>HOSPITAL REGIONAL EMÍLIA CÂMARA</v>
      </c>
      <c r="C70" s="11"/>
      <c r="D70" s="12" t="str">
        <f>'[1]TCE - ANEXO III - Preencher'!E79</f>
        <v>EDVAL RODRIGUES DOS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5151-10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2.0099999999999998</v>
      </c>
    </row>
    <row r="71" spans="1:28" s="4" customFormat="1" x14ac:dyDescent="0.2">
      <c r="A71" s="9">
        <f>IFERROR(VLOOKUP(B71,'[1]DADOS (OCULTAR)'!$P$3:$R$53,3,0),"")</f>
        <v>10583920001024</v>
      </c>
      <c r="B71" s="10" t="str">
        <f>'[1]TCE - ANEXO III - Preencher'!C80</f>
        <v>HOSPITAL REGIONAL EMÍLIA CÂMARA</v>
      </c>
      <c r="C71" s="11"/>
      <c r="D71" s="12" t="str">
        <f>'[1]TCE - ANEXO III - Preencher'!E80</f>
        <v>EDVANI PEREIRA DA SILVA BATISTA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4221-05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111.99</v>
      </c>
      <c r="J71" s="15">
        <f>'[1]TCE - ANEXO III - Preencher'!K80</f>
        <v>0</v>
      </c>
      <c r="K71" s="16">
        <f>'[1]TCE - ANEXO III - Preencher'!L80</f>
        <v>36.409999999999997</v>
      </c>
      <c r="L71" s="16">
        <f>'[1]TCE - ANEXO III - Preencher'!M80</f>
        <v>20.9</v>
      </c>
      <c r="M71" s="16">
        <f t="shared" si="7"/>
        <v>15.509999999999998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129.51</v>
      </c>
    </row>
    <row r="72" spans="1:28" s="4" customFormat="1" x14ac:dyDescent="0.2">
      <c r="A72" s="9">
        <f>IFERROR(VLOOKUP(B72,'[1]DADOS (OCULTAR)'!$P$3:$R$53,3,0),"")</f>
        <v>10583920001024</v>
      </c>
      <c r="B72" s="10" t="str">
        <f>'[1]TCE - ANEXO III - Preencher'!C81</f>
        <v>HOSPITAL REGIONAL EMÍLIA CÂMARA</v>
      </c>
      <c r="C72" s="11"/>
      <c r="D72" s="12" t="str">
        <f>'[1]TCE - ANEXO III - Preencher'!E81</f>
        <v>EDVANIA BARBOSA DIAS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5143-20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163.99</v>
      </c>
      <c r="J72" s="15">
        <f>'[1]TCE - ANEXO III - Preencher'!K81</f>
        <v>0</v>
      </c>
      <c r="K72" s="16">
        <f>'[1]TCE - ANEXO III - Preencher'!L81</f>
        <v>36.409999999999997</v>
      </c>
      <c r="L72" s="16">
        <f>'[1]TCE - ANEXO III - Preencher'!M81</f>
        <v>18.809999999999999</v>
      </c>
      <c r="M72" s="16">
        <f t="shared" si="7"/>
        <v>17.599999999999998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183.6</v>
      </c>
    </row>
    <row r="73" spans="1:28" s="4" customFormat="1" x14ac:dyDescent="0.2">
      <c r="A73" s="9">
        <f>IFERROR(VLOOKUP(B73,'[1]DADOS (OCULTAR)'!$P$3:$R$53,3,0),"")</f>
        <v>10583920001024</v>
      </c>
      <c r="B73" s="10" t="str">
        <f>'[1]TCE - ANEXO III - Preencher'!C82</f>
        <v>HOSPITAL REGIONAL EMÍLIA CÂMARA</v>
      </c>
      <c r="C73" s="11"/>
      <c r="D73" s="12" t="str">
        <f>'[1]TCE - ANEXO III - Preencher'!E82</f>
        <v>EMERSON KAIQUE CAMPOS DE VASCONCELOS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100.32</v>
      </c>
      <c r="J73" s="15">
        <f>'[1]TCE - ANEXO III - Preencher'!K82</f>
        <v>0</v>
      </c>
      <c r="K73" s="16">
        <f>'[1]TCE - ANEXO III - Preencher'!L82</f>
        <v>36.409999999999997</v>
      </c>
      <c r="L73" s="16">
        <f>'[1]TCE - ANEXO III - Preencher'!M82</f>
        <v>20.9</v>
      </c>
      <c r="M73" s="16">
        <f t="shared" si="7"/>
        <v>15.509999999999998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117.83999999999999</v>
      </c>
    </row>
    <row r="74" spans="1:28" s="4" customFormat="1" x14ac:dyDescent="0.2">
      <c r="A74" s="9">
        <f>IFERROR(VLOOKUP(B74,'[1]DADOS (OCULTAR)'!$P$3:$R$53,3,0),"")</f>
        <v>10583920001024</v>
      </c>
      <c r="B74" s="10" t="str">
        <f>'[1]TCE - ANEXO III - Preencher'!C83</f>
        <v>HOSPITAL REGIONAL EMÍLIA CÂMARA</v>
      </c>
      <c r="C74" s="11"/>
      <c r="D74" s="12" t="str">
        <f>'[1]TCE - ANEXO III - Preencher'!E83</f>
        <v>ERIKA KARINNE DE ALCANTARA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100.32</v>
      </c>
      <c r="J74" s="15">
        <f>'[1]TCE - ANEXO III - Preencher'!K83</f>
        <v>0</v>
      </c>
      <c r="K74" s="16">
        <f>'[1]TCE - ANEXO III - Preencher'!L83</f>
        <v>36.409999999999997</v>
      </c>
      <c r="L74" s="16">
        <f>'[1]TCE - ANEXO III - Preencher'!M83</f>
        <v>20.9</v>
      </c>
      <c r="M74" s="16">
        <f t="shared" si="7"/>
        <v>15.509999999999998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117.83999999999999</v>
      </c>
    </row>
    <row r="75" spans="1:28" s="4" customFormat="1" x14ac:dyDescent="0.2">
      <c r="A75" s="9">
        <f>IFERROR(VLOOKUP(B75,'[1]DADOS (OCULTAR)'!$P$3:$R$53,3,0),"")</f>
        <v>10583920001024</v>
      </c>
      <c r="B75" s="10" t="str">
        <f>'[1]TCE - ANEXO III - Preencher'!C84</f>
        <v>HOSPITAL REGIONAL EMÍLIA CÂMARA</v>
      </c>
      <c r="C75" s="11"/>
      <c r="D75" s="12" t="str">
        <f>'[1]TCE - ANEXO III - Preencher'!E84</f>
        <v>EUGENIO PERICLES MUNIZ FERREIRA</v>
      </c>
      <c r="E75" s="10" t="str">
        <f>IF('[1]TCE - ANEXO III - Preencher'!F84="4 - Assistência Odontológica","2 - Outros Profissionais da Saúde",'[1]TCE - ANEXO II - Enviar TCE'!E74)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904.84</v>
      </c>
      <c r="J75" s="15">
        <f>'[1]TCE - ANEXO III - Preencher'!K84</f>
        <v>0</v>
      </c>
      <c r="K75" s="16">
        <f>'[1]TCE - ANEXO III - Preencher'!L84</f>
        <v>9.7200000000000006</v>
      </c>
      <c r="L75" s="16">
        <f>'[1]TCE - ANEXO III - Preencher'!M84</f>
        <v>2.74</v>
      </c>
      <c r="M75" s="16">
        <f t="shared" si="7"/>
        <v>6.98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916.72</v>
      </c>
    </row>
    <row r="76" spans="1:28" s="4" customFormat="1" x14ac:dyDescent="0.2">
      <c r="A76" s="9">
        <f>IFERROR(VLOOKUP(B76,'[1]DADOS (OCULTAR)'!$P$3:$R$53,3,0),"")</f>
        <v>10583920001024</v>
      </c>
      <c r="B76" s="10" t="str">
        <f>'[1]TCE - ANEXO III - Preencher'!C85</f>
        <v>HOSPITAL REGIONAL EMÍLIA CÂMARA</v>
      </c>
      <c r="C76" s="11"/>
      <c r="D76" s="12" t="str">
        <f>'[1]TCE - ANEXO III - Preencher'!E85</f>
        <v>EVERALDO SIQUEIRA DE GOES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 t="str">
        <f>'[1]TCE - ANEXO III - Preencher'!G85</f>
        <v>5143-20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101.7</v>
      </c>
      <c r="J76" s="15">
        <f>'[1]TCE - ANEXO III - Preencher'!K85</f>
        <v>0</v>
      </c>
      <c r="K76" s="16">
        <f>'[1]TCE - ANEXO III - Preencher'!L85</f>
        <v>36.409999999999997</v>
      </c>
      <c r="L76" s="16">
        <f>'[1]TCE - ANEXO III - Preencher'!M85</f>
        <v>20.9</v>
      </c>
      <c r="M76" s="16">
        <f t="shared" si="7"/>
        <v>15.509999999999998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119.22000000000001</v>
      </c>
    </row>
    <row r="77" spans="1:28" s="4" customFormat="1" x14ac:dyDescent="0.2">
      <c r="A77" s="9">
        <f>IFERROR(VLOOKUP(B77,'[1]DADOS (OCULTAR)'!$P$3:$R$53,3,0),"")</f>
        <v>10583920001024</v>
      </c>
      <c r="B77" s="10" t="str">
        <f>'[1]TCE - ANEXO III - Preencher'!C86</f>
        <v>HOSPITAL REGIONAL EMÍLIA CÂMARA</v>
      </c>
      <c r="C77" s="11"/>
      <c r="D77" s="12" t="str">
        <f>'[1]TCE - ANEXO III - Preencher'!E86</f>
        <v>FABIANA OLIVEIRA DE LIMA GALDINO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116.03</v>
      </c>
      <c r="J77" s="15">
        <f>'[1]TCE - ANEXO III - Preencher'!K86</f>
        <v>0</v>
      </c>
      <c r="K77" s="16">
        <f>'[1]TCE - ANEXO III - Preencher'!L86</f>
        <v>36.409999999999997</v>
      </c>
      <c r="L77" s="16">
        <f>'[1]TCE - ANEXO III - Preencher'!M86</f>
        <v>20.9</v>
      </c>
      <c r="M77" s="16">
        <f t="shared" si="7"/>
        <v>15.509999999999998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133.54999999999998</v>
      </c>
    </row>
    <row r="78" spans="1:28" s="4" customFormat="1" x14ac:dyDescent="0.2">
      <c r="A78" s="9">
        <f>IFERROR(VLOOKUP(B78,'[1]DADOS (OCULTAR)'!$P$3:$R$53,3,0),"")</f>
        <v>10583920001024</v>
      </c>
      <c r="B78" s="10" t="str">
        <f>'[1]TCE - ANEXO III - Preencher'!C87</f>
        <v>HOSPITAL REGIONAL EMÍLIA CÂMARA</v>
      </c>
      <c r="C78" s="11"/>
      <c r="D78" s="12" t="str">
        <f>'[1]TCE - ANEXO III - Preencher'!E87</f>
        <v>FABIANO DE BRITO NUNES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5132-20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128.32</v>
      </c>
      <c r="J78" s="15">
        <f>'[1]TCE - ANEXO III - Preencher'!K87</f>
        <v>0</v>
      </c>
      <c r="K78" s="16">
        <f>'[1]TCE - ANEXO III - Preencher'!L87</f>
        <v>36.409999999999997</v>
      </c>
      <c r="L78" s="16">
        <f>'[1]TCE - ANEXO III - Preencher'!M87</f>
        <v>0</v>
      </c>
      <c r="M78" s="16">
        <f t="shared" si="7"/>
        <v>36.409999999999997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166.73999999999998</v>
      </c>
    </row>
    <row r="79" spans="1:28" s="4" customFormat="1" x14ac:dyDescent="0.2">
      <c r="A79" s="9">
        <f>IFERROR(VLOOKUP(B79,'[1]DADOS (OCULTAR)'!$P$3:$R$53,3,0),"")</f>
        <v>10583920001024</v>
      </c>
      <c r="B79" s="10" t="str">
        <f>'[1]TCE - ANEXO III - Preencher'!C88</f>
        <v>HOSPITAL REGIONAL EMÍLIA CÂMARA</v>
      </c>
      <c r="C79" s="11"/>
      <c r="D79" s="12" t="str">
        <f>'[1]TCE - ANEXO III - Preencher'!E88</f>
        <v>FABINI GUILHERME DINIZ MELO</v>
      </c>
      <c r="E79" s="10" t="str">
        <f>IF('[1]TCE - ANEXO III - Preencher'!F88="4 - Assistência Odontológica","2 - Outros Profissionais da Saúde",'[1]TCE - ANEXO II - Enviar TCE'!E78)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748.78</v>
      </c>
      <c r="J79" s="15">
        <f>'[1]TCE - ANEXO III - Preencher'!K88</f>
        <v>0</v>
      </c>
      <c r="K79" s="16">
        <f>'[1]TCE - ANEXO III - Preencher'!L88</f>
        <v>9.7200000000000006</v>
      </c>
      <c r="L79" s="16">
        <f>'[1]TCE - ANEXO III - Preencher'!M88</f>
        <v>2.74</v>
      </c>
      <c r="M79" s="16">
        <f t="shared" si="7"/>
        <v>6.98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760.66</v>
      </c>
    </row>
    <row r="80" spans="1:28" s="4" customFormat="1" x14ac:dyDescent="0.2">
      <c r="A80" s="9">
        <f>IFERROR(VLOOKUP(B80,'[1]DADOS (OCULTAR)'!$P$3:$R$53,3,0),"")</f>
        <v>10583920001024</v>
      </c>
      <c r="B80" s="10" t="str">
        <f>'[1]TCE - ANEXO III - Preencher'!C89</f>
        <v>HOSPITAL REGIONAL EMÍLIA CÂMARA</v>
      </c>
      <c r="C80" s="11"/>
      <c r="D80" s="12" t="str">
        <f>'[1]TCE - ANEXO III - Preencher'!E89</f>
        <v>FABIO HERMANO DINIZ DE MELO</v>
      </c>
      <c r="E80" s="10" t="str">
        <f>IF('[1]TCE - ANEXO III - Preencher'!F89="4 - Assistência Odontológica","2 - Outros Profissionais da Saúde",'[1]TCE - ANEXO II - Enviar TCE'!E79)</f>
        <v>1 - Médico</v>
      </c>
      <c r="F80" s="13" t="str">
        <f>'[1]TCE - ANEXO III - Preencher'!G89</f>
        <v>2251-25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861.82</v>
      </c>
      <c r="J80" s="15">
        <f>'[1]TCE - ANEXO III - Preencher'!K89</f>
        <v>0</v>
      </c>
      <c r="K80" s="16">
        <f>'[1]TCE - ANEXO III - Preencher'!L89</f>
        <v>9.7200000000000006</v>
      </c>
      <c r="L80" s="16">
        <f>'[1]TCE - ANEXO III - Preencher'!M89</f>
        <v>2.74</v>
      </c>
      <c r="M80" s="16">
        <f t="shared" si="7"/>
        <v>6.98</v>
      </c>
      <c r="N80" s="16">
        <f>'[1]TCE - ANEXO III - Preencher'!O89</f>
        <v>6.13</v>
      </c>
      <c r="O80" s="16">
        <f>'[1]TCE - ANEXO III - Preencher'!P89</f>
        <v>1.23</v>
      </c>
      <c r="P80" s="17">
        <f t="shared" si="8"/>
        <v>4.9000000000000004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873.7</v>
      </c>
    </row>
    <row r="81" spans="1:28" s="4" customFormat="1" x14ac:dyDescent="0.2">
      <c r="A81" s="9">
        <f>IFERROR(VLOOKUP(B81,'[1]DADOS (OCULTAR)'!$P$3:$R$53,3,0),"")</f>
        <v>10583920001024</v>
      </c>
      <c r="B81" s="10" t="str">
        <f>'[1]TCE - ANEXO III - Preencher'!C90</f>
        <v>HOSPITAL REGIONAL EMÍLIA CÂMARA</v>
      </c>
      <c r="C81" s="11"/>
      <c r="D81" s="12" t="str">
        <f>'[1]TCE - ANEXO III - Preencher'!E90</f>
        <v>FERNANDO NEVES PEREIRA DA LUZ</v>
      </c>
      <c r="E81" s="10" t="str">
        <f>IF('[1]TCE - ANEXO III - Preencher'!F90="4 - Assistência Odontológica","2 - Outros Profissionais da Saúde",'[1]TCE - ANEXO II - Enviar TCE'!E80)</f>
        <v>1 - Médico</v>
      </c>
      <c r="F81" s="13" t="str">
        <f>'[1]TCE - ANEXO III - Preencher'!G90</f>
        <v>2252-25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442.91</v>
      </c>
      <c r="J81" s="15">
        <f>'[1]TCE - ANEXO III - Preencher'!K90</f>
        <v>0</v>
      </c>
      <c r="K81" s="16">
        <f>'[1]TCE - ANEXO III - Preencher'!L90</f>
        <v>9.7200000000000006</v>
      </c>
      <c r="L81" s="16">
        <f>'[1]TCE - ANEXO III - Preencher'!M90</f>
        <v>2.74</v>
      </c>
      <c r="M81" s="16">
        <f t="shared" si="7"/>
        <v>6.98</v>
      </c>
      <c r="N81" s="16">
        <f>'[1]TCE - ANEXO III - Preencher'!O90</f>
        <v>6.13</v>
      </c>
      <c r="O81" s="16">
        <f>'[1]TCE - ANEXO III - Preencher'!P90</f>
        <v>1.23</v>
      </c>
      <c r="P81" s="17">
        <f t="shared" si="8"/>
        <v>4.9000000000000004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454.79</v>
      </c>
    </row>
    <row r="82" spans="1:28" s="4" customFormat="1" x14ac:dyDescent="0.2">
      <c r="A82" s="9">
        <f>IFERROR(VLOOKUP(B82,'[1]DADOS (OCULTAR)'!$P$3:$R$53,3,0),"")</f>
        <v>10583920001024</v>
      </c>
      <c r="B82" s="10" t="str">
        <f>'[1]TCE - ANEXO III - Preencher'!C91</f>
        <v>HOSPITAL REGIONAL EMÍLIA CÂMARA</v>
      </c>
      <c r="C82" s="11"/>
      <c r="D82" s="12" t="str">
        <f>'[1]TCE - ANEXO III - Preencher'!E91</f>
        <v>FLAVIA APARECIDA DE ARRUDA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3241-15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263.51</v>
      </c>
      <c r="J82" s="15">
        <f>'[1]TCE - ANEXO III - Preencher'!K91</f>
        <v>0</v>
      </c>
      <c r="K82" s="16">
        <f>'[1]TCE - ANEXO III - Preencher'!L91</f>
        <v>9.7200000000000006</v>
      </c>
      <c r="L82" s="16">
        <f>'[1]TCE - ANEXO III - Preencher'!M91</f>
        <v>2.0299999999999998</v>
      </c>
      <c r="M82" s="16">
        <f t="shared" si="7"/>
        <v>7.6900000000000013</v>
      </c>
      <c r="N82" s="16">
        <f>'[1]TCE - ANEXO III - Preencher'!O91</f>
        <v>10.02</v>
      </c>
      <c r="O82" s="16">
        <f>'[1]TCE - ANEXO III - Preencher'!P91</f>
        <v>0</v>
      </c>
      <c r="P82" s="17">
        <f t="shared" si="8"/>
        <v>10.02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281.21999999999997</v>
      </c>
    </row>
    <row r="83" spans="1:28" s="4" customFormat="1" x14ac:dyDescent="0.2">
      <c r="A83" s="9">
        <f>IFERROR(VLOOKUP(B83,'[1]DADOS (OCULTAR)'!$P$3:$R$53,3,0),"")</f>
        <v>10583920001024</v>
      </c>
      <c r="B83" s="10" t="str">
        <f>'[1]TCE - ANEXO III - Preencher'!C92</f>
        <v>HOSPITAL REGIONAL EMÍLIA CÂMARA</v>
      </c>
      <c r="C83" s="11"/>
      <c r="D83" s="12" t="str">
        <f>'[1]TCE - ANEXO III - Preencher'!E92</f>
        <v>FLAVIO ANTONIO DE ALMEIDA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1423-40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124.51</v>
      </c>
      <c r="J83" s="15">
        <f>'[1]TCE - ANEXO III - Preencher'!K92</f>
        <v>0</v>
      </c>
      <c r="K83" s="16">
        <f>'[1]TCE - ANEXO III - Preencher'!L92</f>
        <v>48.6</v>
      </c>
      <c r="L83" s="16">
        <f>'[1]TCE - ANEXO III - Preencher'!M92</f>
        <v>23.18</v>
      </c>
      <c r="M83" s="16">
        <f t="shared" si="7"/>
        <v>25.42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151.94</v>
      </c>
    </row>
    <row r="84" spans="1:28" s="4" customFormat="1" x14ac:dyDescent="0.2">
      <c r="A84" s="9">
        <f>IFERROR(VLOOKUP(B84,'[1]DADOS (OCULTAR)'!$P$3:$R$53,3,0),"")</f>
        <v>10583920001024</v>
      </c>
      <c r="B84" s="10" t="str">
        <f>'[1]TCE - ANEXO III - Preencher'!C93</f>
        <v>HOSPITAL REGIONAL EMÍLIA CÂMARA</v>
      </c>
      <c r="C84" s="11"/>
      <c r="D84" s="12" t="str">
        <f>'[1]TCE - ANEXO III - Preencher'!E93</f>
        <v>FRANCINALDO CAMPOS FLORENTINO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 t="str">
        <f>'[1]TCE - ANEXO III - Preencher'!G93</f>
        <v>7823-20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179.64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2.5099999999999998</v>
      </c>
      <c r="O84" s="16">
        <f>'[1]TCE - ANEXO III - Preencher'!P93</f>
        <v>0</v>
      </c>
      <c r="P84" s="17">
        <f t="shared" si="8"/>
        <v>2.5099999999999998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182.14999999999998</v>
      </c>
    </row>
    <row r="85" spans="1:28" s="4" customFormat="1" x14ac:dyDescent="0.2">
      <c r="A85" s="9">
        <f>IFERROR(VLOOKUP(B85,'[1]DADOS (OCULTAR)'!$P$3:$R$53,3,0),"")</f>
        <v>10583920001024</v>
      </c>
      <c r="B85" s="10" t="str">
        <f>'[1]TCE - ANEXO III - Preencher'!C94</f>
        <v>HOSPITAL REGIONAL EMÍLIA CÂMARA</v>
      </c>
      <c r="C85" s="11"/>
      <c r="D85" s="12" t="str">
        <f>'[1]TCE - ANEXO III - Preencher'!E94</f>
        <v>FRANCISCA MARIA BARBOSA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120.65</v>
      </c>
      <c r="J85" s="15">
        <f>'[1]TCE - ANEXO III - Preencher'!K94</f>
        <v>0</v>
      </c>
      <c r="K85" s="16">
        <f>'[1]TCE - ANEXO III - Preencher'!L94</f>
        <v>36.409999999999997</v>
      </c>
      <c r="L85" s="16">
        <f>'[1]TCE - ANEXO III - Preencher'!M94</f>
        <v>20.9</v>
      </c>
      <c r="M85" s="16">
        <f t="shared" si="7"/>
        <v>15.509999999999998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138.16999999999999</v>
      </c>
    </row>
    <row r="86" spans="1:28" s="4" customFormat="1" x14ac:dyDescent="0.2">
      <c r="A86" s="9">
        <f>IFERROR(VLOOKUP(B86,'[1]DADOS (OCULTAR)'!$P$3:$R$53,3,0),"")</f>
        <v>10583920001024</v>
      </c>
      <c r="B86" s="10" t="str">
        <f>'[1]TCE - ANEXO III - Preencher'!C95</f>
        <v>HOSPITAL REGIONAL EMÍLIA CÂMARA</v>
      </c>
      <c r="C86" s="11"/>
      <c r="D86" s="12" t="str">
        <f>'[1]TCE - ANEXO III - Preencher'!E95</f>
        <v>FRANKLIN AUGUSTO DE ARAUJO NUNES</v>
      </c>
      <c r="E86" s="10" t="str">
        <f>IF('[1]TCE - ANEXO III - Preencher'!F95="4 - Assistência Odontológica","2 - Outros Profissionais da Saúde",'[1]TCE - ANEXO II - Enviar TCE'!E85)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739.91</v>
      </c>
      <c r="J86" s="15">
        <f>'[1]TCE - ANEXO III - Preencher'!K95</f>
        <v>0</v>
      </c>
      <c r="K86" s="16">
        <f>'[1]TCE - ANEXO III - Preencher'!L95</f>
        <v>9.7200000000000006</v>
      </c>
      <c r="L86" s="16">
        <f>'[1]TCE - ANEXO III - Preencher'!M95</f>
        <v>2.74</v>
      </c>
      <c r="M86" s="16">
        <f t="shared" si="7"/>
        <v>6.98</v>
      </c>
      <c r="N86" s="16">
        <f>'[1]TCE - ANEXO III - Preencher'!O95</f>
        <v>6.13</v>
      </c>
      <c r="O86" s="16">
        <f>'[1]TCE - ANEXO III - Preencher'!P95</f>
        <v>1.23</v>
      </c>
      <c r="P86" s="17">
        <f t="shared" si="8"/>
        <v>4.9000000000000004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751.79</v>
      </c>
    </row>
    <row r="87" spans="1:28" s="4" customFormat="1" x14ac:dyDescent="0.2">
      <c r="A87" s="9">
        <f>IFERROR(VLOOKUP(B87,'[1]DADOS (OCULTAR)'!$P$3:$R$53,3,0),"")</f>
        <v>10583920001024</v>
      </c>
      <c r="B87" s="10" t="str">
        <f>'[1]TCE - ANEXO III - Preencher'!C96</f>
        <v>HOSPITAL REGIONAL EMÍLIA CÂMARA</v>
      </c>
      <c r="C87" s="11"/>
      <c r="D87" s="12" t="str">
        <f>'[1]TCE - ANEXO III - Preencher'!E96</f>
        <v>GEORGEANA RAMOS DA SILVA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5143-20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100.32</v>
      </c>
      <c r="J87" s="15">
        <f>'[1]TCE - ANEXO III - Preencher'!K96</f>
        <v>0</v>
      </c>
      <c r="K87" s="16">
        <f>'[1]TCE - ANEXO III - Preencher'!L96</f>
        <v>36.409999999999997</v>
      </c>
      <c r="L87" s="16">
        <f>'[1]TCE - ANEXO III - Preencher'!M96</f>
        <v>20.9</v>
      </c>
      <c r="M87" s="16">
        <f t="shared" si="7"/>
        <v>15.509999999999998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117.83999999999999</v>
      </c>
    </row>
    <row r="88" spans="1:28" s="4" customFormat="1" x14ac:dyDescent="0.2">
      <c r="A88" s="9">
        <f>IFERROR(VLOOKUP(B88,'[1]DADOS (OCULTAR)'!$P$3:$R$53,3,0),"")</f>
        <v>10583920001024</v>
      </c>
      <c r="B88" s="10" t="str">
        <f>'[1]TCE - ANEXO III - Preencher'!C97</f>
        <v>HOSPITAL REGIONAL EMÍLIA CÂMARA</v>
      </c>
      <c r="C88" s="11"/>
      <c r="D88" s="12" t="str">
        <f>'[1]TCE - ANEXO III - Preencher'!E97</f>
        <v>GERALDO HENRIQUE DOS SANTOS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5151-10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100.94</v>
      </c>
      <c r="J88" s="15">
        <f>'[1]TCE - ANEXO III - Preencher'!K97</f>
        <v>0</v>
      </c>
      <c r="K88" s="16">
        <f>'[1]TCE - ANEXO III - Preencher'!L97</f>
        <v>36.409999999999997</v>
      </c>
      <c r="L88" s="16">
        <f>'[1]TCE - ANEXO III - Preencher'!M97</f>
        <v>20.9</v>
      </c>
      <c r="M88" s="16">
        <f t="shared" si="7"/>
        <v>15.509999999999998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118.46</v>
      </c>
    </row>
    <row r="89" spans="1:28" s="4" customFormat="1" x14ac:dyDescent="0.2">
      <c r="A89" s="9">
        <f>IFERROR(VLOOKUP(B89,'[1]DADOS (OCULTAR)'!$P$3:$R$53,3,0),"")</f>
        <v>10583920001024</v>
      </c>
      <c r="B89" s="10" t="str">
        <f>'[1]TCE - ANEXO III - Preencher'!C98</f>
        <v>HOSPITAL REGIONAL EMÍLIA CÂMARA</v>
      </c>
      <c r="C89" s="11"/>
      <c r="D89" s="12" t="str">
        <f>'[1]TCE - ANEXO III - Preencher'!E98</f>
        <v>GERLANDIA MOREIRA E SILVA LEITE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3242-05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137.29</v>
      </c>
      <c r="J89" s="15">
        <f>'[1]TCE - ANEXO III - Preencher'!K98</f>
        <v>0</v>
      </c>
      <c r="K89" s="16">
        <f>'[1]TCE - ANEXO III - Preencher'!L98</f>
        <v>36.409999999999997</v>
      </c>
      <c r="L89" s="16">
        <f>'[1]TCE - ANEXO III - Preencher'!M98</f>
        <v>26.76</v>
      </c>
      <c r="M89" s="16">
        <f t="shared" si="7"/>
        <v>9.649999999999995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57</v>
      </c>
      <c r="U89" s="16">
        <f>'[1]TCE - ANEXO III - Preencher'!V98</f>
        <v>0</v>
      </c>
      <c r="V89" s="17">
        <f t="shared" si="10"/>
        <v>57</v>
      </c>
      <c r="W89" s="18" t="str">
        <f>IF('[1]TCE - ANEXO III - Preencher'!X98="","",'[1]TCE - ANEXO III - Preencher'!X98)</f>
        <v>AUX CRECHE I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205.95</v>
      </c>
    </row>
    <row r="90" spans="1:28" s="4" customFormat="1" x14ac:dyDescent="0.2">
      <c r="A90" s="9">
        <f>IFERROR(VLOOKUP(B90,'[1]DADOS (OCULTAR)'!$P$3:$R$53,3,0),"")</f>
        <v>10583920001024</v>
      </c>
      <c r="B90" s="10" t="str">
        <f>'[1]TCE - ANEXO III - Preencher'!C99</f>
        <v>HOSPITAL REGIONAL EMÍLIA CÂMARA</v>
      </c>
      <c r="C90" s="11"/>
      <c r="D90" s="12" t="str">
        <f>'[1]TCE - ANEXO III - Preencher'!E99</f>
        <v>GERLANE DAYANA DA SILVA QUIDUTE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4110-05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100.32</v>
      </c>
      <c r="J90" s="15">
        <f>'[1]TCE - ANEXO III - Preencher'!K99</f>
        <v>0</v>
      </c>
      <c r="K90" s="16">
        <f>'[1]TCE - ANEXO III - Preencher'!L99</f>
        <v>48.6</v>
      </c>
      <c r="L90" s="16">
        <f>'[1]TCE - ANEXO III - Preencher'!M99</f>
        <v>20.9</v>
      </c>
      <c r="M90" s="16">
        <f t="shared" si="7"/>
        <v>27.700000000000003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130.02999999999997</v>
      </c>
    </row>
    <row r="91" spans="1:28" s="4" customFormat="1" x14ac:dyDescent="0.2">
      <c r="A91" s="9">
        <f>IFERROR(VLOOKUP(B91,'[1]DADOS (OCULTAR)'!$P$3:$R$53,3,0),"")</f>
        <v>10583920001024</v>
      </c>
      <c r="B91" s="10" t="str">
        <f>'[1]TCE - ANEXO III - Preencher'!C100</f>
        <v>HOSPITAL REGIONAL EMÍLIA CÂMARA</v>
      </c>
      <c r="C91" s="11"/>
      <c r="D91" s="12" t="str">
        <f>'[1]TCE - ANEXO III - Preencher'!E100</f>
        <v>GERSIVANDA DA SILVA MARQUES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5135-05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112.32</v>
      </c>
      <c r="J91" s="15">
        <f>'[1]TCE - ANEXO III - Preencher'!K100</f>
        <v>0</v>
      </c>
      <c r="K91" s="16">
        <f>'[1]TCE - ANEXO III - Preencher'!L100</f>
        <v>36.409999999999997</v>
      </c>
      <c r="L91" s="16">
        <f>'[1]TCE - ANEXO III - Preencher'!M100</f>
        <v>0</v>
      </c>
      <c r="M91" s="16">
        <f t="shared" si="7"/>
        <v>36.409999999999997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150.73999999999998</v>
      </c>
    </row>
    <row r="92" spans="1:28" s="4" customFormat="1" x14ac:dyDescent="0.2">
      <c r="A92" s="9">
        <f>IFERROR(VLOOKUP(B92,'[1]DADOS (OCULTAR)'!$P$3:$R$53,3,0),"")</f>
        <v>10583920001024</v>
      </c>
      <c r="B92" s="10" t="str">
        <f>'[1]TCE - ANEXO III - Preencher'!C101</f>
        <v>HOSPITAL REGIONAL EMÍLIA CÂMARA</v>
      </c>
      <c r="C92" s="11"/>
      <c r="D92" s="12" t="str">
        <f>'[1]TCE - ANEXO III - Preencher'!E101</f>
        <v>GERSON GOMES BARROS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152.28</v>
      </c>
      <c r="J92" s="15">
        <f>'[1]TCE - ANEXO III - Preencher'!K101</f>
        <v>0</v>
      </c>
      <c r="K92" s="16">
        <f>'[1]TCE - ANEXO III - Preencher'!L101</f>
        <v>36.409999999999997</v>
      </c>
      <c r="L92" s="16">
        <f>'[1]TCE - ANEXO III - Preencher'!M101</f>
        <v>20.9</v>
      </c>
      <c r="M92" s="16">
        <f t="shared" si="7"/>
        <v>15.509999999999998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169.79999999999998</v>
      </c>
    </row>
    <row r="93" spans="1:28" s="4" customFormat="1" x14ac:dyDescent="0.2">
      <c r="A93" s="9">
        <f>IFERROR(VLOOKUP(B93,'[1]DADOS (OCULTAR)'!$P$3:$R$53,3,0),"")</f>
        <v>10583920001024</v>
      </c>
      <c r="B93" s="10" t="str">
        <f>'[1]TCE - ANEXO III - Preencher'!C102</f>
        <v>HOSPITAL REGIONAL EMÍLIA CÂMARA</v>
      </c>
      <c r="C93" s="11"/>
      <c r="D93" s="12" t="str">
        <f>'[1]TCE - ANEXO III - Preencher'!E102</f>
        <v>GESSICA SOUZA MUCKE DE CARVALHO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113.39</v>
      </c>
      <c r="J93" s="15">
        <f>'[1]TCE - ANEXO III - Preencher'!K102</f>
        <v>0</v>
      </c>
      <c r="K93" s="16">
        <f>'[1]TCE - ANEXO III - Preencher'!L102</f>
        <v>36.409999999999997</v>
      </c>
      <c r="L93" s="16">
        <f>'[1]TCE - ANEXO III - Preencher'!M102</f>
        <v>20.9</v>
      </c>
      <c r="M93" s="16">
        <f t="shared" si="7"/>
        <v>15.509999999999998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64</v>
      </c>
      <c r="U93" s="16">
        <f>'[1]TCE - ANEXO III - Preencher'!V102</f>
        <v>0</v>
      </c>
      <c r="V93" s="17">
        <f t="shared" si="10"/>
        <v>64</v>
      </c>
      <c r="W93" s="18" t="str">
        <f>IF('[1]TCE - ANEXO III - Preencher'!X102="","",'[1]TCE - ANEXO III - Preencher'!X102)</f>
        <v>AUX CRECHE I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194.91</v>
      </c>
    </row>
    <row r="94" spans="1:28" s="4" customFormat="1" x14ac:dyDescent="0.2">
      <c r="A94" s="9">
        <f>IFERROR(VLOOKUP(B94,'[1]DADOS (OCULTAR)'!$P$3:$R$53,3,0),"")</f>
        <v>10583920001024</v>
      </c>
      <c r="B94" s="10" t="str">
        <f>'[1]TCE - ANEXO III - Preencher'!C103</f>
        <v>HOSPITAL REGIONAL EMÍLIA CÂMARA</v>
      </c>
      <c r="C94" s="11"/>
      <c r="D94" s="12" t="str">
        <f>'[1]TCE - ANEXO III - Preencher'!E103</f>
        <v>GILVAN ESTEVAM FEITOSA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2252-25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145.80000000000001</v>
      </c>
      <c r="J94" s="15">
        <f>'[1]TCE - ANEXO III - Preencher'!K103</f>
        <v>0</v>
      </c>
      <c r="K94" s="16">
        <f>'[1]TCE - ANEXO III - Preencher'!L103</f>
        <v>36.409999999999997</v>
      </c>
      <c r="L94" s="16">
        <f>'[1]TCE - ANEXO III - Preencher'!M103</f>
        <v>26.11</v>
      </c>
      <c r="M94" s="16">
        <f t="shared" si="7"/>
        <v>10.299999999999997</v>
      </c>
      <c r="N94" s="16">
        <f>'[1]TCE - ANEXO III - Preencher'!O103</f>
        <v>2.5499999999999998</v>
      </c>
      <c r="O94" s="16">
        <f>'[1]TCE - ANEXO III - Preencher'!P103</f>
        <v>0</v>
      </c>
      <c r="P94" s="17">
        <f t="shared" si="8"/>
        <v>2.5499999999999998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158.65000000000003</v>
      </c>
    </row>
    <row r="95" spans="1:28" s="4" customFormat="1" x14ac:dyDescent="0.2">
      <c r="A95" s="9">
        <f>IFERROR(VLOOKUP(B95,'[1]DADOS (OCULTAR)'!$P$3:$R$53,3,0),"")</f>
        <v>10583920001024</v>
      </c>
      <c r="B95" s="10" t="str">
        <f>'[1]TCE - ANEXO III - Preencher'!C104</f>
        <v>HOSPITAL REGIONAL EMÍLIA CÂMARA</v>
      </c>
      <c r="C95" s="11"/>
      <c r="D95" s="12" t="str">
        <f>'[1]TCE - ANEXO III - Preencher'!E104</f>
        <v>GILVANEI JOSE VENANCIO DA SILVA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2235-05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741.82</v>
      </c>
      <c r="J95" s="15">
        <f>'[1]TCE - ANEXO III - Preencher'!K104</f>
        <v>0</v>
      </c>
      <c r="K95" s="16">
        <f>'[1]TCE - ANEXO III - Preencher'!L104</f>
        <v>9.7200000000000006</v>
      </c>
      <c r="L95" s="16">
        <f>'[1]TCE - ANEXO III - Preencher'!M104</f>
        <v>2.74</v>
      </c>
      <c r="M95" s="16">
        <f t="shared" si="7"/>
        <v>6.98</v>
      </c>
      <c r="N95" s="16">
        <f>'[1]TCE - ANEXO III - Preencher'!O104</f>
        <v>6.13</v>
      </c>
      <c r="O95" s="16">
        <f>'[1]TCE - ANEXO III - Preencher'!P104</f>
        <v>1.23</v>
      </c>
      <c r="P95" s="17">
        <f t="shared" si="8"/>
        <v>4.9000000000000004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753.7</v>
      </c>
    </row>
    <row r="96" spans="1:28" s="4" customFormat="1" x14ac:dyDescent="0.2">
      <c r="A96" s="9">
        <f>IFERROR(VLOOKUP(B96,'[1]DADOS (OCULTAR)'!$P$3:$R$53,3,0),"")</f>
        <v>10583920001024</v>
      </c>
      <c r="B96" s="10" t="str">
        <f>'[1]TCE - ANEXO III - Preencher'!C105</f>
        <v>HOSPITAL REGIONAL EMÍLIA CÂMARA</v>
      </c>
      <c r="C96" s="11"/>
      <c r="D96" s="12" t="str">
        <f>'[1]TCE - ANEXO III - Preencher'!E105</f>
        <v>GIVANETE ALVES GOMES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5135-05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199.42</v>
      </c>
      <c r="J96" s="15">
        <f>'[1]TCE - ANEXO III - Preencher'!K105</f>
        <v>0</v>
      </c>
      <c r="K96" s="16">
        <f>'[1]TCE - ANEXO III - Preencher'!L105</f>
        <v>24.3</v>
      </c>
      <c r="L96" s="16">
        <f>'[1]TCE - ANEXO III - Preencher'!M105</f>
        <v>2.5299999999999998</v>
      </c>
      <c r="M96" s="16">
        <f t="shared" si="7"/>
        <v>21.77</v>
      </c>
      <c r="N96" s="16">
        <f>'[1]TCE - ANEXO III - Preencher'!O105</f>
        <v>1.68</v>
      </c>
      <c r="O96" s="16">
        <f>'[1]TCE - ANEXO III - Preencher'!P105</f>
        <v>0</v>
      </c>
      <c r="P96" s="17">
        <f t="shared" si="8"/>
        <v>1.68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222.87</v>
      </c>
    </row>
    <row r="97" spans="1:28" s="4" customFormat="1" x14ac:dyDescent="0.2">
      <c r="A97" s="9">
        <f>IFERROR(VLOOKUP(B97,'[1]DADOS (OCULTAR)'!$P$3:$R$53,3,0),"")</f>
        <v>10583920001024</v>
      </c>
      <c r="B97" s="10" t="str">
        <f>'[1]TCE - ANEXO III - Preencher'!C106</f>
        <v>HOSPITAL REGIONAL EMÍLIA CÂMARA</v>
      </c>
      <c r="C97" s="11"/>
      <c r="D97" s="12" t="str">
        <f>'[1]TCE - ANEXO III - Preencher'!E106</f>
        <v>GLACIENE FERREIRA DO NASCIMENTO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3222-05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100.32</v>
      </c>
      <c r="J97" s="15">
        <f>'[1]TCE - ANEXO III - Preencher'!K106</f>
        <v>0</v>
      </c>
      <c r="K97" s="16">
        <f>'[1]TCE - ANEXO III - Preencher'!L106</f>
        <v>36.409999999999997</v>
      </c>
      <c r="L97" s="16">
        <f>'[1]TCE - ANEXO III - Preencher'!M106</f>
        <v>0</v>
      </c>
      <c r="M97" s="16">
        <f t="shared" si="7"/>
        <v>36.409999999999997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138.73999999999998</v>
      </c>
    </row>
    <row r="98" spans="1:28" s="4" customFormat="1" x14ac:dyDescent="0.2">
      <c r="A98" s="9">
        <f>IFERROR(VLOOKUP(B98,'[1]DADOS (OCULTAR)'!$P$3:$R$53,3,0),"")</f>
        <v>10583920001024</v>
      </c>
      <c r="B98" s="10" t="str">
        <f>'[1]TCE - ANEXO III - Preencher'!C107</f>
        <v>HOSPITAL REGIONAL EMÍLIA CÂMARA</v>
      </c>
      <c r="C98" s="11"/>
      <c r="D98" s="12" t="str">
        <f>'[1]TCE - ANEXO III - Preencher'!E107</f>
        <v>GLAUBER DE SOUSA BARBOZA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5174-15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144.34</v>
      </c>
      <c r="J98" s="15">
        <f>'[1]TCE - ANEXO III - Preencher'!K107</f>
        <v>0</v>
      </c>
      <c r="K98" s="16">
        <f>'[1]TCE - ANEXO III - Preencher'!L107</f>
        <v>36.409999999999997</v>
      </c>
      <c r="L98" s="16">
        <f>'[1]TCE - ANEXO III - Preencher'!M107</f>
        <v>20.9</v>
      </c>
      <c r="M98" s="16">
        <f t="shared" si="7"/>
        <v>15.509999999999998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161.85999999999999</v>
      </c>
    </row>
    <row r="99" spans="1:28" s="4" customFormat="1" x14ac:dyDescent="0.2">
      <c r="A99" s="9">
        <f>IFERROR(VLOOKUP(B99,'[1]DADOS (OCULTAR)'!$P$3:$R$53,3,0),"")</f>
        <v>10583920001024</v>
      </c>
      <c r="B99" s="10" t="str">
        <f>'[1]TCE - ANEXO III - Preencher'!C108</f>
        <v>HOSPITAL REGIONAL EMÍLIA CÂMARA</v>
      </c>
      <c r="C99" s="11"/>
      <c r="D99" s="12" t="str">
        <f>'[1]TCE - ANEXO III - Preencher'!E108</f>
        <v>GLEYDSON GUSTAVO DE MORAIS VERAS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2516-05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100.82</v>
      </c>
      <c r="J99" s="15">
        <f>'[1]TCE - ANEXO III - Preencher'!K108</f>
        <v>0</v>
      </c>
      <c r="K99" s="16">
        <f>'[1]TCE - ANEXO III - Preencher'!L108</f>
        <v>36.409999999999997</v>
      </c>
      <c r="L99" s="16">
        <f>'[1]TCE - ANEXO III - Preencher'!M108</f>
        <v>20.9</v>
      </c>
      <c r="M99" s="16">
        <f t="shared" si="7"/>
        <v>15.509999999999998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118.33999999999999</v>
      </c>
    </row>
    <row r="100" spans="1:28" s="4" customFormat="1" x14ac:dyDescent="0.2">
      <c r="A100" s="9">
        <f>IFERROR(VLOOKUP(B100,'[1]DADOS (OCULTAR)'!$P$3:$R$53,3,0),"")</f>
        <v>10583920001024</v>
      </c>
      <c r="B100" s="10" t="str">
        <f>'[1]TCE - ANEXO III - Preencher'!C109</f>
        <v>HOSPITAL REGIONAL EMÍLIA CÂMARA</v>
      </c>
      <c r="C100" s="11"/>
      <c r="D100" s="12" t="str">
        <f>'[1]TCE - ANEXO III - Preencher'!E109</f>
        <v>GRACIETE DANIELE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4110-05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173.21</v>
      </c>
      <c r="J100" s="15">
        <f>'[1]TCE - ANEXO III - Preencher'!K109</f>
        <v>0</v>
      </c>
      <c r="K100" s="16">
        <f>'[1]TCE - ANEXO III - Preencher'!L109</f>
        <v>24.3</v>
      </c>
      <c r="L100" s="16">
        <f>'[1]TCE - ANEXO III - Preencher'!M109</f>
        <v>37.26</v>
      </c>
      <c r="M100" s="16">
        <f t="shared" si="7"/>
        <v>-12.959999999999997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162.26</v>
      </c>
    </row>
    <row r="101" spans="1:28" s="4" customFormat="1" x14ac:dyDescent="0.2">
      <c r="A101" s="9">
        <f>IFERROR(VLOOKUP(B101,'[1]DADOS (OCULTAR)'!$P$3:$R$53,3,0),"")</f>
        <v>10583920001024</v>
      </c>
      <c r="B101" s="10" t="str">
        <f>'[1]TCE - ANEXO III - Preencher'!C110</f>
        <v>HOSPITAL REGIONAL EMÍLIA CÂMARA</v>
      </c>
      <c r="C101" s="11"/>
      <c r="D101" s="12" t="str">
        <f>'[1]TCE - ANEXO III - Preencher'!E110</f>
        <v>GUILHERME MESSIAS SANTOS SILVA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 t="str">
        <f>'[1]TCE - ANEXO III - Preencher'!G110</f>
        <v>4110-05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9.48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11.49</v>
      </c>
    </row>
    <row r="102" spans="1:28" s="4" customFormat="1" x14ac:dyDescent="0.2">
      <c r="A102" s="9">
        <f>IFERROR(VLOOKUP(B102,'[1]DADOS (OCULTAR)'!$P$3:$R$53,3,0),"")</f>
        <v>10583920001024</v>
      </c>
      <c r="B102" s="10" t="str">
        <f>'[1]TCE - ANEXO III - Preencher'!C111</f>
        <v>HOSPITAL REGIONAL EMÍLIA CÂMARA</v>
      </c>
      <c r="C102" s="11"/>
      <c r="D102" s="12" t="str">
        <f>'[1]TCE - ANEXO III - Preencher'!E111</f>
        <v>GUSTAVO HENRIQUE LOPES SIMIAO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4110-05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100.32</v>
      </c>
      <c r="J102" s="15">
        <f>'[1]TCE - ANEXO III - Preencher'!K111</f>
        <v>0</v>
      </c>
      <c r="K102" s="16">
        <f>'[1]TCE - ANEXO III - Preencher'!L111</f>
        <v>48.6</v>
      </c>
      <c r="L102" s="16">
        <f>'[1]TCE - ANEXO III - Preencher'!M111</f>
        <v>19.510000000000002</v>
      </c>
      <c r="M102" s="16">
        <f t="shared" si="7"/>
        <v>29.09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131.41999999999999</v>
      </c>
    </row>
    <row r="103" spans="1:28" s="4" customFormat="1" x14ac:dyDescent="0.2">
      <c r="A103" s="9">
        <f>IFERROR(VLOOKUP(B103,'[1]DADOS (OCULTAR)'!$P$3:$R$53,3,0),"")</f>
        <v>10583920001024</v>
      </c>
      <c r="B103" s="10" t="str">
        <f>'[1]TCE - ANEXO III - Preencher'!C112</f>
        <v>HOSPITAL REGIONAL EMÍLIA CÂMARA</v>
      </c>
      <c r="C103" s="11"/>
      <c r="D103" s="12" t="str">
        <f>'[1]TCE - ANEXO III - Preencher'!E112</f>
        <v>GUSTAVO VINICIUS MARINHO SILVA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4110-05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10.01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12.02</v>
      </c>
    </row>
    <row r="104" spans="1:28" s="4" customFormat="1" x14ac:dyDescent="0.2">
      <c r="A104" s="9">
        <f>IFERROR(VLOOKUP(B104,'[1]DADOS (OCULTAR)'!$P$3:$R$53,3,0),"")</f>
        <v>10583920001024</v>
      </c>
      <c r="B104" s="10" t="str">
        <f>'[1]TCE - ANEXO III - Preencher'!C113</f>
        <v>HOSPITAL REGIONAL EMÍLIA CÂMARA</v>
      </c>
      <c r="C104" s="11"/>
      <c r="D104" s="12" t="str">
        <f>'[1]TCE - ANEXO III - Preencher'!E113</f>
        <v>HANNY PAULA TUNU DA SILVA COSTA  E SOUZA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169.83</v>
      </c>
      <c r="J104" s="15">
        <f>'[1]TCE - ANEXO III - Preencher'!K113</f>
        <v>0</v>
      </c>
      <c r="K104" s="16">
        <f>'[1]TCE - ANEXO III - Preencher'!L113</f>
        <v>24.3</v>
      </c>
      <c r="L104" s="16">
        <f>'[1]TCE - ANEXO III - Preencher'!M113</f>
        <v>2.5299999999999998</v>
      </c>
      <c r="M104" s="16">
        <f t="shared" si="7"/>
        <v>21.77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100</v>
      </c>
      <c r="U104" s="16">
        <f>'[1]TCE - ANEXO III - Preencher'!V113</f>
        <v>0</v>
      </c>
      <c r="V104" s="17">
        <f t="shared" si="10"/>
        <v>100</v>
      </c>
      <c r="W104" s="18" t="str">
        <f>IF('[1]TCE - ANEXO III - Preencher'!X113="","",'[1]TCE - ANEXO III - Preencher'!X113)</f>
        <v>AUX CRECHE II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293.28000000000003</v>
      </c>
    </row>
    <row r="105" spans="1:28" s="4" customFormat="1" x14ac:dyDescent="0.2">
      <c r="A105" s="9">
        <f>IFERROR(VLOOKUP(B105,'[1]DADOS (OCULTAR)'!$P$3:$R$53,3,0),"")</f>
        <v>10583920001024</v>
      </c>
      <c r="B105" s="10" t="str">
        <f>'[1]TCE - ANEXO III - Preencher'!C114</f>
        <v>HOSPITAL REGIONAL EMÍLIA CÂMARA</v>
      </c>
      <c r="C105" s="11"/>
      <c r="D105" s="12" t="str">
        <f>'[1]TCE - ANEXO III - Preencher'!E114</f>
        <v>HELDER RAFAEL GERMANO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4110-05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100.32</v>
      </c>
      <c r="J105" s="15">
        <f>'[1]TCE - ANEXO III - Preencher'!K114</f>
        <v>0</v>
      </c>
      <c r="K105" s="16">
        <f>'[1]TCE - ANEXO III - Preencher'!L114</f>
        <v>48.6</v>
      </c>
      <c r="L105" s="16">
        <f>'[1]TCE - ANEXO III - Preencher'!M114</f>
        <v>20.9</v>
      </c>
      <c r="M105" s="16">
        <f t="shared" si="7"/>
        <v>27.700000000000003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130.02999999999997</v>
      </c>
    </row>
    <row r="106" spans="1:28" s="4" customFormat="1" x14ac:dyDescent="0.2">
      <c r="A106" s="9">
        <f>IFERROR(VLOOKUP(B106,'[1]DADOS (OCULTAR)'!$P$3:$R$53,3,0),"")</f>
        <v>10583920001024</v>
      </c>
      <c r="B106" s="10" t="str">
        <f>'[1]TCE - ANEXO III - Preencher'!C115</f>
        <v>HOSPITAL REGIONAL EMÍLIA CÂMARA</v>
      </c>
      <c r="C106" s="11"/>
      <c r="D106" s="12" t="str">
        <f>'[1]TCE - ANEXO III - Preencher'!E115</f>
        <v>HILDA ANGELO DA SILVA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5143-20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138.27000000000001</v>
      </c>
      <c r="J106" s="15">
        <f>'[1]TCE - ANEXO III - Preencher'!K115</f>
        <v>0</v>
      </c>
      <c r="K106" s="16">
        <f>'[1]TCE - ANEXO III - Preencher'!L115</f>
        <v>36.409999999999997</v>
      </c>
      <c r="L106" s="16">
        <f>'[1]TCE - ANEXO III - Preencher'!M115</f>
        <v>20.9</v>
      </c>
      <c r="M106" s="16">
        <f t="shared" si="7"/>
        <v>15.509999999999998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155.79</v>
      </c>
    </row>
    <row r="107" spans="1:28" s="4" customFormat="1" x14ac:dyDescent="0.2">
      <c r="A107" s="9">
        <f>IFERROR(VLOOKUP(B107,'[1]DADOS (OCULTAR)'!$P$3:$R$53,3,0),"")</f>
        <v>10583920001024</v>
      </c>
      <c r="B107" s="10" t="str">
        <f>'[1]TCE - ANEXO III - Preencher'!C116</f>
        <v>HOSPITAL REGIONAL EMÍLIA CÂMARA</v>
      </c>
      <c r="C107" s="11"/>
      <c r="D107" s="12" t="str">
        <f>'[1]TCE - ANEXO III - Preencher'!E116</f>
        <v>HUGO MARCILIO LACAVA DE CARVALHO</v>
      </c>
      <c r="E107" s="10" t="str">
        <f>IF('[1]TCE - ANEXO III - Preencher'!F116="4 - Assistência Odontológica","2 - Outros Profissionais da Saúde",'[1]TCE - ANEXO II - Enviar TCE'!E106)</f>
        <v>1 - Médico</v>
      </c>
      <c r="F107" s="13" t="str">
        <f>'[1]TCE - ANEXO III - Preencher'!G116</f>
        <v>2251-25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1169.49</v>
      </c>
      <c r="J107" s="15">
        <f>'[1]TCE - ANEXO III - Preencher'!K116</f>
        <v>0</v>
      </c>
      <c r="K107" s="16">
        <f>'[1]TCE - ANEXO III - Preencher'!L116</f>
        <v>9.7200000000000006</v>
      </c>
      <c r="L107" s="16">
        <f>'[1]TCE - ANEXO III - Preencher'!M116</f>
        <v>0</v>
      </c>
      <c r="M107" s="16">
        <f t="shared" si="7"/>
        <v>9.7200000000000006</v>
      </c>
      <c r="N107" s="16">
        <f>'[1]TCE - ANEXO III - Preencher'!O116</f>
        <v>6.13</v>
      </c>
      <c r="O107" s="16">
        <f>'[1]TCE - ANEXO III - Preencher'!P116</f>
        <v>1.23</v>
      </c>
      <c r="P107" s="17">
        <f t="shared" si="8"/>
        <v>4.9000000000000004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1184.1100000000001</v>
      </c>
    </row>
    <row r="108" spans="1:28" s="4" customFormat="1" x14ac:dyDescent="0.2">
      <c r="A108" s="9">
        <f>IFERROR(VLOOKUP(B108,'[1]DADOS (OCULTAR)'!$P$3:$R$53,3,0),"")</f>
        <v>10583920001024</v>
      </c>
      <c r="B108" s="10" t="str">
        <f>'[1]TCE - ANEXO III - Preencher'!C117</f>
        <v>HOSPITAL REGIONAL EMÍLIA CÂMARA</v>
      </c>
      <c r="C108" s="11"/>
      <c r="D108" s="12" t="str">
        <f>'[1]TCE - ANEXO III - Preencher'!E117</f>
        <v>IADLEY MAIARA DE MEDEIROS PAIVA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109.03</v>
      </c>
      <c r="J108" s="15">
        <f>'[1]TCE - ANEXO III - Preencher'!K117</f>
        <v>0</v>
      </c>
      <c r="K108" s="16">
        <f>'[1]TCE - ANEXO III - Preencher'!L117</f>
        <v>36.409999999999997</v>
      </c>
      <c r="L108" s="16">
        <f>'[1]TCE - ANEXO III - Preencher'!M117</f>
        <v>0</v>
      </c>
      <c r="M108" s="16">
        <f t="shared" si="7"/>
        <v>36.409999999999997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147.44999999999999</v>
      </c>
    </row>
    <row r="109" spans="1:28" s="4" customFormat="1" x14ac:dyDescent="0.2">
      <c r="A109" s="9">
        <f>IFERROR(VLOOKUP(B109,'[1]DADOS (OCULTAR)'!$P$3:$R$53,3,0),"")</f>
        <v>10583920001024</v>
      </c>
      <c r="B109" s="10" t="str">
        <f>'[1]TCE - ANEXO III - Preencher'!C118</f>
        <v>HOSPITAL REGIONAL EMÍLIA CÂMARA</v>
      </c>
      <c r="C109" s="11"/>
      <c r="D109" s="12" t="str">
        <f>'[1]TCE - ANEXO III - Preencher'!E118</f>
        <v>IANI DINIZ MENEZES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103.35</v>
      </c>
      <c r="J109" s="15">
        <f>'[1]TCE - ANEXO III - Preencher'!K118</f>
        <v>0</v>
      </c>
      <c r="K109" s="16">
        <f>'[1]TCE - ANEXO III - Preencher'!L118</f>
        <v>36.409999999999997</v>
      </c>
      <c r="L109" s="16">
        <f>'[1]TCE - ANEXO III - Preencher'!M118</f>
        <v>20.9</v>
      </c>
      <c r="M109" s="16">
        <f t="shared" si="7"/>
        <v>15.509999999999998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64</v>
      </c>
      <c r="U109" s="16">
        <f>'[1]TCE - ANEXO III - Preencher'!V118</f>
        <v>0</v>
      </c>
      <c r="V109" s="17">
        <f t="shared" si="10"/>
        <v>64</v>
      </c>
      <c r="W109" s="18" t="str">
        <f>IF('[1]TCE - ANEXO III - Preencher'!X118="","",'[1]TCE - ANEXO III - Preencher'!X118)</f>
        <v>AUX CRECHE I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184.87</v>
      </c>
    </row>
    <row r="110" spans="1:28" s="4" customFormat="1" x14ac:dyDescent="0.2">
      <c r="A110" s="9">
        <f>IFERROR(VLOOKUP(B110,'[1]DADOS (OCULTAR)'!$P$3:$R$53,3,0),"")</f>
        <v>10583920001024</v>
      </c>
      <c r="B110" s="10" t="str">
        <f>'[1]TCE - ANEXO III - Preencher'!C119</f>
        <v>HOSPITAL REGIONAL EMÍLIA CÂMARA</v>
      </c>
      <c r="C110" s="11"/>
      <c r="D110" s="12" t="str">
        <f>'[1]TCE - ANEXO III - Preencher'!E119</f>
        <v>IGOR RODRIGUES DE ALCANTARA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5143-20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116.32</v>
      </c>
      <c r="J110" s="15">
        <f>'[1]TCE - ANEXO III - Preencher'!K119</f>
        <v>0</v>
      </c>
      <c r="K110" s="16">
        <f>'[1]TCE - ANEXO III - Preencher'!L119</f>
        <v>48.6</v>
      </c>
      <c r="L110" s="16">
        <f>'[1]TCE - ANEXO III - Preencher'!M119</f>
        <v>17.420000000000002</v>
      </c>
      <c r="M110" s="16">
        <f t="shared" si="7"/>
        <v>31.18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149.51</v>
      </c>
    </row>
    <row r="111" spans="1:28" s="4" customFormat="1" x14ac:dyDescent="0.2">
      <c r="A111" s="9">
        <f>IFERROR(VLOOKUP(B111,'[1]DADOS (OCULTAR)'!$P$3:$R$53,3,0),"")</f>
        <v>10583920001024</v>
      </c>
      <c r="B111" s="10" t="str">
        <f>'[1]TCE - ANEXO III - Preencher'!C120</f>
        <v>HOSPITAL REGIONAL EMÍLIA CÂMARA</v>
      </c>
      <c r="C111" s="11"/>
      <c r="D111" s="12" t="str">
        <f>'[1]TCE - ANEXO III - Preencher'!E120</f>
        <v>ILKA LIDIANE BASTOS GONCALVES</v>
      </c>
      <c r="E111" s="10" t="str">
        <f>IF('[1]TCE - ANEXO III - Preencher'!F120="4 - Assistência Odontológica","2 - Outros Profissionais da Saúde",'[1]TCE - ANEXO II - Enviar TCE'!E110)</f>
        <v>1 - Médico</v>
      </c>
      <c r="F111" s="13" t="str">
        <f>'[1]TCE - ANEXO III - Preencher'!G120</f>
        <v>2252-50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741.82</v>
      </c>
      <c r="J111" s="15">
        <f>'[1]TCE - ANEXO III - Preencher'!K120</f>
        <v>0</v>
      </c>
      <c r="K111" s="16">
        <f>'[1]TCE - ANEXO III - Preencher'!L120</f>
        <v>9.7200000000000006</v>
      </c>
      <c r="L111" s="16">
        <f>'[1]TCE - ANEXO III - Preencher'!M120</f>
        <v>2.74</v>
      </c>
      <c r="M111" s="16">
        <f t="shared" si="7"/>
        <v>6.98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753.7</v>
      </c>
    </row>
    <row r="112" spans="1:28" s="4" customFormat="1" x14ac:dyDescent="0.2">
      <c r="A112" s="9">
        <f>IFERROR(VLOOKUP(B112,'[1]DADOS (OCULTAR)'!$P$3:$R$53,3,0),"")</f>
        <v>10583920001024</v>
      </c>
      <c r="B112" s="10" t="str">
        <f>'[1]TCE - ANEXO III - Preencher'!C121</f>
        <v>HOSPITAL REGIONAL EMÍLIA CÂMARA</v>
      </c>
      <c r="C112" s="11"/>
      <c r="D112" s="12" t="str">
        <f>'[1]TCE - ANEXO III - Preencher'!E121</f>
        <v>IRAILDO DE OLIVEIRA SILVA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3121-05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163.13</v>
      </c>
      <c r="J112" s="15">
        <f>'[1]TCE - ANEXO III - Preencher'!K121</f>
        <v>0</v>
      </c>
      <c r="K112" s="16">
        <f>'[1]TCE - ANEXO III - Preencher'!L121</f>
        <v>48.6</v>
      </c>
      <c r="L112" s="16">
        <f>'[1]TCE - ANEXO III - Preencher'!M121</f>
        <v>47.05</v>
      </c>
      <c r="M112" s="16">
        <f t="shared" si="7"/>
        <v>1.5500000000000043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166.69</v>
      </c>
    </row>
    <row r="113" spans="1:28" s="4" customFormat="1" x14ac:dyDescent="0.2">
      <c r="A113" s="9">
        <f>IFERROR(VLOOKUP(B113,'[1]DADOS (OCULTAR)'!$P$3:$R$53,3,0),"")</f>
        <v>10583920001024</v>
      </c>
      <c r="B113" s="10" t="str">
        <f>'[1]TCE - ANEXO III - Preencher'!C122</f>
        <v>HOSPITAL REGIONAL EMÍLIA CÂMARA</v>
      </c>
      <c r="C113" s="11"/>
      <c r="D113" s="12" t="str">
        <f>'[1]TCE - ANEXO III - Preencher'!E122</f>
        <v>IRANEIDE AMARAL DE SOUZA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3242-05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203.62</v>
      </c>
      <c r="J113" s="15">
        <f>'[1]TCE - ANEXO III - Preencher'!K122</f>
        <v>0</v>
      </c>
      <c r="K113" s="16">
        <f>'[1]TCE - ANEXO III - Preencher'!L122</f>
        <v>36.409999999999997</v>
      </c>
      <c r="L113" s="16">
        <f>'[1]TCE - ANEXO III - Preencher'!M122</f>
        <v>26.76</v>
      </c>
      <c r="M113" s="16">
        <f t="shared" si="7"/>
        <v>9.649999999999995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215.28</v>
      </c>
    </row>
    <row r="114" spans="1:28" s="4" customFormat="1" x14ac:dyDescent="0.2">
      <c r="A114" s="9">
        <f>IFERROR(VLOOKUP(B114,'[1]DADOS (OCULTAR)'!$P$3:$R$53,3,0),"")</f>
        <v>10583920001024</v>
      </c>
      <c r="B114" s="10" t="str">
        <f>'[1]TCE - ANEXO III - Preencher'!C123</f>
        <v>HOSPITAL REGIONAL EMÍLIA CÂMARA</v>
      </c>
      <c r="C114" s="11"/>
      <c r="D114" s="12" t="str">
        <f>'[1]TCE - ANEXO III - Preencher'!E123</f>
        <v>JAIFLAVIO JAIME LIRA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1312-10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1448.65</v>
      </c>
      <c r="J114" s="15">
        <f>'[1]TCE - ANEXO III - Preencher'!K123</f>
        <v>0</v>
      </c>
      <c r="K114" s="16">
        <f>'[1]TCE - ANEXO III - Preencher'!L123</f>
        <v>9.7200000000000006</v>
      </c>
      <c r="L114" s="16">
        <f>'[1]TCE - ANEXO III - Preencher'!M123</f>
        <v>2.74</v>
      </c>
      <c r="M114" s="16">
        <f t="shared" si="7"/>
        <v>6.98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1460.5300000000002</v>
      </c>
    </row>
    <row r="115" spans="1:28" s="4" customFormat="1" x14ac:dyDescent="0.2">
      <c r="A115" s="9">
        <f>IFERROR(VLOOKUP(B115,'[1]DADOS (OCULTAR)'!$P$3:$R$53,3,0),"")</f>
        <v>10583920001024</v>
      </c>
      <c r="B115" s="10" t="str">
        <f>'[1]TCE - ANEXO III - Preencher'!C124</f>
        <v>HOSPITAL REGIONAL EMÍLIA CÂMARA</v>
      </c>
      <c r="C115" s="11"/>
      <c r="D115" s="12" t="str">
        <f>'[1]TCE - ANEXO III - Preencher'!E124</f>
        <v>JAILSON DA PAIXAO RAMOS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979.16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984.06</v>
      </c>
    </row>
    <row r="116" spans="1:28" s="4" customFormat="1" x14ac:dyDescent="0.2">
      <c r="A116" s="9">
        <f>IFERROR(VLOOKUP(B116,'[1]DADOS (OCULTAR)'!$P$3:$R$53,3,0),"")</f>
        <v>10583920001024</v>
      </c>
      <c r="B116" s="10" t="str">
        <f>'[1]TCE - ANEXO III - Preencher'!C125</f>
        <v>HOSPITAL REGIONAL EMÍLIA CÂMARA</v>
      </c>
      <c r="C116" s="11"/>
      <c r="D116" s="12" t="str">
        <f>'[1]TCE - ANEXO III - Preencher'!E125</f>
        <v>JANAYNA BYANCA QUEIROZ LIRA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154.15</v>
      </c>
      <c r="J116" s="15">
        <f>'[1]TCE - ANEXO III - Preencher'!K125</f>
        <v>0</v>
      </c>
      <c r="K116" s="16">
        <f>'[1]TCE - ANEXO III - Preencher'!L125</f>
        <v>36.409999999999997</v>
      </c>
      <c r="L116" s="16">
        <f>'[1]TCE - ANEXO III - Preencher'!M125</f>
        <v>20.9</v>
      </c>
      <c r="M116" s="16">
        <f t="shared" si="7"/>
        <v>15.509999999999998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171.67</v>
      </c>
    </row>
    <row r="117" spans="1:28" s="4" customFormat="1" x14ac:dyDescent="0.2">
      <c r="A117" s="9">
        <f>IFERROR(VLOOKUP(B117,'[1]DADOS (OCULTAR)'!$P$3:$R$53,3,0),"")</f>
        <v>10583920001024</v>
      </c>
      <c r="B117" s="10" t="str">
        <f>'[1]TCE - ANEXO III - Preencher'!C126</f>
        <v>HOSPITAL REGIONAL EMÍLIA CÂMARA</v>
      </c>
      <c r="C117" s="11"/>
      <c r="D117" s="12" t="str">
        <f>'[1]TCE - ANEXO III - Preencher'!E126</f>
        <v>JANDIERVETON PEREIRA LIMA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861.82</v>
      </c>
      <c r="J117" s="15">
        <f>'[1]TCE - ANEXO III - Preencher'!K126</f>
        <v>0</v>
      </c>
      <c r="K117" s="16">
        <f>'[1]TCE - ANEXO III - Preencher'!L126</f>
        <v>9.7200000000000006</v>
      </c>
      <c r="L117" s="16">
        <f>'[1]TCE - ANEXO III - Preencher'!M126</f>
        <v>2.74</v>
      </c>
      <c r="M117" s="16">
        <f t="shared" si="7"/>
        <v>6.98</v>
      </c>
      <c r="N117" s="16">
        <f>'[1]TCE - ANEXO III - Preencher'!O126</f>
        <v>6.13</v>
      </c>
      <c r="O117" s="16">
        <f>'[1]TCE - ANEXO III - Preencher'!P126</f>
        <v>1.23</v>
      </c>
      <c r="P117" s="17">
        <f t="shared" si="8"/>
        <v>4.9000000000000004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873.7</v>
      </c>
    </row>
    <row r="118" spans="1:28" s="4" customFormat="1" x14ac:dyDescent="0.2">
      <c r="A118" s="9">
        <f>IFERROR(VLOOKUP(B118,'[1]DADOS (OCULTAR)'!$P$3:$R$53,3,0),"")</f>
        <v>10583920001024</v>
      </c>
      <c r="B118" s="10" t="str">
        <f>'[1]TCE - ANEXO III - Preencher'!C127</f>
        <v>HOSPITAL REGIONAL EMÍLIA CÂMARA</v>
      </c>
      <c r="C118" s="11"/>
      <c r="D118" s="12" t="str">
        <f>'[1]TCE - ANEXO III - Preencher'!E127</f>
        <v>JANETE CARLA DA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5135-05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101.13</v>
      </c>
      <c r="J118" s="15">
        <f>'[1]TCE - ANEXO III - Preencher'!K127</f>
        <v>0</v>
      </c>
      <c r="K118" s="16">
        <f>'[1]TCE - ANEXO III - Preencher'!L127</f>
        <v>36.409999999999997</v>
      </c>
      <c r="L118" s="16">
        <f>'[1]TCE - ANEXO III - Preencher'!M127</f>
        <v>0</v>
      </c>
      <c r="M118" s="16">
        <f t="shared" si="7"/>
        <v>36.409999999999997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139.54999999999998</v>
      </c>
    </row>
    <row r="119" spans="1:28" s="4" customFormat="1" x14ac:dyDescent="0.2">
      <c r="A119" s="9">
        <f>IFERROR(VLOOKUP(B119,'[1]DADOS (OCULTAR)'!$P$3:$R$53,3,0),"")</f>
        <v>10583920001024</v>
      </c>
      <c r="B119" s="10" t="str">
        <f>'[1]TCE - ANEXO III - Preencher'!C128</f>
        <v>HOSPITAL REGIONAL EMÍLIA CÂMARA</v>
      </c>
      <c r="C119" s="11"/>
      <c r="D119" s="12" t="str">
        <f>'[1]TCE - ANEXO III - Preencher'!E128</f>
        <v>JAQUELINE OLIVEIRA DA SILVA SANTOS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5135-05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111.99</v>
      </c>
      <c r="J119" s="15">
        <f>'[1]TCE - ANEXO III - Preencher'!K128</f>
        <v>0</v>
      </c>
      <c r="K119" s="16">
        <f>'[1]TCE - ANEXO III - Preencher'!L128</f>
        <v>36.409999999999997</v>
      </c>
      <c r="L119" s="16">
        <f>'[1]TCE - ANEXO III - Preencher'!M128</f>
        <v>0</v>
      </c>
      <c r="M119" s="16">
        <f t="shared" si="7"/>
        <v>36.409999999999997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150.40999999999997</v>
      </c>
    </row>
    <row r="120" spans="1:28" s="4" customFormat="1" x14ac:dyDescent="0.2">
      <c r="A120" s="9">
        <f>IFERROR(VLOOKUP(B120,'[1]DADOS (OCULTAR)'!$P$3:$R$53,3,0),"")</f>
        <v>10583920001024</v>
      </c>
      <c r="B120" s="10" t="str">
        <f>'[1]TCE - ANEXO III - Preencher'!C129</f>
        <v>HOSPITAL REGIONAL EMÍLIA CÂMARA</v>
      </c>
      <c r="C120" s="11"/>
      <c r="D120" s="12" t="str">
        <f>'[1]TCE - ANEXO III - Preencher'!E129</f>
        <v>JOAO PAULO BEZERRA NUNES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3121-05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163.13</v>
      </c>
      <c r="J120" s="15">
        <f>'[1]TCE - ANEXO III - Preencher'!K129</f>
        <v>0</v>
      </c>
      <c r="K120" s="16">
        <f>'[1]TCE - ANEXO III - Preencher'!L129</f>
        <v>36.409999999999997</v>
      </c>
      <c r="L120" s="16">
        <f>'[1]TCE - ANEXO III - Preencher'!M129</f>
        <v>47.05</v>
      </c>
      <c r="M120" s="16">
        <f t="shared" si="7"/>
        <v>-10.64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154.5</v>
      </c>
    </row>
    <row r="121" spans="1:28" s="4" customFormat="1" x14ac:dyDescent="0.2">
      <c r="A121" s="9">
        <f>IFERROR(VLOOKUP(B121,'[1]DADOS (OCULTAR)'!$P$3:$R$53,3,0),"")</f>
        <v>10583920001024</v>
      </c>
      <c r="B121" s="10" t="str">
        <f>'[1]TCE - ANEXO III - Preencher'!C130</f>
        <v>HOSPITAL REGIONAL EMÍLIA CÂMARA</v>
      </c>
      <c r="C121" s="11"/>
      <c r="D121" s="12" t="str">
        <f>'[1]TCE - ANEXO III - Preencher'!E130</f>
        <v>JOAO VIANEZ LAURINDO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5151-10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111.26</v>
      </c>
      <c r="J121" s="15">
        <f>'[1]TCE - ANEXO III - Preencher'!K130</f>
        <v>0</v>
      </c>
      <c r="K121" s="16">
        <f>'[1]TCE - ANEXO III - Preencher'!L130</f>
        <v>36.409999999999997</v>
      </c>
      <c r="L121" s="16">
        <f>'[1]TCE - ANEXO III - Preencher'!M130</f>
        <v>20.9</v>
      </c>
      <c r="M121" s="16">
        <f t="shared" si="7"/>
        <v>15.509999999999998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128.78</v>
      </c>
    </row>
    <row r="122" spans="1:28" s="4" customFormat="1" x14ac:dyDescent="0.2">
      <c r="A122" s="9">
        <f>IFERROR(VLOOKUP(B122,'[1]DADOS (OCULTAR)'!$P$3:$R$53,3,0),"")</f>
        <v>10583920001024</v>
      </c>
      <c r="B122" s="10" t="str">
        <f>'[1]TCE - ANEXO III - Preencher'!C131</f>
        <v>HOSPITAL REGIONAL EMÍLIA CÂMARA</v>
      </c>
      <c r="C122" s="11"/>
      <c r="D122" s="12" t="str">
        <f>'[1]TCE - ANEXO III - Preencher'!E131</f>
        <v>JOAO VITOR PIRES DE SOUZA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2234-05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384.3</v>
      </c>
      <c r="J122" s="15">
        <f>'[1]TCE - ANEXO III - Preencher'!K131</f>
        <v>0</v>
      </c>
      <c r="K122" s="16">
        <f>'[1]TCE - ANEXO III - Preencher'!L131</f>
        <v>24.3</v>
      </c>
      <c r="L122" s="16">
        <f>'[1]TCE - ANEXO III - Preencher'!M131</f>
        <v>0</v>
      </c>
      <c r="M122" s="16">
        <f t="shared" si="7"/>
        <v>24.3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410.61</v>
      </c>
    </row>
    <row r="123" spans="1:28" s="4" customFormat="1" x14ac:dyDescent="0.2">
      <c r="A123" s="9">
        <f>IFERROR(VLOOKUP(B123,'[1]DADOS (OCULTAR)'!$P$3:$R$53,3,0),"")</f>
        <v>10583920001024</v>
      </c>
      <c r="B123" s="10" t="str">
        <f>'[1]TCE - ANEXO III - Preencher'!C132</f>
        <v>HOSPITAL REGIONAL EMÍLIA CÂMARA</v>
      </c>
      <c r="C123" s="11"/>
      <c r="D123" s="12" t="str">
        <f>'[1]TCE - ANEXO III - Preencher'!E132</f>
        <v>JOCELMA ATANAZIO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3226-05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121.75</v>
      </c>
      <c r="J123" s="15">
        <f>'[1]TCE - ANEXO III - Preencher'!K132</f>
        <v>0</v>
      </c>
      <c r="K123" s="16">
        <f>'[1]TCE - ANEXO III - Preencher'!L132</f>
        <v>24.3</v>
      </c>
      <c r="L123" s="16">
        <f>'[1]TCE - ANEXO III - Preencher'!M132</f>
        <v>20.9</v>
      </c>
      <c r="M123" s="16">
        <f t="shared" si="7"/>
        <v>3.4000000000000021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127.16000000000001</v>
      </c>
    </row>
    <row r="124" spans="1:28" s="4" customFormat="1" x14ac:dyDescent="0.2">
      <c r="A124" s="9">
        <f>IFERROR(VLOOKUP(B124,'[1]DADOS (OCULTAR)'!$P$3:$R$53,3,0),"")</f>
        <v>10583920001024</v>
      </c>
      <c r="B124" s="10" t="str">
        <f>'[1]TCE - ANEXO III - Preencher'!C133</f>
        <v>HOSPITAL REGIONAL EMÍLIA CÂMARA</v>
      </c>
      <c r="C124" s="11"/>
      <c r="D124" s="12" t="str">
        <f>'[1]TCE - ANEXO III - Preencher'!E133</f>
        <v>JORGE LUIZ LUCENA LEITE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561.45000000000005</v>
      </c>
      <c r="J124" s="15">
        <f>'[1]TCE - ANEXO III - Preencher'!K133</f>
        <v>0</v>
      </c>
      <c r="K124" s="16">
        <f>'[1]TCE - ANEXO III - Preencher'!L133</f>
        <v>9.7200000000000006</v>
      </c>
      <c r="L124" s="16">
        <f>'[1]TCE - ANEXO III - Preencher'!M133</f>
        <v>2.74</v>
      </c>
      <c r="M124" s="16">
        <f t="shared" si="7"/>
        <v>6.98</v>
      </c>
      <c r="N124" s="16">
        <f>'[1]TCE - ANEXO III - Preencher'!O133</f>
        <v>6.13</v>
      </c>
      <c r="O124" s="16">
        <f>'[1]TCE - ANEXO III - Preencher'!P133</f>
        <v>1.23</v>
      </c>
      <c r="P124" s="17">
        <f t="shared" si="8"/>
        <v>4.9000000000000004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573.33000000000004</v>
      </c>
    </row>
    <row r="125" spans="1:28" s="4" customFormat="1" x14ac:dyDescent="0.2">
      <c r="A125" s="9">
        <f>IFERROR(VLOOKUP(B125,'[1]DADOS (OCULTAR)'!$P$3:$R$53,3,0),"")</f>
        <v>10583920001024</v>
      </c>
      <c r="B125" s="10" t="str">
        <f>'[1]TCE - ANEXO III - Preencher'!C134</f>
        <v>HOSPITAL REGIONAL EMÍLIA CÂMARA</v>
      </c>
      <c r="C125" s="11"/>
      <c r="D125" s="12" t="str">
        <f>'[1]TCE - ANEXO III - Preencher'!E134</f>
        <v>JOSE AILTON DE SOUSA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3121-05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163.13</v>
      </c>
      <c r="J125" s="15">
        <f>'[1]TCE - ANEXO III - Preencher'!K134</f>
        <v>0</v>
      </c>
      <c r="K125" s="16">
        <f>'[1]TCE - ANEXO III - Preencher'!L134</f>
        <v>48.6</v>
      </c>
      <c r="L125" s="16">
        <f>'[1]TCE - ANEXO III - Preencher'!M134</f>
        <v>47.05</v>
      </c>
      <c r="M125" s="16">
        <f t="shared" si="7"/>
        <v>1.5500000000000043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166.69</v>
      </c>
    </row>
    <row r="126" spans="1:28" s="4" customFormat="1" x14ac:dyDescent="0.2">
      <c r="A126" s="9">
        <f>IFERROR(VLOOKUP(B126,'[1]DADOS (OCULTAR)'!$P$3:$R$53,3,0),"")</f>
        <v>10583920001024</v>
      </c>
      <c r="B126" s="10" t="str">
        <f>'[1]TCE - ANEXO III - Preencher'!C135</f>
        <v>HOSPITAL REGIONAL EMÍLIA CÂMARA</v>
      </c>
      <c r="C126" s="11"/>
      <c r="D126" s="12" t="str">
        <f>'[1]TCE - ANEXO III - Preencher'!E135</f>
        <v>JOSE BONFIM FERREIRA QUEIROZ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 t="str">
        <f>'[1]TCE - ANEXO III - Preencher'!G135</f>
        <v>3121-05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162.26</v>
      </c>
      <c r="J126" s="15">
        <f>'[1]TCE - ANEXO III - Preencher'!K135</f>
        <v>0</v>
      </c>
      <c r="K126" s="16">
        <f>'[1]TCE - ANEXO III - Preencher'!L135</f>
        <v>48.6</v>
      </c>
      <c r="L126" s="16">
        <f>'[1]TCE - ANEXO III - Preencher'!M135</f>
        <v>34.5</v>
      </c>
      <c r="M126" s="16">
        <f t="shared" si="7"/>
        <v>14.100000000000001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178.36999999999998</v>
      </c>
    </row>
    <row r="127" spans="1:28" s="4" customFormat="1" x14ac:dyDescent="0.2">
      <c r="A127" s="9">
        <f>IFERROR(VLOOKUP(B127,'[1]DADOS (OCULTAR)'!$P$3:$R$53,3,0),"")</f>
        <v>10583920001024</v>
      </c>
      <c r="B127" s="10" t="str">
        <f>'[1]TCE - ANEXO III - Preencher'!C136</f>
        <v>HOSPITAL REGIONAL EMÍLIA CÂMARA</v>
      </c>
      <c r="C127" s="11"/>
      <c r="D127" s="12" t="str">
        <f>'[1]TCE - ANEXO III - Preencher'!E136</f>
        <v>JOSE CRISTOVAO VALDEMAR SOUZA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219.92</v>
      </c>
      <c r="J127" s="15">
        <f>'[1]TCE - ANEXO III - Preencher'!K136</f>
        <v>0</v>
      </c>
      <c r="K127" s="16">
        <f>'[1]TCE - ANEXO III - Preencher'!L136</f>
        <v>48.6</v>
      </c>
      <c r="L127" s="16">
        <f>'[1]TCE - ANEXO III - Preencher'!M136</f>
        <v>2.77</v>
      </c>
      <c r="M127" s="16">
        <f t="shared" si="7"/>
        <v>45.83</v>
      </c>
      <c r="N127" s="16">
        <f>'[1]TCE - ANEXO III - Preencher'!O136</f>
        <v>1.68</v>
      </c>
      <c r="O127" s="16">
        <f>'[1]TCE - ANEXO III - Preencher'!P136</f>
        <v>0</v>
      </c>
      <c r="P127" s="17">
        <f t="shared" si="8"/>
        <v>1.68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267.43</v>
      </c>
    </row>
    <row r="128" spans="1:28" s="4" customFormat="1" x14ac:dyDescent="0.2">
      <c r="A128" s="9">
        <f>IFERROR(VLOOKUP(B128,'[1]DADOS (OCULTAR)'!$P$3:$R$53,3,0),"")</f>
        <v>10583920001024</v>
      </c>
      <c r="B128" s="10" t="str">
        <f>'[1]TCE - ANEXO III - Preencher'!C137</f>
        <v>HOSPITAL REGIONAL EMÍLIA CÂMARA</v>
      </c>
      <c r="C128" s="11"/>
      <c r="D128" s="12" t="str">
        <f>'[1]TCE - ANEXO III - Preencher'!E137</f>
        <v>JOSE EDNALDO GOMES DE QUEIROZ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7823-20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155.15</v>
      </c>
      <c r="J128" s="15">
        <f>'[1]TCE - ANEXO III - Preencher'!K137</f>
        <v>0</v>
      </c>
      <c r="K128" s="16">
        <f>'[1]TCE - ANEXO III - Preencher'!L137</f>
        <v>36.409999999999997</v>
      </c>
      <c r="L128" s="16">
        <f>'[1]TCE - ANEXO III - Preencher'!M137</f>
        <v>26.11</v>
      </c>
      <c r="M128" s="16">
        <f t="shared" si="7"/>
        <v>10.299999999999997</v>
      </c>
      <c r="N128" s="16">
        <f>'[1]TCE - ANEXO III - Preencher'!O137</f>
        <v>2.5499999999999998</v>
      </c>
      <c r="O128" s="16">
        <f>'[1]TCE - ANEXO III - Preencher'!P137</f>
        <v>0</v>
      </c>
      <c r="P128" s="17">
        <f t="shared" si="8"/>
        <v>2.5499999999999998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168</v>
      </c>
    </row>
    <row r="129" spans="1:28" s="4" customFormat="1" x14ac:dyDescent="0.2">
      <c r="A129" s="9">
        <f>IFERROR(VLOOKUP(B129,'[1]DADOS (OCULTAR)'!$P$3:$R$53,3,0),"")</f>
        <v>10583920001024</v>
      </c>
      <c r="B129" s="10" t="str">
        <f>'[1]TCE - ANEXO III - Preencher'!C138</f>
        <v>HOSPITAL REGIONAL EMÍLIA CÂMARA</v>
      </c>
      <c r="C129" s="11"/>
      <c r="D129" s="12" t="str">
        <f>'[1]TCE - ANEXO III - Preencher'!E138</f>
        <v>JOSE ESTRELA DANTAS NETO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5151-10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140.77000000000001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142.78</v>
      </c>
    </row>
    <row r="130" spans="1:28" s="4" customFormat="1" x14ac:dyDescent="0.2">
      <c r="A130" s="9">
        <f>IFERROR(VLOOKUP(B130,'[1]DADOS (OCULTAR)'!$P$3:$R$53,3,0),"")</f>
        <v>10583920001024</v>
      </c>
      <c r="B130" s="10" t="str">
        <f>'[1]TCE - ANEXO III - Preencher'!C139</f>
        <v>HOSPITAL REGIONAL EMÍLIA CÂMARA</v>
      </c>
      <c r="C130" s="11"/>
      <c r="D130" s="12" t="str">
        <f>'[1]TCE - ANEXO III - Preencher'!E139</f>
        <v>JOSÉ FERNANDO BARROS DE MELO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4110-05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9.81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11.82</v>
      </c>
    </row>
    <row r="131" spans="1:28" s="4" customFormat="1" x14ac:dyDescent="0.2">
      <c r="A131" s="9">
        <f>IFERROR(VLOOKUP(B131,'[1]DADOS (OCULTAR)'!$P$3:$R$53,3,0),"")</f>
        <v>10583920001024</v>
      </c>
      <c r="B131" s="10" t="str">
        <f>'[1]TCE - ANEXO III - Preencher'!C140</f>
        <v>HOSPITAL REGIONAL EMÍLIA CÂMARA</v>
      </c>
      <c r="C131" s="11"/>
      <c r="D131" s="12" t="str">
        <f>'[1]TCE - ANEXO III - Preencher'!E140</f>
        <v>JOSE IAGO SIMOES FERREIRA</v>
      </c>
      <c r="E131" s="10" t="str">
        <f>IF('[1]TCE - ANEXO III - Preencher'!F140="4 - Assistência Odontológica","2 - Outros Profissionais da Saúde",'[1]TCE - ANEXO II - Enviar TCE'!E130)</f>
        <v>1 - Médico</v>
      </c>
      <c r="F131" s="13" t="str">
        <f>'[1]TCE - ANEXO III - Preencher'!G140</f>
        <v>2251-25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1200.73</v>
      </c>
      <c r="J131" s="15">
        <f>'[1]TCE - ANEXO III - Preencher'!K140</f>
        <v>0</v>
      </c>
      <c r="K131" s="16">
        <f>'[1]TCE - ANEXO III - Preencher'!L140</f>
        <v>9.7200000000000006</v>
      </c>
      <c r="L131" s="16">
        <f>'[1]TCE - ANEXO III - Preencher'!M140</f>
        <v>2.74</v>
      </c>
      <c r="M131" s="16">
        <f t="shared" si="7"/>
        <v>6.98</v>
      </c>
      <c r="N131" s="16">
        <f>'[1]TCE - ANEXO III - Preencher'!O140</f>
        <v>6.13</v>
      </c>
      <c r="O131" s="16">
        <f>'[1]TCE - ANEXO III - Preencher'!P140</f>
        <v>1.23</v>
      </c>
      <c r="P131" s="17">
        <f t="shared" si="8"/>
        <v>4.9000000000000004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1212.6100000000001</v>
      </c>
    </row>
    <row r="132" spans="1:28" s="4" customFormat="1" x14ac:dyDescent="0.2">
      <c r="A132" s="9">
        <f>IFERROR(VLOOKUP(B132,'[1]DADOS (OCULTAR)'!$P$3:$R$53,3,0),"")</f>
        <v>10583920001024</v>
      </c>
      <c r="B132" s="10" t="str">
        <f>'[1]TCE - ANEXO III - Preencher'!C141</f>
        <v>HOSPITAL REGIONAL EMÍLIA CÂMARA</v>
      </c>
      <c r="C132" s="11"/>
      <c r="D132" s="12" t="str">
        <f>'[1]TCE - ANEXO III - Preencher'!E141</f>
        <v>JOSE JAEUDES DOS SANTOS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 t="str">
        <f>'[1]TCE - ANEXO III - Preencher'!G141</f>
        <v>4141-05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127.44</v>
      </c>
      <c r="J132" s="15">
        <f>'[1]TCE - ANEXO III - Preencher'!K141</f>
        <v>0</v>
      </c>
      <c r="K132" s="16">
        <f>'[1]TCE - ANEXO III - Preencher'!L141</f>
        <v>48.6</v>
      </c>
      <c r="L132" s="16">
        <f>'[1]TCE - ANEXO III - Preencher'!M141</f>
        <v>20.9</v>
      </c>
      <c r="M132" s="16">
        <f t="shared" ref="M132:M195" si="13">K132-L132</f>
        <v>27.700000000000003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157.14999999999998</v>
      </c>
    </row>
    <row r="133" spans="1:28" s="4" customFormat="1" x14ac:dyDescent="0.2">
      <c r="A133" s="9">
        <f>IFERROR(VLOOKUP(B133,'[1]DADOS (OCULTAR)'!$P$3:$R$53,3,0),"")</f>
        <v>10583920001024</v>
      </c>
      <c r="B133" s="10" t="str">
        <f>'[1]TCE - ANEXO III - Preencher'!C142</f>
        <v>HOSPITAL REGIONAL EMÍLIA CÂMARA</v>
      </c>
      <c r="C133" s="11"/>
      <c r="D133" s="12" t="str">
        <f>'[1]TCE - ANEXO III - Preencher'!E142</f>
        <v>JOSE JOELSON ALVES DE LIMA JUNIOR</v>
      </c>
      <c r="E133" s="10" t="str">
        <f>IF('[1]TCE - ANEXO III - Preencher'!F142="4 - Assistência Odontológica","2 - Outros Profissionais da Saúde",'[1]TCE - ANEXO II - Enviar TCE'!E132)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451.28</v>
      </c>
      <c r="J133" s="15">
        <f>'[1]TCE - ANEXO III - Preencher'!K142</f>
        <v>0</v>
      </c>
      <c r="K133" s="16">
        <f>'[1]TCE - ANEXO III - Preencher'!L142</f>
        <v>9.7200000000000006</v>
      </c>
      <c r="L133" s="16">
        <f>'[1]TCE - ANEXO III - Preencher'!M142</f>
        <v>2.74</v>
      </c>
      <c r="M133" s="16">
        <f t="shared" si="13"/>
        <v>6.98</v>
      </c>
      <c r="N133" s="16">
        <f>'[1]TCE - ANEXO III - Preencher'!O142</f>
        <v>6.13</v>
      </c>
      <c r="O133" s="16">
        <f>'[1]TCE - ANEXO III - Preencher'!P142</f>
        <v>1.23</v>
      </c>
      <c r="P133" s="17">
        <f t="shared" si="14"/>
        <v>4.9000000000000004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463.15999999999997</v>
      </c>
    </row>
    <row r="134" spans="1:28" s="4" customFormat="1" x14ac:dyDescent="0.2">
      <c r="A134" s="9">
        <f>IFERROR(VLOOKUP(B134,'[1]DADOS (OCULTAR)'!$P$3:$R$53,3,0),"")</f>
        <v>10583920001024</v>
      </c>
      <c r="B134" s="10" t="str">
        <f>'[1]TCE - ANEXO III - Preencher'!C143</f>
        <v>HOSPITAL REGIONAL EMÍLIA CÂMARA</v>
      </c>
      <c r="C134" s="11"/>
      <c r="D134" s="12" t="str">
        <f>'[1]TCE - ANEXO III - Preencher'!E143</f>
        <v>JOSE NILTON CIRINO FEITOSA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5143-20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109.8</v>
      </c>
      <c r="J134" s="15">
        <f>'[1]TCE - ANEXO III - Preencher'!K143</f>
        <v>0</v>
      </c>
      <c r="K134" s="16">
        <f>'[1]TCE - ANEXO III - Preencher'!L143</f>
        <v>36.409999999999997</v>
      </c>
      <c r="L134" s="16">
        <f>'[1]TCE - ANEXO III - Preencher'!M143</f>
        <v>20.9</v>
      </c>
      <c r="M134" s="16">
        <f t="shared" si="13"/>
        <v>15.509999999999998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127.32000000000001</v>
      </c>
    </row>
    <row r="135" spans="1:28" s="4" customFormat="1" x14ac:dyDescent="0.2">
      <c r="A135" s="9">
        <f>IFERROR(VLOOKUP(B135,'[1]DADOS (OCULTAR)'!$P$3:$R$53,3,0),"")</f>
        <v>10583920001024</v>
      </c>
      <c r="B135" s="10" t="str">
        <f>'[1]TCE - ANEXO III - Preencher'!C144</f>
        <v>HOSPITAL REGIONAL EMÍLIA CÂMARA</v>
      </c>
      <c r="C135" s="11"/>
      <c r="D135" s="12" t="str">
        <f>'[1]TCE - ANEXO III - Preencher'!E144</f>
        <v>JOSE OLIMPIO FERREIRA LEITE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5143-20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100.32</v>
      </c>
      <c r="J135" s="15">
        <f>'[1]TCE - ANEXO III - Preencher'!K144</f>
        <v>0</v>
      </c>
      <c r="K135" s="16">
        <f>'[1]TCE - ANEXO III - Preencher'!L144</f>
        <v>36.409999999999997</v>
      </c>
      <c r="L135" s="16">
        <f>'[1]TCE - ANEXO III - Preencher'!M144</f>
        <v>20.9</v>
      </c>
      <c r="M135" s="16">
        <f t="shared" si="13"/>
        <v>15.509999999999998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117.83999999999999</v>
      </c>
    </row>
    <row r="136" spans="1:28" s="4" customFormat="1" x14ac:dyDescent="0.2">
      <c r="A136" s="9">
        <f>IFERROR(VLOOKUP(B136,'[1]DADOS (OCULTAR)'!$P$3:$R$53,3,0),"")</f>
        <v>10583920001024</v>
      </c>
      <c r="B136" s="10" t="str">
        <f>'[1]TCE - ANEXO III - Preencher'!C145</f>
        <v>HOSPITAL REGIONAL EMÍLIA CÂMARA</v>
      </c>
      <c r="C136" s="11"/>
      <c r="D136" s="12" t="str">
        <f>'[1]TCE - ANEXO III - Preencher'!E145</f>
        <v>JOSE PEKS RAMOS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3121-05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2.0099999999999998</v>
      </c>
    </row>
    <row r="137" spans="1:28" s="4" customFormat="1" x14ac:dyDescent="0.2">
      <c r="A137" s="9">
        <f>IFERROR(VLOOKUP(B137,'[1]DADOS (OCULTAR)'!$P$3:$R$53,3,0),"")</f>
        <v>10583920001024</v>
      </c>
      <c r="B137" s="10" t="str">
        <f>'[1]TCE - ANEXO III - Preencher'!C146</f>
        <v>HOSPITAL REGIONAL EMÍLIA CÂMARA</v>
      </c>
      <c r="C137" s="11"/>
      <c r="D137" s="12" t="str">
        <f>'[1]TCE - ANEXO III - Preencher'!E146</f>
        <v>JOSE WILTON ALVES DOS SANTOS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128.06</v>
      </c>
      <c r="J137" s="15">
        <f>'[1]TCE - ANEXO III - Preencher'!K146</f>
        <v>0</v>
      </c>
      <c r="K137" s="16">
        <f>'[1]TCE - ANEXO III - Preencher'!L146</f>
        <v>36.409999999999997</v>
      </c>
      <c r="L137" s="16">
        <f>'[1]TCE - ANEXO III - Preencher'!M146</f>
        <v>20.9</v>
      </c>
      <c r="M137" s="16">
        <f t="shared" si="13"/>
        <v>15.509999999999998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145.57999999999998</v>
      </c>
    </row>
    <row r="138" spans="1:28" s="4" customFormat="1" x14ac:dyDescent="0.2">
      <c r="A138" s="9">
        <f>IFERROR(VLOOKUP(B138,'[1]DADOS (OCULTAR)'!$P$3:$R$53,3,0),"")</f>
        <v>10583920001024</v>
      </c>
      <c r="B138" s="10" t="str">
        <f>'[1]TCE - ANEXO III - Preencher'!C147</f>
        <v>HOSPITAL REGIONAL EMÍLIA CÂMARA</v>
      </c>
      <c r="C138" s="11"/>
      <c r="D138" s="12" t="str">
        <f>'[1]TCE - ANEXO III - Preencher'!E147</f>
        <v>JOSEAN JAMESON COSTA DE LACERDA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7823-20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143.43</v>
      </c>
      <c r="J138" s="15">
        <f>'[1]TCE - ANEXO III - Preencher'!K147</f>
        <v>0</v>
      </c>
      <c r="K138" s="16">
        <f>'[1]TCE - ANEXO III - Preencher'!L147</f>
        <v>36.409999999999997</v>
      </c>
      <c r="L138" s="16">
        <f>'[1]TCE - ANEXO III - Preencher'!M147</f>
        <v>26.11</v>
      </c>
      <c r="M138" s="16">
        <f t="shared" si="13"/>
        <v>10.299999999999997</v>
      </c>
      <c r="N138" s="16">
        <f>'[1]TCE - ANEXO III - Preencher'!O147</f>
        <v>2.5499999999999998</v>
      </c>
      <c r="O138" s="16">
        <f>'[1]TCE - ANEXO III - Preencher'!P147</f>
        <v>0</v>
      </c>
      <c r="P138" s="17">
        <f t="shared" si="14"/>
        <v>2.5499999999999998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156.28000000000003</v>
      </c>
    </row>
    <row r="139" spans="1:28" s="4" customFormat="1" x14ac:dyDescent="0.2">
      <c r="A139" s="9">
        <f>IFERROR(VLOOKUP(B139,'[1]DADOS (OCULTAR)'!$P$3:$R$53,3,0),"")</f>
        <v>10583920001024</v>
      </c>
      <c r="B139" s="10" t="str">
        <f>'[1]TCE - ANEXO III - Preencher'!C148</f>
        <v>HOSPITAL REGIONAL EMÍLIA CÂMARA</v>
      </c>
      <c r="C139" s="11"/>
      <c r="D139" s="12" t="str">
        <f>'[1]TCE - ANEXO III - Preencher'!E148</f>
        <v>JOSEFA IRANIR PEREIRA QUEIROZ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5132-20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2.0099999999999998</v>
      </c>
    </row>
    <row r="140" spans="1:28" s="4" customFormat="1" x14ac:dyDescent="0.2">
      <c r="A140" s="9">
        <f>IFERROR(VLOOKUP(B140,'[1]DADOS (OCULTAR)'!$P$3:$R$53,3,0),"")</f>
        <v>10583920001024</v>
      </c>
      <c r="B140" s="10" t="str">
        <f>'[1]TCE - ANEXO III - Preencher'!C149</f>
        <v>HOSPITAL REGIONAL EMÍLIA CÂMARA</v>
      </c>
      <c r="C140" s="11"/>
      <c r="D140" s="12" t="str">
        <f>'[1]TCE - ANEXO III - Preencher'!E149</f>
        <v>JOSEFA PATRICIA SILVA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5135-05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111.26</v>
      </c>
      <c r="J140" s="15">
        <f>'[1]TCE - ANEXO III - Preencher'!K149</f>
        <v>0</v>
      </c>
      <c r="K140" s="16">
        <f>'[1]TCE - ANEXO III - Preencher'!L149</f>
        <v>36.409999999999997</v>
      </c>
      <c r="L140" s="16">
        <f>'[1]TCE - ANEXO III - Preencher'!M149</f>
        <v>0</v>
      </c>
      <c r="M140" s="16">
        <f t="shared" si="13"/>
        <v>36.409999999999997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 CRECHE I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213.68</v>
      </c>
    </row>
    <row r="141" spans="1:28" s="4" customFormat="1" x14ac:dyDescent="0.2">
      <c r="A141" s="9">
        <f>IFERROR(VLOOKUP(B141,'[1]DADOS (OCULTAR)'!$P$3:$R$53,3,0),"")</f>
        <v>10583920001024</v>
      </c>
      <c r="B141" s="10" t="str">
        <f>'[1]TCE - ANEXO III - Preencher'!C150</f>
        <v>HOSPITAL REGIONAL EMÍLIA CÂMARA</v>
      </c>
      <c r="C141" s="11"/>
      <c r="D141" s="12" t="str">
        <f>'[1]TCE - ANEXO III - Preencher'!E150</f>
        <v>JOSELI PEREIRA BARBOZA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2235-05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144.51</v>
      </c>
      <c r="J141" s="15">
        <f>'[1]TCE - ANEXO III - Preencher'!K150</f>
        <v>0</v>
      </c>
      <c r="K141" s="16">
        <f>'[1]TCE - ANEXO III - Preencher'!L150</f>
        <v>24.3</v>
      </c>
      <c r="L141" s="16">
        <f>'[1]TCE - ANEXO III - Preencher'!M150</f>
        <v>2.31</v>
      </c>
      <c r="M141" s="16">
        <f t="shared" si="13"/>
        <v>21.990000000000002</v>
      </c>
      <c r="N141" s="16">
        <f>'[1]TCE - ANEXO III - Preencher'!O150</f>
        <v>1.68</v>
      </c>
      <c r="O141" s="16">
        <f>'[1]TCE - ANEXO III - Preencher'!P150</f>
        <v>0</v>
      </c>
      <c r="P141" s="17">
        <f t="shared" si="14"/>
        <v>1.68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100</v>
      </c>
      <c r="U141" s="16">
        <f>'[1]TCE - ANEXO III - Preencher'!V150</f>
        <v>0</v>
      </c>
      <c r="V141" s="17">
        <f t="shared" si="16"/>
        <v>100</v>
      </c>
      <c r="W141" s="18" t="str">
        <f>IF('[1]TCE - ANEXO III - Preencher'!X150="","",'[1]TCE - ANEXO III - Preencher'!X150)</f>
        <v>AUX CRECHE I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268.18</v>
      </c>
    </row>
    <row r="142" spans="1:28" s="4" customFormat="1" x14ac:dyDescent="0.2">
      <c r="A142" s="9">
        <f>IFERROR(VLOOKUP(B142,'[1]DADOS (OCULTAR)'!$P$3:$R$53,3,0),"")</f>
        <v>10583920001024</v>
      </c>
      <c r="B142" s="10" t="str">
        <f>'[1]TCE - ANEXO III - Preencher'!C151</f>
        <v>HOSPITAL REGIONAL EMÍLIA CÂMARA</v>
      </c>
      <c r="C142" s="11"/>
      <c r="D142" s="12" t="str">
        <f>'[1]TCE - ANEXO III - Preencher'!E151</f>
        <v>JOSELMA PEREIRA DA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5143-20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102.51</v>
      </c>
      <c r="J142" s="15">
        <f>'[1]TCE - ANEXO III - Preencher'!K151</f>
        <v>0</v>
      </c>
      <c r="K142" s="16">
        <f>'[1]TCE - ANEXO III - Preencher'!L151</f>
        <v>36.409999999999997</v>
      </c>
      <c r="L142" s="16">
        <f>'[1]TCE - ANEXO III - Preencher'!M151</f>
        <v>20.9</v>
      </c>
      <c r="M142" s="16">
        <f t="shared" si="13"/>
        <v>15.509999999999998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120.03000000000002</v>
      </c>
    </row>
    <row r="143" spans="1:28" s="4" customFormat="1" x14ac:dyDescent="0.2">
      <c r="A143" s="9">
        <f>IFERROR(VLOOKUP(B143,'[1]DADOS (OCULTAR)'!$P$3:$R$53,3,0),"")</f>
        <v>10583920001024</v>
      </c>
      <c r="B143" s="10" t="str">
        <f>'[1]TCE - ANEXO III - Preencher'!C152</f>
        <v>HOSPITAL REGIONAL EMÍLIA CÂMARA</v>
      </c>
      <c r="C143" s="11"/>
      <c r="D143" s="12" t="str">
        <f>'[1]TCE - ANEXO III - Preencher'!E152</f>
        <v>JOSIANO DE SOUZA SIMOES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5151-10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100.32</v>
      </c>
      <c r="J143" s="15">
        <f>'[1]TCE - ANEXO III - Preencher'!K152</f>
        <v>0</v>
      </c>
      <c r="K143" s="16">
        <f>'[1]TCE - ANEXO III - Preencher'!L152</f>
        <v>36.409999999999997</v>
      </c>
      <c r="L143" s="16">
        <f>'[1]TCE - ANEXO III - Preencher'!M152</f>
        <v>20.9</v>
      </c>
      <c r="M143" s="16">
        <f t="shared" si="13"/>
        <v>15.509999999999998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117.83999999999999</v>
      </c>
    </row>
    <row r="144" spans="1:28" s="4" customFormat="1" x14ac:dyDescent="0.2">
      <c r="A144" s="9">
        <f>IFERROR(VLOOKUP(B144,'[1]DADOS (OCULTAR)'!$P$3:$R$53,3,0),"")</f>
        <v>10583920001024</v>
      </c>
      <c r="B144" s="10" t="str">
        <f>'[1]TCE - ANEXO III - Preencher'!C153</f>
        <v>HOSPITAL REGIONAL EMÍLIA CÂMARA</v>
      </c>
      <c r="C144" s="11"/>
      <c r="D144" s="12" t="str">
        <f>'[1]TCE - ANEXO III - Preencher'!E153</f>
        <v>JOSINALDO RODRIGUES DA SILVA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3121-05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215.69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217.7</v>
      </c>
    </row>
    <row r="145" spans="1:28" s="4" customFormat="1" x14ac:dyDescent="0.2">
      <c r="A145" s="9">
        <f>IFERROR(VLOOKUP(B145,'[1]DADOS (OCULTAR)'!$P$3:$R$53,3,0),"")</f>
        <v>10583920001024</v>
      </c>
      <c r="B145" s="10" t="str">
        <f>'[1]TCE - ANEXO III - Preencher'!C154</f>
        <v>HOSPITAL REGIONAL EMÍLIA CÂMARA</v>
      </c>
      <c r="C145" s="11"/>
      <c r="D145" s="12" t="str">
        <f>'[1]TCE - ANEXO III - Preencher'!E154</f>
        <v>JOSIVANIA NUNES BARBOSA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127.13</v>
      </c>
      <c r="J145" s="15">
        <f>'[1]TCE - ANEXO III - Preencher'!K154</f>
        <v>0</v>
      </c>
      <c r="K145" s="16">
        <f>'[1]TCE - ANEXO III - Preencher'!L154</f>
        <v>36.409999999999997</v>
      </c>
      <c r="L145" s="16">
        <f>'[1]TCE - ANEXO III - Preencher'!M154</f>
        <v>20.9</v>
      </c>
      <c r="M145" s="16">
        <f t="shared" si="13"/>
        <v>15.509999999999998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144.64999999999998</v>
      </c>
    </row>
    <row r="146" spans="1:28" s="4" customFormat="1" x14ac:dyDescent="0.2">
      <c r="A146" s="9">
        <f>IFERROR(VLOOKUP(B146,'[1]DADOS (OCULTAR)'!$P$3:$R$53,3,0),"")</f>
        <v>10583920001024</v>
      </c>
      <c r="B146" s="10" t="str">
        <f>'[1]TCE - ANEXO III - Preencher'!C155</f>
        <v>HOSPITAL REGIONAL EMÍLIA CÂMARA</v>
      </c>
      <c r="C146" s="11"/>
      <c r="D146" s="12" t="str">
        <f>'[1]TCE - ANEXO III - Preencher'!E155</f>
        <v>JUCIELY BARBOZA NUNES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4110-05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132.63999999999999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134.64999999999998</v>
      </c>
    </row>
    <row r="147" spans="1:28" s="4" customFormat="1" x14ac:dyDescent="0.2">
      <c r="A147" s="9">
        <f>IFERROR(VLOOKUP(B147,'[1]DADOS (OCULTAR)'!$P$3:$R$53,3,0),"")</f>
        <v>10583920001024</v>
      </c>
      <c r="B147" s="10" t="str">
        <f>'[1]TCE - ANEXO III - Preencher'!C156</f>
        <v>HOSPITAL REGIONAL EMÍLIA CÂMARA</v>
      </c>
      <c r="C147" s="11"/>
      <c r="D147" s="12" t="str">
        <f>'[1]TCE - ANEXO III - Preencher'!E156</f>
        <v>JUCIMAR GOMES DOS SANTOS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5143-20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100.65</v>
      </c>
      <c r="J147" s="15">
        <f>'[1]TCE - ANEXO III - Preencher'!K156</f>
        <v>0</v>
      </c>
      <c r="K147" s="16">
        <f>'[1]TCE - ANEXO III - Preencher'!L156</f>
        <v>36.409999999999997</v>
      </c>
      <c r="L147" s="16">
        <f>'[1]TCE - ANEXO III - Preencher'!M156</f>
        <v>20.9</v>
      </c>
      <c r="M147" s="16">
        <f t="shared" si="13"/>
        <v>15.509999999999998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118.17</v>
      </c>
    </row>
    <row r="148" spans="1:28" s="4" customFormat="1" x14ac:dyDescent="0.2">
      <c r="A148" s="9">
        <f>IFERROR(VLOOKUP(B148,'[1]DADOS (OCULTAR)'!$P$3:$R$53,3,0),"")</f>
        <v>10583920001024</v>
      </c>
      <c r="B148" s="10" t="str">
        <f>'[1]TCE - ANEXO III - Preencher'!C157</f>
        <v>HOSPITAL REGIONAL EMÍLIA CÂMARA</v>
      </c>
      <c r="C148" s="11"/>
      <c r="D148" s="12" t="str">
        <f>'[1]TCE - ANEXO III - Preencher'!E157</f>
        <v>JUDITE MARQUES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125.15</v>
      </c>
      <c r="J148" s="15">
        <f>'[1]TCE - ANEXO III - Preencher'!K157</f>
        <v>0</v>
      </c>
      <c r="K148" s="16">
        <f>'[1]TCE - ANEXO III - Preencher'!L157</f>
        <v>36.409999999999997</v>
      </c>
      <c r="L148" s="16">
        <f>'[1]TCE - ANEXO III - Preencher'!M157</f>
        <v>20.9</v>
      </c>
      <c r="M148" s="16">
        <f t="shared" si="13"/>
        <v>15.509999999999998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142.66999999999999</v>
      </c>
    </row>
    <row r="149" spans="1:28" s="4" customFormat="1" x14ac:dyDescent="0.2">
      <c r="A149" s="9">
        <f>IFERROR(VLOOKUP(B149,'[1]DADOS (OCULTAR)'!$P$3:$R$53,3,0),"")</f>
        <v>10583920001024</v>
      </c>
      <c r="B149" s="10" t="str">
        <f>'[1]TCE - ANEXO III - Preencher'!C158</f>
        <v>HOSPITAL REGIONAL EMÍLIA CÂMARA</v>
      </c>
      <c r="C149" s="11"/>
      <c r="D149" s="12" t="str">
        <f>'[1]TCE - ANEXO III - Preencher'!E158</f>
        <v>JULIANA VASCONCELOS BATISTA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5135-05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101.52</v>
      </c>
      <c r="J149" s="15">
        <f>'[1]TCE - ANEXO III - Preencher'!K158</f>
        <v>0</v>
      </c>
      <c r="K149" s="16">
        <f>'[1]TCE - ANEXO III - Preencher'!L158</f>
        <v>36.409999999999997</v>
      </c>
      <c r="L149" s="16">
        <f>'[1]TCE - ANEXO III - Preencher'!M158</f>
        <v>0</v>
      </c>
      <c r="M149" s="16">
        <f t="shared" si="13"/>
        <v>36.409999999999997</v>
      </c>
      <c r="N149" s="16">
        <f>'[1]TCE - ANEXO III - Preencher'!O158</f>
        <v>2.0099999999999998</v>
      </c>
      <c r="O149" s="16">
        <f>'[1]TCE - ANEXO III - Preencher'!P158</f>
        <v>0</v>
      </c>
      <c r="P149" s="17">
        <f t="shared" si="14"/>
        <v>2.0099999999999998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139.94</v>
      </c>
    </row>
    <row r="150" spans="1:28" s="4" customFormat="1" x14ac:dyDescent="0.2">
      <c r="A150" s="9">
        <f>IFERROR(VLOOKUP(B150,'[1]DADOS (OCULTAR)'!$P$3:$R$53,3,0),"")</f>
        <v>10583920001024</v>
      </c>
      <c r="B150" s="10" t="str">
        <f>'[1]TCE - ANEXO III - Preencher'!C159</f>
        <v>HOSPITAL REGIONAL EMÍLIA CÂMARA</v>
      </c>
      <c r="C150" s="11"/>
      <c r="D150" s="12" t="str">
        <f>'[1]TCE - ANEXO III - Preencher'!E159</f>
        <v>JUSCELIO DE OLIVEIRA GOMES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7823-20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171.15</v>
      </c>
      <c r="J150" s="15">
        <f>'[1]TCE - ANEXO III - Preencher'!K159</f>
        <v>0</v>
      </c>
      <c r="K150" s="16">
        <f>'[1]TCE - ANEXO III - Preencher'!L159</f>
        <v>36.409999999999997</v>
      </c>
      <c r="L150" s="16">
        <f>'[1]TCE - ANEXO III - Preencher'!M159</f>
        <v>26.11</v>
      </c>
      <c r="M150" s="16">
        <f t="shared" si="13"/>
        <v>10.299999999999997</v>
      </c>
      <c r="N150" s="16">
        <f>'[1]TCE - ANEXO III - Preencher'!O159</f>
        <v>2.5499999999999998</v>
      </c>
      <c r="O150" s="16">
        <f>'[1]TCE - ANEXO III - Preencher'!P159</f>
        <v>0</v>
      </c>
      <c r="P150" s="17">
        <f t="shared" si="14"/>
        <v>2.5499999999999998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184</v>
      </c>
    </row>
    <row r="151" spans="1:28" s="4" customFormat="1" x14ac:dyDescent="0.2">
      <c r="A151" s="9">
        <f>IFERROR(VLOOKUP(B151,'[1]DADOS (OCULTAR)'!$P$3:$R$53,3,0),"")</f>
        <v>10583920001024</v>
      </c>
      <c r="B151" s="10" t="str">
        <f>'[1]TCE - ANEXO III - Preencher'!C160</f>
        <v>HOSPITAL REGIONAL EMÍLIA CÂMARA</v>
      </c>
      <c r="C151" s="11"/>
      <c r="D151" s="12" t="str">
        <f>'[1]TCE - ANEXO III - Preencher'!E160</f>
        <v>KALLIANE VALESKA MENDES LEITE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219.13</v>
      </c>
      <c r="J151" s="15">
        <f>'[1]TCE - ANEXO III - Preencher'!K160</f>
        <v>0</v>
      </c>
      <c r="K151" s="16">
        <f>'[1]TCE - ANEXO III - Preencher'!L160</f>
        <v>24.3</v>
      </c>
      <c r="L151" s="16">
        <f>'[1]TCE - ANEXO III - Preencher'!M160</f>
        <v>2.77</v>
      </c>
      <c r="M151" s="16">
        <f t="shared" si="13"/>
        <v>21.53</v>
      </c>
      <c r="N151" s="16">
        <f>'[1]TCE - ANEXO III - Preencher'!O160</f>
        <v>1.68</v>
      </c>
      <c r="O151" s="16">
        <f>'[1]TCE - ANEXO III - Preencher'!P160</f>
        <v>0</v>
      </c>
      <c r="P151" s="17">
        <f t="shared" si="14"/>
        <v>1.68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242.34</v>
      </c>
    </row>
    <row r="152" spans="1:28" s="4" customFormat="1" x14ac:dyDescent="0.2">
      <c r="A152" s="9">
        <f>IFERROR(VLOOKUP(B152,'[1]DADOS (OCULTAR)'!$P$3:$R$53,3,0),"")</f>
        <v>10583920001024</v>
      </c>
      <c r="B152" s="10" t="str">
        <f>'[1]TCE - ANEXO III - Preencher'!C161</f>
        <v>HOSPITAL REGIONAL EMÍLIA CÂMARA</v>
      </c>
      <c r="C152" s="11"/>
      <c r="D152" s="12" t="str">
        <f>'[1]TCE - ANEXO III - Preencher'!E161</f>
        <v>KARLA ANIELY FERREIRA NUNES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180.67</v>
      </c>
      <c r="J152" s="15">
        <f>'[1]TCE - ANEXO III - Preencher'!K161</f>
        <v>0</v>
      </c>
      <c r="K152" s="16">
        <f>'[1]TCE - ANEXO III - Preencher'!L161</f>
        <v>24.3</v>
      </c>
      <c r="L152" s="16">
        <f>'[1]TCE - ANEXO III - Preencher'!M161</f>
        <v>2.31</v>
      </c>
      <c r="M152" s="16">
        <f t="shared" si="13"/>
        <v>21.990000000000002</v>
      </c>
      <c r="N152" s="16">
        <f>'[1]TCE - ANEXO III - Preencher'!O161</f>
        <v>1.68</v>
      </c>
      <c r="O152" s="16">
        <f>'[1]TCE - ANEXO III - Preencher'!P161</f>
        <v>0</v>
      </c>
      <c r="P152" s="17">
        <f t="shared" si="14"/>
        <v>1.68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204.34</v>
      </c>
    </row>
    <row r="153" spans="1:28" s="4" customFormat="1" x14ac:dyDescent="0.2">
      <c r="A153" s="9">
        <f>IFERROR(VLOOKUP(B153,'[1]DADOS (OCULTAR)'!$P$3:$R$53,3,0),"")</f>
        <v>10583920001024</v>
      </c>
      <c r="B153" s="10" t="str">
        <f>'[1]TCE - ANEXO III - Preencher'!C162</f>
        <v>HOSPITAL REGIONAL EMÍLIA CÂMARA</v>
      </c>
      <c r="C153" s="11"/>
      <c r="D153" s="12" t="str">
        <f>'[1]TCE - ANEXO III - Preencher'!E162</f>
        <v>KATIA GELAINE DA SILVA BATISTA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180.9</v>
      </c>
      <c r="J153" s="15">
        <f>'[1]TCE - ANEXO III - Preencher'!K162</f>
        <v>0</v>
      </c>
      <c r="K153" s="16">
        <f>'[1]TCE - ANEXO III - Preencher'!L162</f>
        <v>48.6</v>
      </c>
      <c r="L153" s="16">
        <f>'[1]TCE - ANEXO III - Preencher'!M162</f>
        <v>2.5299999999999998</v>
      </c>
      <c r="M153" s="16">
        <f t="shared" si="13"/>
        <v>46.07</v>
      </c>
      <c r="N153" s="16">
        <f>'[1]TCE - ANEXO III - Preencher'!O162</f>
        <v>1.68</v>
      </c>
      <c r="O153" s="16">
        <f>'[1]TCE - ANEXO III - Preencher'!P162</f>
        <v>0</v>
      </c>
      <c r="P153" s="17">
        <f t="shared" si="14"/>
        <v>1.68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228.65</v>
      </c>
    </row>
    <row r="154" spans="1:28" s="4" customFormat="1" x14ac:dyDescent="0.2">
      <c r="A154" s="9">
        <f>IFERROR(VLOOKUP(B154,'[1]DADOS (OCULTAR)'!$P$3:$R$53,3,0),"")</f>
        <v>10583920001024</v>
      </c>
      <c r="B154" s="10" t="str">
        <f>'[1]TCE - ANEXO III - Preencher'!C163</f>
        <v>HOSPITAL REGIONAL EMÍLIA CÂMARA</v>
      </c>
      <c r="C154" s="11"/>
      <c r="D154" s="12" t="str">
        <f>'[1]TCE - ANEXO III - Preencher'!E163</f>
        <v>KRICIA DAYANI LUCIANO PESSOA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2235-05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250.21100000000001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1.68</v>
      </c>
      <c r="O154" s="16">
        <f>'[1]TCE - ANEXO III - Preencher'!P163</f>
        <v>0</v>
      </c>
      <c r="P154" s="17">
        <f t="shared" si="14"/>
        <v>1.68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251.89100000000002</v>
      </c>
    </row>
    <row r="155" spans="1:28" s="4" customFormat="1" x14ac:dyDescent="0.2">
      <c r="A155" s="9">
        <f>IFERROR(VLOOKUP(B155,'[1]DADOS (OCULTAR)'!$P$3:$R$53,3,0),"")</f>
        <v>10583920001024</v>
      </c>
      <c r="B155" s="10" t="str">
        <f>'[1]TCE - ANEXO III - Preencher'!C164</f>
        <v>HOSPITAL REGIONAL EMÍLIA CÂMARA</v>
      </c>
      <c r="C155" s="11"/>
      <c r="D155" s="12" t="str">
        <f>'[1]TCE - ANEXO III - Preencher'!E164</f>
        <v>LAIS MARINA DOS SANTOS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203.28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1.68</v>
      </c>
      <c r="O155" s="16">
        <f>'[1]TCE - ANEXO III - Preencher'!P164</f>
        <v>0</v>
      </c>
      <c r="P155" s="17">
        <f t="shared" si="14"/>
        <v>1.68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204.96</v>
      </c>
    </row>
    <row r="156" spans="1:28" s="4" customFormat="1" x14ac:dyDescent="0.2">
      <c r="A156" s="9">
        <f>IFERROR(VLOOKUP(B156,'[1]DADOS (OCULTAR)'!$P$3:$R$53,3,0),"")</f>
        <v>10583920001024</v>
      </c>
      <c r="B156" s="10" t="str">
        <f>'[1]TCE - ANEXO III - Preencher'!C165</f>
        <v>HOSPITAL REGIONAL EMÍLIA CÂMARA</v>
      </c>
      <c r="C156" s="11"/>
      <c r="D156" s="12" t="str">
        <f>'[1]TCE - ANEXO III - Preencher'!E165</f>
        <v>LARISSA VERAS DA SILVA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4110-05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9.81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11.82</v>
      </c>
    </row>
    <row r="157" spans="1:28" s="4" customFormat="1" x14ac:dyDescent="0.2">
      <c r="A157" s="9">
        <f>IFERROR(VLOOKUP(B157,'[1]DADOS (OCULTAR)'!$P$3:$R$53,3,0),"")</f>
        <v>10583920001024</v>
      </c>
      <c r="B157" s="10" t="str">
        <f>'[1]TCE - ANEXO III - Preencher'!C166</f>
        <v>HOSPITAL REGIONAL EMÍLIA CÂMARA</v>
      </c>
      <c r="C157" s="11"/>
      <c r="D157" s="12" t="str">
        <f>'[1]TCE - ANEXO III - Preencher'!E166</f>
        <v>LEIDIANE SILVA VERAS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73.37</v>
      </c>
      <c r="J157" s="15">
        <f>'[1]TCE - ANEXO III - Preencher'!K166</f>
        <v>0</v>
      </c>
      <c r="K157" s="16">
        <f>'[1]TCE - ANEXO III - Preencher'!L166</f>
        <v>36.409999999999997</v>
      </c>
      <c r="L157" s="16">
        <f>'[1]TCE - ANEXO III - Preencher'!M166</f>
        <v>12.54</v>
      </c>
      <c r="M157" s="16">
        <f t="shared" si="13"/>
        <v>23.869999999999997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99.250000000000014</v>
      </c>
    </row>
    <row r="158" spans="1:28" s="4" customFormat="1" x14ac:dyDescent="0.2">
      <c r="A158" s="9">
        <f>IFERROR(VLOOKUP(B158,'[1]DADOS (OCULTAR)'!$P$3:$R$53,3,0),"")</f>
        <v>10583920001024</v>
      </c>
      <c r="B158" s="10" t="str">
        <f>'[1]TCE - ANEXO III - Preencher'!C167</f>
        <v>HOSPITAL REGIONAL EMÍLIA CÂMARA</v>
      </c>
      <c r="C158" s="11"/>
      <c r="D158" s="12" t="str">
        <f>'[1]TCE - ANEXO III - Preencher'!E167</f>
        <v>LEONALDO DOMINGOS DE ANDRADE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112.36</v>
      </c>
      <c r="J158" s="15">
        <f>'[1]TCE - ANEXO III - Preencher'!K167</f>
        <v>0</v>
      </c>
      <c r="K158" s="16">
        <f>'[1]TCE - ANEXO III - Preencher'!L167</f>
        <v>36.409999999999997</v>
      </c>
      <c r="L158" s="16">
        <f>'[1]TCE - ANEXO III - Preencher'!M167</f>
        <v>20.9</v>
      </c>
      <c r="M158" s="16">
        <f t="shared" si="13"/>
        <v>15.509999999999998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129.88</v>
      </c>
    </row>
    <row r="159" spans="1:28" s="4" customFormat="1" x14ac:dyDescent="0.2">
      <c r="A159" s="9">
        <f>IFERROR(VLOOKUP(B159,'[1]DADOS (OCULTAR)'!$P$3:$R$53,3,0),"")</f>
        <v>10583920001024</v>
      </c>
      <c r="B159" s="10" t="str">
        <f>'[1]TCE - ANEXO III - Preencher'!C168</f>
        <v>HOSPITAL REGIONAL EMÍLIA CÂMARA</v>
      </c>
      <c r="C159" s="11"/>
      <c r="D159" s="12" t="str">
        <f>'[1]TCE - ANEXO III - Preencher'!E168</f>
        <v>LEONILDO LAURINDO DE QUEIROZ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2212-05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289.07</v>
      </c>
      <c r="J159" s="15">
        <f>'[1]TCE - ANEXO III - Preencher'!K168</f>
        <v>0</v>
      </c>
      <c r="K159" s="16">
        <f>'[1]TCE - ANEXO III - Preencher'!L168</f>
        <v>24.3</v>
      </c>
      <c r="L159" s="16">
        <f>'[1]TCE - ANEXO III - Preencher'!M168</f>
        <v>14.91</v>
      </c>
      <c r="M159" s="16">
        <f t="shared" si="13"/>
        <v>9.39</v>
      </c>
      <c r="N159" s="16">
        <f>'[1]TCE - ANEXO III - Preencher'!O168</f>
        <v>2.0099999999999998</v>
      </c>
      <c r="O159" s="16">
        <f>'[1]TCE - ANEXO III - Preencher'!P168</f>
        <v>0</v>
      </c>
      <c r="P159" s="17">
        <f t="shared" si="14"/>
        <v>2.0099999999999998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300.46999999999997</v>
      </c>
    </row>
    <row r="160" spans="1:28" s="4" customFormat="1" x14ac:dyDescent="0.2">
      <c r="A160" s="9">
        <f>IFERROR(VLOOKUP(B160,'[1]DADOS (OCULTAR)'!$P$3:$R$53,3,0),"")</f>
        <v>10583920001024</v>
      </c>
      <c r="B160" s="10" t="str">
        <f>'[1]TCE - ANEXO III - Preencher'!C169</f>
        <v>HOSPITAL REGIONAL EMÍLIA CÂMARA</v>
      </c>
      <c r="C160" s="11"/>
      <c r="D160" s="12" t="str">
        <f>'[1]TCE - ANEXO III - Preencher'!E169</f>
        <v>LETHYCIA DE OLIVEIRA VASCONCELOS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 t="str">
        <f>'[1]TCE - ANEXO III - Preencher'!G169</f>
        <v>4110-05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9.81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11.82</v>
      </c>
    </row>
    <row r="161" spans="1:28" s="4" customFormat="1" x14ac:dyDescent="0.2">
      <c r="A161" s="9">
        <f>IFERROR(VLOOKUP(B161,'[1]DADOS (OCULTAR)'!$P$3:$R$53,3,0),"")</f>
        <v>10583920001024</v>
      </c>
      <c r="B161" s="10" t="str">
        <f>'[1]TCE - ANEXO III - Preencher'!C170</f>
        <v>HOSPITAL REGIONAL EMÍLIA CÂMARA</v>
      </c>
      <c r="C161" s="11"/>
      <c r="D161" s="12" t="str">
        <f>'[1]TCE - ANEXO III - Preencher'!E170</f>
        <v>LIDIANE VICENTE FERREIRA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3242-05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99.03</v>
      </c>
      <c r="J161" s="15">
        <f>'[1]TCE - ANEXO III - Preencher'!K170</f>
        <v>0</v>
      </c>
      <c r="K161" s="16">
        <f>'[1]TCE - ANEXO III - Preencher'!L170</f>
        <v>36.409999999999997</v>
      </c>
      <c r="L161" s="16">
        <f>'[1]TCE - ANEXO III - Preencher'!M170</f>
        <v>8</v>
      </c>
      <c r="M161" s="16">
        <f t="shared" si="13"/>
        <v>28.409999999999997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129.44999999999999</v>
      </c>
    </row>
    <row r="162" spans="1:28" s="4" customFormat="1" x14ac:dyDescent="0.2">
      <c r="A162" s="9">
        <f>IFERROR(VLOOKUP(B162,'[1]DADOS (OCULTAR)'!$P$3:$R$53,3,0),"")</f>
        <v>10583920001024</v>
      </c>
      <c r="B162" s="10" t="str">
        <f>'[1]TCE - ANEXO III - Preencher'!C171</f>
        <v>HOSPITAL REGIONAL EMÍLIA CÂMARA</v>
      </c>
      <c r="C162" s="11"/>
      <c r="D162" s="12" t="str">
        <f>'[1]TCE - ANEXO III - Preencher'!E171</f>
        <v>LIDYANNE RODRIGUES LEITE DIAS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149.56</v>
      </c>
      <c r="J162" s="15">
        <f>'[1]TCE - ANEXO III - Preencher'!K171</f>
        <v>0</v>
      </c>
      <c r="K162" s="16">
        <f>'[1]TCE - ANEXO III - Preencher'!L171</f>
        <v>36.409999999999997</v>
      </c>
      <c r="L162" s="16">
        <f>'[1]TCE - ANEXO III - Preencher'!M171</f>
        <v>2.31</v>
      </c>
      <c r="M162" s="16">
        <f t="shared" si="13"/>
        <v>34.099999999999994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185.67</v>
      </c>
    </row>
    <row r="163" spans="1:28" s="4" customFormat="1" x14ac:dyDescent="0.2">
      <c r="A163" s="9">
        <f>IFERROR(VLOOKUP(B163,'[1]DADOS (OCULTAR)'!$P$3:$R$53,3,0),"")</f>
        <v>10583920001024</v>
      </c>
      <c r="B163" s="10" t="str">
        <f>'[1]TCE - ANEXO III - Preencher'!C172</f>
        <v>HOSPITAL REGIONAL EMÍLIA CÂMARA</v>
      </c>
      <c r="C163" s="11"/>
      <c r="D163" s="12" t="str">
        <f>'[1]TCE - ANEXO III - Preencher'!E172</f>
        <v>LILIANE APARECIDA GALDINO DE OLIVEIRA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4221-05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100.62</v>
      </c>
      <c r="J163" s="15">
        <f>'[1]TCE - ANEXO III - Preencher'!K172</f>
        <v>0</v>
      </c>
      <c r="K163" s="16">
        <f>'[1]TCE - ANEXO III - Preencher'!L172</f>
        <v>36.409999999999997</v>
      </c>
      <c r="L163" s="16">
        <f>'[1]TCE - ANEXO III - Preencher'!M172</f>
        <v>20.9</v>
      </c>
      <c r="M163" s="16">
        <f t="shared" si="13"/>
        <v>15.509999999999998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118.14</v>
      </c>
    </row>
    <row r="164" spans="1:28" s="4" customFormat="1" x14ac:dyDescent="0.2">
      <c r="A164" s="9">
        <f>IFERROR(VLOOKUP(B164,'[1]DADOS (OCULTAR)'!$P$3:$R$53,3,0),"")</f>
        <v>10583920001024</v>
      </c>
      <c r="B164" s="10" t="str">
        <f>'[1]TCE - ANEXO III - Preencher'!C173</f>
        <v>HOSPITAL REGIONAL EMÍLIA CÂMARA</v>
      </c>
      <c r="C164" s="11"/>
      <c r="D164" s="12" t="str">
        <f>'[1]TCE - ANEXO III - Preencher'!E173</f>
        <v>LIVIA LIBERAL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2212-05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290.12</v>
      </c>
      <c r="J164" s="15">
        <f>'[1]TCE - ANEXO III - Preencher'!K173</f>
        <v>0</v>
      </c>
      <c r="K164" s="16">
        <f>'[1]TCE - ANEXO III - Preencher'!L173</f>
        <v>24.3</v>
      </c>
      <c r="L164" s="16">
        <f>'[1]TCE - ANEXO III - Preencher'!M173</f>
        <v>14.91</v>
      </c>
      <c r="M164" s="16">
        <f t="shared" si="13"/>
        <v>9.39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301.52</v>
      </c>
    </row>
    <row r="165" spans="1:28" s="4" customFormat="1" x14ac:dyDescent="0.2">
      <c r="A165" s="9">
        <f>IFERROR(VLOOKUP(B165,'[1]DADOS (OCULTAR)'!$P$3:$R$53,3,0),"")</f>
        <v>10583920001024</v>
      </c>
      <c r="B165" s="10" t="str">
        <f>'[1]TCE - ANEXO III - Preencher'!C174</f>
        <v>HOSPITAL REGIONAL EMÍLIA CÂMARA</v>
      </c>
      <c r="C165" s="11"/>
      <c r="D165" s="12" t="str">
        <f>'[1]TCE - ANEXO III - Preencher'!E174</f>
        <v>LIVIO GAUDENCIO LUCAS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 t="str">
        <f>'[1]TCE - ANEXO III - Preencher'!G174</f>
        <v>4221-05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111.26</v>
      </c>
      <c r="J165" s="15">
        <f>'[1]TCE - ANEXO III - Preencher'!K174</f>
        <v>0</v>
      </c>
      <c r="K165" s="16">
        <f>'[1]TCE - ANEXO III - Preencher'!L174</f>
        <v>36.409999999999997</v>
      </c>
      <c r="L165" s="16">
        <f>'[1]TCE - ANEXO III - Preencher'!M174</f>
        <v>20.9</v>
      </c>
      <c r="M165" s="16">
        <f t="shared" si="13"/>
        <v>15.509999999999998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128.78</v>
      </c>
    </row>
    <row r="166" spans="1:28" s="4" customFormat="1" x14ac:dyDescent="0.2">
      <c r="A166" s="9">
        <f>IFERROR(VLOOKUP(B166,'[1]DADOS (OCULTAR)'!$P$3:$R$53,3,0),"")</f>
        <v>10583920001024</v>
      </c>
      <c r="B166" s="10" t="str">
        <f>'[1]TCE - ANEXO III - Preencher'!C175</f>
        <v>HOSPITAL REGIONAL EMÍLIA CÂMARA</v>
      </c>
      <c r="C166" s="11"/>
      <c r="D166" s="12" t="str">
        <f>'[1]TCE - ANEXO III - Preencher'!E175</f>
        <v>LOANE MORAES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119.76</v>
      </c>
      <c r="J166" s="15">
        <f>'[1]TCE - ANEXO III - Preencher'!K175</f>
        <v>0</v>
      </c>
      <c r="K166" s="16">
        <f>'[1]TCE - ANEXO III - Preencher'!L175</f>
        <v>36.409999999999997</v>
      </c>
      <c r="L166" s="16">
        <f>'[1]TCE - ANEXO III - Preencher'!M175</f>
        <v>20.9</v>
      </c>
      <c r="M166" s="16">
        <f t="shared" si="13"/>
        <v>15.509999999999998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64</v>
      </c>
      <c r="U166" s="16">
        <f>'[1]TCE - ANEXO III - Preencher'!V175</f>
        <v>0</v>
      </c>
      <c r="V166" s="17">
        <f t="shared" si="16"/>
        <v>64</v>
      </c>
      <c r="W166" s="18" t="str">
        <f>IF('[1]TCE - ANEXO III - Preencher'!X175="","",'[1]TCE - ANEXO III - Preencher'!X175)</f>
        <v>AUX CRECHE I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201.28</v>
      </c>
    </row>
    <row r="167" spans="1:28" s="4" customFormat="1" x14ac:dyDescent="0.2">
      <c r="A167" s="9">
        <f>IFERROR(VLOOKUP(B167,'[1]DADOS (OCULTAR)'!$P$3:$R$53,3,0),"")</f>
        <v>10583920001024</v>
      </c>
      <c r="B167" s="10" t="str">
        <f>'[1]TCE - ANEXO III - Preencher'!C176</f>
        <v>HOSPITAL REGIONAL EMÍLIA CÂMARA</v>
      </c>
      <c r="C167" s="11"/>
      <c r="D167" s="12" t="str">
        <f>'[1]TCE - ANEXO III - Preencher'!E176</f>
        <v>LORENA SILVANIA DE LIMA BEZERRA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2212-05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307.51</v>
      </c>
      <c r="J167" s="15">
        <f>'[1]TCE - ANEXO III - Preencher'!K176</f>
        <v>0</v>
      </c>
      <c r="K167" s="16">
        <f>'[1]TCE - ANEXO III - Preencher'!L176</f>
        <v>9.7200000000000006</v>
      </c>
      <c r="L167" s="16">
        <f>'[1]TCE - ANEXO III - Preencher'!M176</f>
        <v>14.91</v>
      </c>
      <c r="M167" s="16">
        <f t="shared" si="13"/>
        <v>-5.1899999999999995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304.33</v>
      </c>
    </row>
    <row r="168" spans="1:28" s="4" customFormat="1" x14ac:dyDescent="0.2">
      <c r="A168" s="9">
        <f>IFERROR(VLOOKUP(B168,'[1]DADOS (OCULTAR)'!$P$3:$R$53,3,0),"")</f>
        <v>10583920001024</v>
      </c>
      <c r="B168" s="10" t="str">
        <f>'[1]TCE - ANEXO III - Preencher'!C177</f>
        <v>HOSPITAL REGIONAL EMÍLIA CÂMARA</v>
      </c>
      <c r="C168" s="11"/>
      <c r="D168" s="12" t="str">
        <f>'[1]TCE - ANEXO III - Preencher'!E177</f>
        <v>LUAN MATEUS SALVADOR SILVA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1360.73</v>
      </c>
      <c r="J168" s="15">
        <f>'[1]TCE - ANEXO III - Preencher'!K177</f>
        <v>0</v>
      </c>
      <c r="K168" s="16">
        <f>'[1]TCE - ANEXO III - Preencher'!L177</f>
        <v>9.7200000000000006</v>
      </c>
      <c r="L168" s="16">
        <f>'[1]TCE - ANEXO III - Preencher'!M177</f>
        <v>2.74</v>
      </c>
      <c r="M168" s="16">
        <f t="shared" si="13"/>
        <v>6.98</v>
      </c>
      <c r="N168" s="16">
        <f>'[1]TCE - ANEXO III - Preencher'!O177</f>
        <v>6.13</v>
      </c>
      <c r="O168" s="16">
        <f>'[1]TCE - ANEXO III - Preencher'!P177</f>
        <v>1.23</v>
      </c>
      <c r="P168" s="17">
        <f t="shared" si="14"/>
        <v>4.9000000000000004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1372.6100000000001</v>
      </c>
    </row>
    <row r="169" spans="1:28" s="4" customFormat="1" x14ac:dyDescent="0.2">
      <c r="A169" s="9">
        <f>IFERROR(VLOOKUP(B169,'[1]DADOS (OCULTAR)'!$P$3:$R$53,3,0),"")</f>
        <v>10583920001024</v>
      </c>
      <c r="B169" s="10" t="str">
        <f>'[1]TCE - ANEXO III - Preencher'!C178</f>
        <v>HOSPITAL REGIONAL EMÍLIA CÂMARA</v>
      </c>
      <c r="C169" s="11"/>
      <c r="D169" s="12" t="str">
        <f>'[1]TCE - ANEXO III - Preencher'!E178</f>
        <v>LUANA BEZERRA DE FARIAS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108.69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110.7</v>
      </c>
    </row>
    <row r="170" spans="1:28" s="4" customFormat="1" x14ac:dyDescent="0.2">
      <c r="A170" s="9">
        <f>IFERROR(VLOOKUP(B170,'[1]DADOS (OCULTAR)'!$P$3:$R$53,3,0),"")</f>
        <v>10583920001024</v>
      </c>
      <c r="B170" s="10" t="str">
        <f>'[1]TCE - ANEXO III - Preencher'!C179</f>
        <v>HOSPITAL REGIONAL EMÍLIA CÂMARA</v>
      </c>
      <c r="C170" s="11"/>
      <c r="D170" s="12" t="str">
        <f>'[1]TCE - ANEXO III - Preencher'!E179</f>
        <v>LUANA MIRELE LOPES DA SILVA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 t="str">
        <f>'[1]TCE - ANEXO III - Preencher'!G179</f>
        <v>4110-05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100.32</v>
      </c>
      <c r="J170" s="15">
        <f>'[1]TCE - ANEXO III - Preencher'!K179</f>
        <v>0</v>
      </c>
      <c r="K170" s="16">
        <f>'[1]TCE - ANEXO III - Preencher'!L179</f>
        <v>48.6</v>
      </c>
      <c r="L170" s="16">
        <f>'[1]TCE - ANEXO III - Preencher'!M179</f>
        <v>14.3</v>
      </c>
      <c r="M170" s="16">
        <f t="shared" si="13"/>
        <v>34.299999999999997</v>
      </c>
      <c r="N170" s="16">
        <f>'[1]TCE - ANEXO III - Preencher'!O179</f>
        <v>2.0099999999999998</v>
      </c>
      <c r="O170" s="16">
        <f>'[1]TCE - ANEXO III - Preencher'!P179</f>
        <v>0</v>
      </c>
      <c r="P170" s="17">
        <f t="shared" si="14"/>
        <v>2.0099999999999998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136.63</v>
      </c>
    </row>
    <row r="171" spans="1:28" s="4" customFormat="1" x14ac:dyDescent="0.2">
      <c r="A171" s="9">
        <f>IFERROR(VLOOKUP(B171,'[1]DADOS (OCULTAR)'!$P$3:$R$53,3,0),"")</f>
        <v>10583920001024</v>
      </c>
      <c r="B171" s="10" t="str">
        <f>'[1]TCE - ANEXO III - Preencher'!C180</f>
        <v>HOSPITAL REGIONAL EMÍLIA CÂMARA</v>
      </c>
      <c r="C171" s="11"/>
      <c r="D171" s="12" t="str">
        <f>'[1]TCE - ANEXO III - Preencher'!E180</f>
        <v>LUANA MORATO DE MELO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131.02000000000001</v>
      </c>
      <c r="J171" s="15">
        <f>'[1]TCE - ANEXO III - Preencher'!K180</f>
        <v>0</v>
      </c>
      <c r="K171" s="16">
        <f>'[1]TCE - ANEXO III - Preencher'!L180</f>
        <v>36.409999999999997</v>
      </c>
      <c r="L171" s="16">
        <f>'[1]TCE - ANEXO III - Preencher'!M180</f>
        <v>20.9</v>
      </c>
      <c r="M171" s="16">
        <f t="shared" si="13"/>
        <v>15.509999999999998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148.54</v>
      </c>
    </row>
    <row r="172" spans="1:28" s="4" customFormat="1" x14ac:dyDescent="0.2">
      <c r="A172" s="9">
        <f>IFERROR(VLOOKUP(B172,'[1]DADOS (OCULTAR)'!$P$3:$R$53,3,0),"")</f>
        <v>10583920001024</v>
      </c>
      <c r="B172" s="10" t="str">
        <f>'[1]TCE - ANEXO III - Preencher'!C181</f>
        <v>HOSPITAL REGIONAL EMÍLIA CÂMARA</v>
      </c>
      <c r="C172" s="11"/>
      <c r="D172" s="12" t="str">
        <f>'[1]TCE - ANEXO III - Preencher'!E181</f>
        <v>LUANA RODRIGUES DOS SANTOS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4110-05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116.32</v>
      </c>
      <c r="J172" s="15">
        <f>'[1]TCE - ANEXO III - Preencher'!K181</f>
        <v>0</v>
      </c>
      <c r="K172" s="16">
        <f>'[1]TCE - ANEXO III - Preencher'!L181</f>
        <v>48.6</v>
      </c>
      <c r="L172" s="16">
        <f>'[1]TCE - ANEXO III - Preencher'!M181</f>
        <v>20.9</v>
      </c>
      <c r="M172" s="16">
        <f t="shared" si="13"/>
        <v>27.700000000000003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146.02999999999997</v>
      </c>
    </row>
    <row r="173" spans="1:28" s="4" customFormat="1" x14ac:dyDescent="0.2">
      <c r="A173" s="9">
        <f>IFERROR(VLOOKUP(B173,'[1]DADOS (OCULTAR)'!$P$3:$R$53,3,0),"")</f>
        <v>10583920001024</v>
      </c>
      <c r="B173" s="10" t="str">
        <f>'[1]TCE - ANEXO III - Preencher'!C182</f>
        <v>HOSPITAL REGIONAL EMÍLIA CÂMARA</v>
      </c>
      <c r="C173" s="11"/>
      <c r="D173" s="12" t="str">
        <f>'[1]TCE - ANEXO III - Preencher'!E182</f>
        <v>LUIS RIBEIRO QUEIROS</v>
      </c>
      <c r="E173" s="10" t="str">
        <f>IF('[1]TCE - ANEXO III - Preencher'!F182="4 - Assistência Odontológica","2 - Outros Profissionais da Saúde",'[1]TCE - ANEXO II - Enviar TCE'!E172)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129.63999999999999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0.09</v>
      </c>
      <c r="M173" s="16">
        <f t="shared" si="13"/>
        <v>-0.09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134.44999999999999</v>
      </c>
    </row>
    <row r="174" spans="1:28" s="4" customFormat="1" x14ac:dyDescent="0.2">
      <c r="A174" s="9">
        <f>IFERROR(VLOOKUP(B174,'[1]DADOS (OCULTAR)'!$P$3:$R$53,3,0),"")</f>
        <v>10583920001024</v>
      </c>
      <c r="B174" s="10" t="str">
        <f>'[1]TCE - ANEXO III - Preencher'!C183</f>
        <v>HOSPITAL REGIONAL EMÍLIA CÂMARA</v>
      </c>
      <c r="C174" s="11"/>
      <c r="D174" s="12" t="str">
        <f>'[1]TCE - ANEXO III - Preencher'!E183</f>
        <v>LUIZ AUGUSTO DE OLIVEIRA CARVALHO FERREIRA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5135-05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100.32</v>
      </c>
      <c r="J174" s="15">
        <f>'[1]TCE - ANEXO III - Preencher'!K183</f>
        <v>0</v>
      </c>
      <c r="K174" s="16">
        <f>'[1]TCE - ANEXO III - Preencher'!L183</f>
        <v>36.409999999999997</v>
      </c>
      <c r="L174" s="16">
        <f>'[1]TCE - ANEXO III - Preencher'!M183</f>
        <v>20.9</v>
      </c>
      <c r="M174" s="16">
        <f t="shared" si="13"/>
        <v>15.509999999999998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117.83999999999999</v>
      </c>
    </row>
    <row r="175" spans="1:28" s="4" customFormat="1" x14ac:dyDescent="0.2">
      <c r="A175" s="9">
        <f>IFERROR(VLOOKUP(B175,'[1]DADOS (OCULTAR)'!$P$3:$R$53,3,0),"")</f>
        <v>10583920001024</v>
      </c>
      <c r="B175" s="10" t="str">
        <f>'[1]TCE - ANEXO III - Preencher'!C184</f>
        <v>HOSPITAL REGIONAL EMÍLIA CÂMARA</v>
      </c>
      <c r="C175" s="11"/>
      <c r="D175" s="12" t="str">
        <f>'[1]TCE - ANEXO III - Preencher'!E184</f>
        <v>MAGNO BARBOSA DOS SANTOS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2235-05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259.27</v>
      </c>
      <c r="J175" s="15">
        <f>'[1]TCE - ANEXO III - Preencher'!K184</f>
        <v>0</v>
      </c>
      <c r="K175" s="16">
        <f>'[1]TCE - ANEXO III - Preencher'!L184</f>
        <v>24.3</v>
      </c>
      <c r="L175" s="16">
        <f>'[1]TCE - ANEXO III - Preencher'!M184</f>
        <v>0</v>
      </c>
      <c r="M175" s="16">
        <f t="shared" si="13"/>
        <v>24.3</v>
      </c>
      <c r="N175" s="16">
        <f>'[1]TCE - ANEXO III - Preencher'!O184</f>
        <v>1.68</v>
      </c>
      <c r="O175" s="16">
        <f>'[1]TCE - ANEXO III - Preencher'!P184</f>
        <v>0</v>
      </c>
      <c r="P175" s="17">
        <f t="shared" si="14"/>
        <v>1.68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285.25</v>
      </c>
    </row>
    <row r="176" spans="1:28" s="4" customFormat="1" x14ac:dyDescent="0.2">
      <c r="A176" s="9">
        <f>IFERROR(VLOOKUP(B176,'[1]DADOS (OCULTAR)'!$P$3:$R$53,3,0),"")</f>
        <v>10583920001024</v>
      </c>
      <c r="B176" s="10" t="str">
        <f>'[1]TCE - ANEXO III - Preencher'!C185</f>
        <v>HOSPITAL REGIONAL EMÍLIA CÂMARA</v>
      </c>
      <c r="C176" s="11"/>
      <c r="D176" s="12" t="str">
        <f>'[1]TCE - ANEXO III - Preencher'!E185</f>
        <v>MAGNO ROSEMBERG GOMES RODRIGUES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 t="str">
        <f>'[1]TCE - ANEXO III - Preencher'!G185</f>
        <v>3226-05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100.32</v>
      </c>
      <c r="J176" s="15">
        <f>'[1]TCE - ANEXO III - Preencher'!K185</f>
        <v>0</v>
      </c>
      <c r="K176" s="16">
        <f>'[1]TCE - ANEXO III - Preencher'!L185</f>
        <v>24.3</v>
      </c>
      <c r="L176" s="16">
        <f>'[1]TCE - ANEXO III - Preencher'!M185</f>
        <v>20.9</v>
      </c>
      <c r="M176" s="16">
        <f t="shared" si="13"/>
        <v>3.4000000000000021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105.73</v>
      </c>
    </row>
    <row r="177" spans="1:28" s="4" customFormat="1" x14ac:dyDescent="0.2">
      <c r="A177" s="9">
        <f>IFERROR(VLOOKUP(B177,'[1]DADOS (OCULTAR)'!$P$3:$R$53,3,0),"")</f>
        <v>10583920001024</v>
      </c>
      <c r="B177" s="10" t="str">
        <f>'[1]TCE - ANEXO III - Preencher'!C186</f>
        <v>HOSPITAL REGIONAL EMÍLIA CÂMARA</v>
      </c>
      <c r="C177" s="11"/>
      <c r="D177" s="12" t="str">
        <f>'[1]TCE - ANEXO III - Preencher'!E186</f>
        <v>MANOEL GOMES DE LIMA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5151-10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100.32</v>
      </c>
      <c r="J177" s="15">
        <f>'[1]TCE - ANEXO III - Preencher'!K186</f>
        <v>0</v>
      </c>
      <c r="K177" s="16">
        <f>'[1]TCE - ANEXO III - Preencher'!L186</f>
        <v>36.409999999999997</v>
      </c>
      <c r="L177" s="16">
        <f>'[1]TCE - ANEXO III - Preencher'!M186</f>
        <v>20.9</v>
      </c>
      <c r="M177" s="16">
        <f t="shared" si="13"/>
        <v>15.509999999999998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117.83999999999999</v>
      </c>
    </row>
    <row r="178" spans="1:28" s="4" customFormat="1" x14ac:dyDescent="0.2">
      <c r="A178" s="9">
        <f>IFERROR(VLOOKUP(B178,'[1]DADOS (OCULTAR)'!$P$3:$R$53,3,0),"")</f>
        <v>10583920001024</v>
      </c>
      <c r="B178" s="10" t="str">
        <f>'[1]TCE - ANEXO III - Preencher'!C187</f>
        <v>HOSPITAL REGIONAL EMÍLIA CÂMARA</v>
      </c>
      <c r="C178" s="11"/>
      <c r="D178" s="12" t="str">
        <f>'[1]TCE - ANEXO III - Preencher'!E187</f>
        <v>MARCELA AUREA DOS SANTOS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 t="str">
        <f>'[1]TCE - ANEXO III - Preencher'!G187</f>
        <v>4221-05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145.91999999999999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147.92999999999998</v>
      </c>
    </row>
    <row r="179" spans="1:28" s="4" customFormat="1" x14ac:dyDescent="0.2">
      <c r="A179" s="9">
        <f>IFERROR(VLOOKUP(B179,'[1]DADOS (OCULTAR)'!$P$3:$R$53,3,0),"")</f>
        <v>10583920001024</v>
      </c>
      <c r="B179" s="10" t="str">
        <f>'[1]TCE - ANEXO III - Preencher'!C188</f>
        <v>HOSPITAL REGIONAL EMÍLIA CÂMARA</v>
      </c>
      <c r="C179" s="11"/>
      <c r="D179" s="12" t="str">
        <f>'[1]TCE - ANEXO III - Preencher'!E188</f>
        <v>MARCELO DE SOUSA LIMA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133.13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135.13999999999999</v>
      </c>
    </row>
    <row r="180" spans="1:28" s="4" customFormat="1" x14ac:dyDescent="0.2">
      <c r="A180" s="9">
        <f>IFERROR(VLOOKUP(B180,'[1]DADOS (OCULTAR)'!$P$3:$R$53,3,0),"")</f>
        <v>10583920001024</v>
      </c>
      <c r="B180" s="10" t="str">
        <f>'[1]TCE - ANEXO III - Preencher'!C189</f>
        <v>HOSPITAL REGIONAL EMÍLIA CÂMARA</v>
      </c>
      <c r="C180" s="11"/>
      <c r="D180" s="12" t="str">
        <f>'[1]TCE - ANEXO III - Preencher'!E189</f>
        <v>MARCELO GALDINO ALVES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 t="str">
        <f>'[1]TCE - ANEXO III - Preencher'!G189</f>
        <v>5151-10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101.47</v>
      </c>
      <c r="J180" s="15">
        <f>'[1]TCE - ANEXO III - Preencher'!K189</f>
        <v>0</v>
      </c>
      <c r="K180" s="16">
        <f>'[1]TCE - ANEXO III - Preencher'!L189</f>
        <v>36.409999999999997</v>
      </c>
      <c r="L180" s="16">
        <f>'[1]TCE - ANEXO III - Preencher'!M189</f>
        <v>20.9</v>
      </c>
      <c r="M180" s="16">
        <f t="shared" si="13"/>
        <v>15.509999999999998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118.99</v>
      </c>
    </row>
    <row r="181" spans="1:28" s="4" customFormat="1" x14ac:dyDescent="0.2">
      <c r="A181" s="9">
        <f>IFERROR(VLOOKUP(B181,'[1]DADOS (OCULTAR)'!$P$3:$R$53,3,0),"")</f>
        <v>10583920001024</v>
      </c>
      <c r="B181" s="10" t="str">
        <f>'[1]TCE - ANEXO III - Preencher'!C190</f>
        <v>HOSPITAL REGIONAL EMÍLIA CÂMARA</v>
      </c>
      <c r="C181" s="11"/>
      <c r="D181" s="12" t="str">
        <f>'[1]TCE - ANEXO III - Preencher'!E190</f>
        <v>MARCELO HENRIQUE NEVES DOS ANJOS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2235-05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146.56</v>
      </c>
      <c r="J181" s="15">
        <f>'[1]TCE - ANEXO III - Preencher'!K190</f>
        <v>0</v>
      </c>
      <c r="K181" s="16">
        <f>'[1]TCE - ANEXO III - Preencher'!L190</f>
        <v>24.3</v>
      </c>
      <c r="L181" s="16">
        <f>'[1]TCE - ANEXO III - Preencher'!M190</f>
        <v>2.0699999999999998</v>
      </c>
      <c r="M181" s="16">
        <f t="shared" si="13"/>
        <v>22.23</v>
      </c>
      <c r="N181" s="16">
        <f>'[1]TCE - ANEXO III - Preencher'!O190</f>
        <v>1.68</v>
      </c>
      <c r="O181" s="16">
        <f>'[1]TCE - ANEXO III - Preencher'!P190</f>
        <v>0</v>
      </c>
      <c r="P181" s="17">
        <f t="shared" si="14"/>
        <v>1.68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170.47</v>
      </c>
    </row>
    <row r="182" spans="1:28" s="4" customFormat="1" x14ac:dyDescent="0.2">
      <c r="A182" s="9">
        <f>IFERROR(VLOOKUP(B182,'[1]DADOS (OCULTAR)'!$P$3:$R$53,3,0),"")</f>
        <v>10583920001024</v>
      </c>
      <c r="B182" s="10" t="str">
        <f>'[1]TCE - ANEXO III - Preencher'!C191</f>
        <v>HOSPITAL REGIONAL EMÍLIA CÂMARA</v>
      </c>
      <c r="C182" s="11"/>
      <c r="D182" s="12" t="str">
        <f>'[1]TCE - ANEXO III - Preencher'!E191</f>
        <v>MARCELO NUNES ALVES DE SOUSA</v>
      </c>
      <c r="E182" s="10" t="str">
        <f>IF('[1]TCE - ANEXO III - Preencher'!F191="4 - Assistência Odontológica","2 - Outros Profissionais da Saúde",'[1]TCE - ANEXO II - Enviar TCE'!E181)</f>
        <v>1 - Médico</v>
      </c>
      <c r="F182" s="13" t="str">
        <f>'[1]TCE - ANEXO III - Preencher'!G191</f>
        <v>2252-70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1398.35</v>
      </c>
      <c r="J182" s="15">
        <f>'[1]TCE - ANEXO III - Preencher'!K191</f>
        <v>0</v>
      </c>
      <c r="K182" s="16">
        <f>'[1]TCE - ANEXO III - Preencher'!L191</f>
        <v>9.7200000000000006</v>
      </c>
      <c r="L182" s="16">
        <f>'[1]TCE - ANEXO III - Preencher'!M191</f>
        <v>2.46</v>
      </c>
      <c r="M182" s="16">
        <f t="shared" si="13"/>
        <v>7.2600000000000007</v>
      </c>
      <c r="N182" s="16">
        <f>'[1]TCE - ANEXO III - Preencher'!O191</f>
        <v>6.13</v>
      </c>
      <c r="O182" s="16">
        <f>'[1]TCE - ANEXO III - Preencher'!P191</f>
        <v>1.23</v>
      </c>
      <c r="P182" s="17">
        <f t="shared" si="14"/>
        <v>4.9000000000000004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1410.51</v>
      </c>
    </row>
    <row r="183" spans="1:28" s="4" customFormat="1" x14ac:dyDescent="0.2">
      <c r="A183" s="9">
        <f>IFERROR(VLOOKUP(B183,'[1]DADOS (OCULTAR)'!$P$3:$R$53,3,0),"")</f>
        <v>10583920001024</v>
      </c>
      <c r="B183" s="10" t="str">
        <f>'[1]TCE - ANEXO III - Preencher'!C192</f>
        <v>HOSPITAL REGIONAL EMÍLIA CÂMARA</v>
      </c>
      <c r="C183" s="11"/>
      <c r="D183" s="12" t="str">
        <f>'[1]TCE - ANEXO III - Preencher'!E192</f>
        <v>MARCIA LIZANIA CRUZ CANTARELLI</v>
      </c>
      <c r="E183" s="10" t="str">
        <f>IF('[1]TCE - ANEXO III - Preencher'!F192="4 - Assistência Odontológica","2 - Outros Profissionais da Saúde",'[1]TCE - ANEXO II - Enviar TCE'!E182)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561.45000000000005</v>
      </c>
      <c r="J183" s="15">
        <f>'[1]TCE - ANEXO III - Preencher'!K192</f>
        <v>0</v>
      </c>
      <c r="K183" s="16">
        <f>'[1]TCE - ANEXO III - Preencher'!L192</f>
        <v>9.7200000000000006</v>
      </c>
      <c r="L183" s="16">
        <f>'[1]TCE - ANEXO III - Preencher'!M192</f>
        <v>2.74</v>
      </c>
      <c r="M183" s="16">
        <f t="shared" si="13"/>
        <v>6.98</v>
      </c>
      <c r="N183" s="16">
        <f>'[1]TCE - ANEXO III - Preencher'!O192</f>
        <v>6.13</v>
      </c>
      <c r="O183" s="16">
        <f>'[1]TCE - ANEXO III - Preencher'!P192</f>
        <v>1.23</v>
      </c>
      <c r="P183" s="17">
        <f t="shared" si="14"/>
        <v>4.9000000000000004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573.33000000000004</v>
      </c>
    </row>
    <row r="184" spans="1:28" s="4" customFormat="1" x14ac:dyDescent="0.2">
      <c r="A184" s="9">
        <f>IFERROR(VLOOKUP(B184,'[1]DADOS (OCULTAR)'!$P$3:$R$53,3,0),"")</f>
        <v>10583920001024</v>
      </c>
      <c r="B184" s="10" t="str">
        <f>'[1]TCE - ANEXO III - Preencher'!C193</f>
        <v>HOSPITAL REGIONAL EMÍLIA CÂMARA</v>
      </c>
      <c r="C184" s="11"/>
      <c r="D184" s="12" t="str">
        <f>'[1]TCE - ANEXO III - Preencher'!E193</f>
        <v>MARCIA REGINA DE BRITO MARINHO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100.32</v>
      </c>
      <c r="J184" s="15">
        <f>'[1]TCE - ANEXO III - Preencher'!K193</f>
        <v>0</v>
      </c>
      <c r="K184" s="16">
        <f>'[1]TCE - ANEXO III - Preencher'!L193</f>
        <v>36.409999999999997</v>
      </c>
      <c r="L184" s="16">
        <f>'[1]TCE - ANEXO III - Preencher'!M193</f>
        <v>20.9</v>
      </c>
      <c r="M184" s="16">
        <f t="shared" si="13"/>
        <v>15.509999999999998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117.83999999999999</v>
      </c>
    </row>
    <row r="185" spans="1:28" s="4" customFormat="1" x14ac:dyDescent="0.2">
      <c r="A185" s="9">
        <f>IFERROR(VLOOKUP(B185,'[1]DADOS (OCULTAR)'!$P$3:$R$53,3,0),"")</f>
        <v>10583920001024</v>
      </c>
      <c r="B185" s="10" t="str">
        <f>'[1]TCE - ANEXO III - Preencher'!C194</f>
        <v>HOSPITAL REGIONAL EMÍLIA CÂMARA</v>
      </c>
      <c r="C185" s="11"/>
      <c r="D185" s="12" t="str">
        <f>'[1]TCE - ANEXO III - Preencher'!E194</f>
        <v>MARCONDES JONAS DOS SANTOS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5143-20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100.32</v>
      </c>
      <c r="J185" s="15">
        <f>'[1]TCE - ANEXO III - Preencher'!K194</f>
        <v>0</v>
      </c>
      <c r="K185" s="16">
        <f>'[1]TCE - ANEXO III - Preencher'!L194</f>
        <v>36.409999999999997</v>
      </c>
      <c r="L185" s="16">
        <f>'[1]TCE - ANEXO III - Preencher'!M194</f>
        <v>20.9</v>
      </c>
      <c r="M185" s="16">
        <f t="shared" si="13"/>
        <v>15.509999999999998</v>
      </c>
      <c r="N185" s="16">
        <f>'[1]TCE - ANEXO III - Preencher'!O194</f>
        <v>2.0099999999999998</v>
      </c>
      <c r="O185" s="16">
        <f>'[1]TCE - ANEXO III - Preencher'!P194</f>
        <v>0</v>
      </c>
      <c r="P185" s="17">
        <f t="shared" si="14"/>
        <v>2.0099999999999998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117.83999999999999</v>
      </c>
    </row>
    <row r="186" spans="1:28" s="4" customFormat="1" x14ac:dyDescent="0.2">
      <c r="A186" s="9">
        <f>IFERROR(VLOOKUP(B186,'[1]DADOS (OCULTAR)'!$P$3:$R$53,3,0),"")</f>
        <v>10583920001024</v>
      </c>
      <c r="B186" s="10" t="str">
        <f>'[1]TCE - ANEXO III - Preencher'!C195</f>
        <v>HOSPITAL REGIONAL EMÍLIA CÂMARA</v>
      </c>
      <c r="C186" s="11"/>
      <c r="D186" s="12" t="str">
        <f>'[1]TCE - ANEXO III - Preencher'!E195</f>
        <v>MARGARIDA RAMOS DE SOUZA PESSOA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170.64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172.64999999999998</v>
      </c>
    </row>
    <row r="187" spans="1:28" s="4" customFormat="1" x14ac:dyDescent="0.2">
      <c r="A187" s="9">
        <f>IFERROR(VLOOKUP(B187,'[1]DADOS (OCULTAR)'!$P$3:$R$53,3,0),"")</f>
        <v>10583920001024</v>
      </c>
      <c r="B187" s="10" t="str">
        <f>'[1]TCE - ANEXO III - Preencher'!C196</f>
        <v>HOSPITAL REGIONAL EMÍLIA CÂMARA</v>
      </c>
      <c r="C187" s="11"/>
      <c r="D187" s="12" t="str">
        <f>'[1]TCE - ANEXO III - Preencher'!E196</f>
        <v>MARIA APARECIDA DOS SANTOS SILVA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 t="str">
        <f>'[1]TCE - ANEXO III - Preencher'!G196</f>
        <v>5143-20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125.04</v>
      </c>
      <c r="J187" s="15">
        <f>'[1]TCE - ANEXO III - Preencher'!K196</f>
        <v>0</v>
      </c>
      <c r="K187" s="16">
        <f>'[1]TCE - ANEXO III - Preencher'!L196</f>
        <v>36.409999999999997</v>
      </c>
      <c r="L187" s="16">
        <f>'[1]TCE - ANEXO III - Preencher'!M196</f>
        <v>20.9</v>
      </c>
      <c r="M187" s="16">
        <f t="shared" si="13"/>
        <v>15.509999999999998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142.56</v>
      </c>
    </row>
    <row r="188" spans="1:28" s="4" customFormat="1" x14ac:dyDescent="0.2">
      <c r="A188" s="9">
        <f>IFERROR(VLOOKUP(B188,'[1]DADOS (OCULTAR)'!$P$3:$R$53,3,0),"")</f>
        <v>10583920001024</v>
      </c>
      <c r="B188" s="10" t="str">
        <f>'[1]TCE - ANEXO III - Preencher'!C197</f>
        <v>HOSPITAL REGIONAL EMÍLIA CÂMARA</v>
      </c>
      <c r="C188" s="11"/>
      <c r="D188" s="12" t="str">
        <f>'[1]TCE - ANEXO III - Preencher'!E197</f>
        <v>MARIA BERNADETE DE SOUSA SOARES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5143-20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106.15</v>
      </c>
      <c r="J188" s="15">
        <f>'[1]TCE - ANEXO III - Preencher'!K197</f>
        <v>0</v>
      </c>
      <c r="K188" s="16">
        <f>'[1]TCE - ANEXO III - Preencher'!L197</f>
        <v>36.409999999999997</v>
      </c>
      <c r="L188" s="16">
        <f>'[1]TCE - ANEXO III - Preencher'!M197</f>
        <v>11.15</v>
      </c>
      <c r="M188" s="16">
        <f t="shared" si="13"/>
        <v>25.259999999999998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133.41999999999999</v>
      </c>
    </row>
    <row r="189" spans="1:28" s="4" customFormat="1" x14ac:dyDescent="0.2">
      <c r="A189" s="9">
        <f>IFERROR(VLOOKUP(B189,'[1]DADOS (OCULTAR)'!$P$3:$R$53,3,0),"")</f>
        <v>10583920001024</v>
      </c>
      <c r="B189" s="10" t="str">
        <f>'[1]TCE - ANEXO III - Preencher'!C198</f>
        <v>HOSPITAL REGIONAL EMÍLIA CÂMARA</v>
      </c>
      <c r="C189" s="11"/>
      <c r="D189" s="12" t="str">
        <f>'[1]TCE - ANEXO III - Preencher'!E198</f>
        <v>MARIA BERNADETE EPAMINONDAS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3242-05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182.5</v>
      </c>
      <c r="J189" s="15">
        <f>'[1]TCE - ANEXO III - Preencher'!K198</f>
        <v>0</v>
      </c>
      <c r="K189" s="16">
        <f>'[1]TCE - ANEXO III - Preencher'!L198</f>
        <v>36.409999999999997</v>
      </c>
      <c r="L189" s="16">
        <f>'[1]TCE - ANEXO III - Preencher'!M198</f>
        <v>0</v>
      </c>
      <c r="M189" s="16">
        <f t="shared" si="13"/>
        <v>36.409999999999997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57</v>
      </c>
      <c r="U189" s="16">
        <f>'[1]TCE - ANEXO III - Preencher'!V198</f>
        <v>0</v>
      </c>
      <c r="V189" s="17">
        <f t="shared" si="16"/>
        <v>57</v>
      </c>
      <c r="W189" s="18" t="str">
        <f>IF('[1]TCE - ANEXO III - Preencher'!X198="","",'[1]TCE - ANEXO III - Preencher'!X198)</f>
        <v>AUX CRECHE I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277.91999999999996</v>
      </c>
    </row>
    <row r="190" spans="1:28" s="4" customFormat="1" x14ac:dyDescent="0.2">
      <c r="A190" s="9">
        <f>IFERROR(VLOOKUP(B190,'[1]DADOS (OCULTAR)'!$P$3:$R$53,3,0),"")</f>
        <v>10583920001024</v>
      </c>
      <c r="B190" s="10" t="str">
        <f>'[1]TCE - ANEXO III - Preencher'!C199</f>
        <v>HOSPITAL REGIONAL EMÍLIA CÂMARA</v>
      </c>
      <c r="C190" s="11"/>
      <c r="D190" s="12" t="str">
        <f>'[1]TCE - ANEXO III - Preencher'!E199</f>
        <v>MARIA CELIA LINO MENDES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 t="str">
        <f>'[1]TCE - ANEXO III - Preencher'!G199</f>
        <v>5143-20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124.49</v>
      </c>
      <c r="J190" s="15">
        <f>'[1]TCE - ANEXO III - Preencher'!K199</f>
        <v>0</v>
      </c>
      <c r="K190" s="16">
        <f>'[1]TCE - ANEXO III - Preencher'!L199</f>
        <v>36.409999999999997</v>
      </c>
      <c r="L190" s="16">
        <f>'[1]TCE - ANEXO III - Preencher'!M199</f>
        <v>20.9</v>
      </c>
      <c r="M190" s="16">
        <f t="shared" si="13"/>
        <v>15.509999999999998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142.01</v>
      </c>
    </row>
    <row r="191" spans="1:28" s="4" customFormat="1" x14ac:dyDescent="0.2">
      <c r="A191" s="9">
        <f>IFERROR(VLOOKUP(B191,'[1]DADOS (OCULTAR)'!$P$3:$R$53,3,0),"")</f>
        <v>10583920001024</v>
      </c>
      <c r="B191" s="10" t="str">
        <f>'[1]TCE - ANEXO III - Preencher'!C200</f>
        <v>HOSPITAL REGIONAL EMÍLIA CÂMARA</v>
      </c>
      <c r="C191" s="11"/>
      <c r="D191" s="12" t="str">
        <f>'[1]TCE - ANEXO III - Preencher'!E200</f>
        <v>MARIA CRISTINA DOS SANTOS BARBOZA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 t="str">
        <f>'[1]TCE - ANEXO III - Preencher'!G200</f>
        <v>5211-30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100.32</v>
      </c>
      <c r="J191" s="15">
        <f>'[1]TCE - ANEXO III - Preencher'!K200</f>
        <v>0</v>
      </c>
      <c r="K191" s="16">
        <f>'[1]TCE - ANEXO III - Preencher'!L200</f>
        <v>36.409999999999997</v>
      </c>
      <c r="L191" s="16">
        <f>'[1]TCE - ANEXO III - Preencher'!M200</f>
        <v>20.9</v>
      </c>
      <c r="M191" s="16">
        <f t="shared" si="13"/>
        <v>15.509999999999998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117.83999999999999</v>
      </c>
    </row>
    <row r="192" spans="1:28" s="4" customFormat="1" x14ac:dyDescent="0.2">
      <c r="A192" s="9">
        <f>IFERROR(VLOOKUP(B192,'[1]DADOS (OCULTAR)'!$P$3:$R$53,3,0),"")</f>
        <v>10583920001024</v>
      </c>
      <c r="B192" s="10" t="str">
        <f>'[1]TCE - ANEXO III - Preencher'!C201</f>
        <v>HOSPITAL REGIONAL EMÍLIA CÂMARA</v>
      </c>
      <c r="C192" s="11"/>
      <c r="D192" s="12" t="str">
        <f>'[1]TCE - ANEXO III - Preencher'!E201</f>
        <v>MARIA DAS GRAÇAS DA SILVA LIMA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 t="str">
        <f>'[1]TCE - ANEXO III - Preencher'!G201</f>
        <v>5143-20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100.32</v>
      </c>
      <c r="J192" s="15">
        <f>'[1]TCE - ANEXO III - Preencher'!K201</f>
        <v>0</v>
      </c>
      <c r="K192" s="16">
        <f>'[1]TCE - ANEXO III - Preencher'!L201</f>
        <v>36.409999999999997</v>
      </c>
      <c r="L192" s="16">
        <f>'[1]TCE - ANEXO III - Preencher'!M201</f>
        <v>20.9</v>
      </c>
      <c r="M192" s="16">
        <f t="shared" si="13"/>
        <v>15.509999999999998</v>
      </c>
      <c r="N192" s="16">
        <f>'[1]TCE - ANEXO III - Preencher'!O201</f>
        <v>2.0099999999999998</v>
      </c>
      <c r="O192" s="16">
        <f>'[1]TCE - ANEXO III - Preencher'!P201</f>
        <v>0</v>
      </c>
      <c r="P192" s="17">
        <f t="shared" si="14"/>
        <v>2.0099999999999998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117.83999999999999</v>
      </c>
    </row>
    <row r="193" spans="1:28" s="4" customFormat="1" x14ac:dyDescent="0.2">
      <c r="A193" s="9">
        <f>IFERROR(VLOOKUP(B193,'[1]DADOS (OCULTAR)'!$P$3:$R$53,3,0),"")</f>
        <v>10583920001024</v>
      </c>
      <c r="B193" s="10" t="str">
        <f>'[1]TCE - ANEXO III - Preencher'!C202</f>
        <v>HOSPITAL REGIONAL EMÍLIA CÂMARA</v>
      </c>
      <c r="C193" s="11"/>
      <c r="D193" s="12" t="str">
        <f>'[1]TCE - ANEXO III - Preencher'!E202</f>
        <v>MARIA DE FATIMA DA SILVA CIRINO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 t="str">
        <f>'[1]TCE - ANEXO III - Preencher'!G202</f>
        <v>5143-20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100.32</v>
      </c>
      <c r="J193" s="15">
        <f>'[1]TCE - ANEXO III - Preencher'!K202</f>
        <v>0</v>
      </c>
      <c r="K193" s="16">
        <f>'[1]TCE - ANEXO III - Preencher'!L202</f>
        <v>36.409999999999997</v>
      </c>
      <c r="L193" s="16">
        <f>'[1]TCE - ANEXO III - Preencher'!M202</f>
        <v>20.9</v>
      </c>
      <c r="M193" s="16">
        <f t="shared" si="13"/>
        <v>15.509999999999998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117.83999999999999</v>
      </c>
    </row>
    <row r="194" spans="1:28" s="4" customFormat="1" x14ac:dyDescent="0.2">
      <c r="A194" s="9">
        <f>IFERROR(VLOOKUP(B194,'[1]DADOS (OCULTAR)'!$P$3:$R$53,3,0),"")</f>
        <v>10583920001024</v>
      </c>
      <c r="B194" s="10" t="str">
        <f>'[1]TCE - ANEXO III - Preencher'!C203</f>
        <v>HOSPITAL REGIONAL EMÍLIA CÂMARA</v>
      </c>
      <c r="C194" s="11"/>
      <c r="D194" s="12" t="str">
        <f>'[1]TCE - ANEXO III - Preencher'!E203</f>
        <v>MARIA DE FATIMA LEITE DO AMARAL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2251-33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401.45</v>
      </c>
      <c r="J194" s="15">
        <f>'[1]TCE - ANEXO III - Preencher'!K203</f>
        <v>0</v>
      </c>
      <c r="K194" s="16">
        <f>'[1]TCE - ANEXO III - Preencher'!L203</f>
        <v>9.7200000000000006</v>
      </c>
      <c r="L194" s="16">
        <f>'[1]TCE - ANEXO III - Preencher'!M203</f>
        <v>2.74</v>
      </c>
      <c r="M194" s="16">
        <f t="shared" si="13"/>
        <v>6.98</v>
      </c>
      <c r="N194" s="16">
        <f>'[1]TCE - ANEXO III - Preencher'!O203</f>
        <v>6.13</v>
      </c>
      <c r="O194" s="16">
        <f>'[1]TCE - ANEXO III - Preencher'!P203</f>
        <v>1.23</v>
      </c>
      <c r="P194" s="17">
        <f t="shared" si="14"/>
        <v>4.9000000000000004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413.33</v>
      </c>
    </row>
    <row r="195" spans="1:28" s="4" customFormat="1" x14ac:dyDescent="0.2">
      <c r="A195" s="9">
        <f>IFERROR(VLOOKUP(B195,'[1]DADOS (OCULTAR)'!$P$3:$R$53,3,0),"")</f>
        <v>10583920001024</v>
      </c>
      <c r="B195" s="10" t="str">
        <f>'[1]TCE - ANEXO III - Preencher'!C204</f>
        <v>HOSPITAL REGIONAL EMÍLIA CÂMARA</v>
      </c>
      <c r="C195" s="11"/>
      <c r="D195" s="12" t="str">
        <f>'[1]TCE - ANEXO III - Preencher'!E204</f>
        <v>MARIA DE FATIMA SABINO DOS SANTOS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 t="str">
        <f>'[1]TCE - ANEXO III - Preencher'!G204</f>
        <v>2523-05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135.28</v>
      </c>
      <c r="J195" s="15">
        <f>'[1]TCE - ANEXO III - Preencher'!K204</f>
        <v>0</v>
      </c>
      <c r="K195" s="16">
        <f>'[1]TCE - ANEXO III - Preencher'!L204</f>
        <v>48.6</v>
      </c>
      <c r="L195" s="16">
        <f>'[1]TCE - ANEXO III - Preencher'!M204</f>
        <v>20.9</v>
      </c>
      <c r="M195" s="16">
        <f t="shared" si="13"/>
        <v>27.700000000000003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164.99</v>
      </c>
    </row>
    <row r="196" spans="1:28" s="4" customFormat="1" x14ac:dyDescent="0.2">
      <c r="A196" s="9">
        <f>IFERROR(VLOOKUP(B196,'[1]DADOS (OCULTAR)'!$P$3:$R$53,3,0),"")</f>
        <v>10583920001024</v>
      </c>
      <c r="B196" s="10" t="str">
        <f>'[1]TCE - ANEXO III - Preencher'!C205</f>
        <v>HOSPITAL REGIONAL EMÍLIA CÂMARA</v>
      </c>
      <c r="C196" s="11"/>
      <c r="D196" s="12" t="str">
        <f>'[1]TCE - ANEXO III - Preencher'!E205</f>
        <v>MARIA DE LOURDES DE S. N. ALMEIDA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102.82</v>
      </c>
      <c r="J196" s="15">
        <f>'[1]TCE - ANEXO III - Preencher'!K205</f>
        <v>0</v>
      </c>
      <c r="K196" s="16">
        <f>'[1]TCE - ANEXO III - Preencher'!L205</f>
        <v>36.409999999999997</v>
      </c>
      <c r="L196" s="16">
        <f>'[1]TCE - ANEXO III - Preencher'!M205</f>
        <v>20.9</v>
      </c>
      <c r="M196" s="16">
        <f t="shared" ref="M196:M259" si="19">K196-L196</f>
        <v>15.509999999999998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120.33999999999999</v>
      </c>
    </row>
    <row r="197" spans="1:28" s="4" customFormat="1" x14ac:dyDescent="0.2">
      <c r="A197" s="9">
        <f>IFERROR(VLOOKUP(B197,'[1]DADOS (OCULTAR)'!$P$3:$R$53,3,0),"")</f>
        <v>10583920001024</v>
      </c>
      <c r="B197" s="10" t="str">
        <f>'[1]TCE - ANEXO III - Preencher'!C206</f>
        <v>HOSPITAL REGIONAL EMÍLIA CÂMARA</v>
      </c>
      <c r="C197" s="11"/>
      <c r="D197" s="12" t="str">
        <f>'[1]TCE - ANEXO III - Preencher'!E206</f>
        <v>MARIA DE LOURDES SILVA VERAS PEREIRA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110.51</v>
      </c>
      <c r="J197" s="15">
        <f>'[1]TCE - ANEXO III - Preencher'!K206</f>
        <v>0</v>
      </c>
      <c r="K197" s="16">
        <f>'[1]TCE - ANEXO III - Preencher'!L206</f>
        <v>36.409999999999997</v>
      </c>
      <c r="L197" s="16">
        <f>'[1]TCE - ANEXO III - Preencher'!M206</f>
        <v>20.9</v>
      </c>
      <c r="M197" s="16">
        <f t="shared" si="19"/>
        <v>15.509999999999998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128.03</v>
      </c>
    </row>
    <row r="198" spans="1:28" s="4" customFormat="1" x14ac:dyDescent="0.2">
      <c r="A198" s="9">
        <f>IFERROR(VLOOKUP(B198,'[1]DADOS (OCULTAR)'!$P$3:$R$53,3,0),"")</f>
        <v>10583920001024</v>
      </c>
      <c r="B198" s="10" t="str">
        <f>'[1]TCE - ANEXO III - Preencher'!C207</f>
        <v>HOSPITAL REGIONAL EMÍLIA CÂMARA</v>
      </c>
      <c r="C198" s="11"/>
      <c r="D198" s="12" t="str">
        <f>'[1]TCE - ANEXO III - Preencher'!E207</f>
        <v>MARIA GISELI LOUREDO LIMA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163.69999999999999</v>
      </c>
      <c r="J198" s="15">
        <f>'[1]TCE - ANEXO III - Preencher'!K207</f>
        <v>0</v>
      </c>
      <c r="K198" s="16">
        <f>'[1]TCE - ANEXO III - Preencher'!L207</f>
        <v>24.3</v>
      </c>
      <c r="L198" s="16">
        <f>'[1]TCE - ANEXO III - Preencher'!M207</f>
        <v>2.31</v>
      </c>
      <c r="M198" s="16">
        <f t="shared" si="19"/>
        <v>21.990000000000002</v>
      </c>
      <c r="N198" s="16">
        <f>'[1]TCE - ANEXO III - Preencher'!O207</f>
        <v>1.68</v>
      </c>
      <c r="O198" s="16">
        <f>'[1]TCE - ANEXO III - Preencher'!P207</f>
        <v>0</v>
      </c>
      <c r="P198" s="17">
        <f t="shared" si="20"/>
        <v>1.68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100</v>
      </c>
      <c r="U198" s="16">
        <f>'[1]TCE - ANEXO III - Preencher'!V207</f>
        <v>0</v>
      </c>
      <c r="V198" s="17">
        <f t="shared" si="22"/>
        <v>100</v>
      </c>
      <c r="W198" s="18" t="str">
        <f>IF('[1]TCE - ANEXO III - Preencher'!X207="","",'[1]TCE - ANEXO III - Preencher'!X207)</f>
        <v>AUX CRECHE I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287.37</v>
      </c>
    </row>
    <row r="199" spans="1:28" s="4" customFormat="1" x14ac:dyDescent="0.2">
      <c r="A199" s="9">
        <f>IFERROR(VLOOKUP(B199,'[1]DADOS (OCULTAR)'!$P$3:$R$53,3,0),"")</f>
        <v>10583920001024</v>
      </c>
      <c r="B199" s="10" t="str">
        <f>'[1]TCE - ANEXO III - Preencher'!C208</f>
        <v>HOSPITAL REGIONAL EMÍLIA CÂMARA</v>
      </c>
      <c r="C199" s="11"/>
      <c r="D199" s="12" t="str">
        <f>'[1]TCE - ANEXO III - Preencher'!E208</f>
        <v>MARIA GORETH FELIX DE OLIVEIRA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112.06</v>
      </c>
      <c r="J199" s="15">
        <f>'[1]TCE - ANEXO III - Preencher'!K208</f>
        <v>0</v>
      </c>
      <c r="K199" s="16">
        <f>'[1]TCE - ANEXO III - Preencher'!L208</f>
        <v>36.409999999999997</v>
      </c>
      <c r="L199" s="16">
        <f>'[1]TCE - ANEXO III - Preencher'!M208</f>
        <v>20.9</v>
      </c>
      <c r="M199" s="16">
        <f t="shared" si="19"/>
        <v>15.509999999999998</v>
      </c>
      <c r="N199" s="16">
        <f>'[1]TCE - ANEXO III - Preencher'!O208</f>
        <v>2.0099999999999998</v>
      </c>
      <c r="O199" s="16">
        <f>'[1]TCE - ANEXO III - Preencher'!P208</f>
        <v>0</v>
      </c>
      <c r="P199" s="17">
        <f t="shared" si="20"/>
        <v>2.0099999999999998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129.57999999999998</v>
      </c>
    </row>
    <row r="200" spans="1:28" s="4" customFormat="1" x14ac:dyDescent="0.2">
      <c r="A200" s="9">
        <f>IFERROR(VLOOKUP(B200,'[1]DADOS (OCULTAR)'!$P$3:$R$53,3,0),"")</f>
        <v>10583920001024</v>
      </c>
      <c r="B200" s="10" t="str">
        <f>'[1]TCE - ANEXO III - Preencher'!C209</f>
        <v>HOSPITAL REGIONAL EMÍLIA CÂMARA</v>
      </c>
      <c r="C200" s="11"/>
      <c r="D200" s="12" t="str">
        <f>'[1]TCE - ANEXO III - Preencher'!E209</f>
        <v>MARIA IMACULADA GODE VASCONCELOS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109.41</v>
      </c>
      <c r="J200" s="15">
        <f>'[1]TCE - ANEXO III - Preencher'!K209</f>
        <v>0</v>
      </c>
      <c r="K200" s="16">
        <f>'[1]TCE - ANEXO III - Preencher'!L209</f>
        <v>36.409999999999997</v>
      </c>
      <c r="L200" s="16">
        <f>'[1]TCE - ANEXO III - Preencher'!M209</f>
        <v>20.9</v>
      </c>
      <c r="M200" s="16">
        <f t="shared" si="19"/>
        <v>15.509999999999998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126.92999999999999</v>
      </c>
    </row>
    <row r="201" spans="1:28" s="4" customFormat="1" x14ac:dyDescent="0.2">
      <c r="A201" s="9">
        <f>IFERROR(VLOOKUP(B201,'[1]DADOS (OCULTAR)'!$P$3:$R$53,3,0),"")</f>
        <v>10583920001024</v>
      </c>
      <c r="B201" s="10" t="str">
        <f>'[1]TCE - ANEXO III - Preencher'!C210</f>
        <v>HOSPITAL REGIONAL EMÍLIA CÂMARA</v>
      </c>
      <c r="C201" s="11"/>
      <c r="D201" s="12" t="str">
        <f>'[1]TCE - ANEXO III - Preencher'!E210</f>
        <v>MARIA IVONETE DE ALBUQUERQUE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2235-05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195.44</v>
      </c>
      <c r="J201" s="15">
        <f>'[1]TCE - ANEXO III - Preencher'!K210</f>
        <v>0</v>
      </c>
      <c r="K201" s="16">
        <f>'[1]TCE - ANEXO III - Preencher'!L210</f>
        <v>24.3</v>
      </c>
      <c r="L201" s="16">
        <f>'[1]TCE - ANEXO III - Preencher'!M210</f>
        <v>2.77</v>
      </c>
      <c r="M201" s="16">
        <f t="shared" si="19"/>
        <v>21.53</v>
      </c>
      <c r="N201" s="16">
        <f>'[1]TCE - ANEXO III - Preencher'!O210</f>
        <v>1.68</v>
      </c>
      <c r="O201" s="16">
        <f>'[1]TCE - ANEXO III - Preencher'!P210</f>
        <v>0</v>
      </c>
      <c r="P201" s="17">
        <f t="shared" si="20"/>
        <v>1.68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218.65</v>
      </c>
    </row>
    <row r="202" spans="1:28" s="4" customFormat="1" x14ac:dyDescent="0.2">
      <c r="A202" s="9">
        <f>IFERROR(VLOOKUP(B202,'[1]DADOS (OCULTAR)'!$P$3:$R$53,3,0),"")</f>
        <v>10583920001024</v>
      </c>
      <c r="B202" s="10" t="str">
        <f>'[1]TCE - ANEXO III - Preencher'!C211</f>
        <v>HOSPITAL REGIONAL EMÍLIA CÂMARA</v>
      </c>
      <c r="C202" s="11"/>
      <c r="D202" s="12" t="str">
        <f>'[1]TCE - ANEXO III - Preencher'!E211</f>
        <v>MARIA JANAINA FERNANDES DE CARVALHO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3242-05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198.25</v>
      </c>
      <c r="J202" s="15">
        <f>'[1]TCE - ANEXO III - Preencher'!K211</f>
        <v>0</v>
      </c>
      <c r="K202" s="16">
        <f>'[1]TCE - ANEXO III - Preencher'!L211</f>
        <v>36.409999999999997</v>
      </c>
      <c r="L202" s="16">
        <f>'[1]TCE - ANEXO III - Preencher'!M211</f>
        <v>26.76</v>
      </c>
      <c r="M202" s="16">
        <f t="shared" si="19"/>
        <v>9.649999999999995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209.91</v>
      </c>
    </row>
    <row r="203" spans="1:28" s="4" customFormat="1" x14ac:dyDescent="0.2">
      <c r="A203" s="9">
        <f>IFERROR(VLOOKUP(B203,'[1]DADOS (OCULTAR)'!$P$3:$R$53,3,0),"")</f>
        <v>10583920001024</v>
      </c>
      <c r="B203" s="10" t="str">
        <f>'[1]TCE - ANEXO III - Preencher'!C212</f>
        <v>HOSPITAL REGIONAL EMÍLIA CÂMARA</v>
      </c>
      <c r="C203" s="11"/>
      <c r="D203" s="12" t="str">
        <f>'[1]TCE - ANEXO III - Preencher'!E212</f>
        <v>MARIA LISETE DE SIQUEIRA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127.25</v>
      </c>
      <c r="J203" s="15">
        <f>'[1]TCE - ANEXO III - Preencher'!K212</f>
        <v>0</v>
      </c>
      <c r="K203" s="16">
        <f>'[1]TCE - ANEXO III - Preencher'!L212</f>
        <v>36.409999999999997</v>
      </c>
      <c r="L203" s="16">
        <f>'[1]TCE - ANEXO III - Preencher'!M212</f>
        <v>20.9</v>
      </c>
      <c r="M203" s="16">
        <f t="shared" si="19"/>
        <v>15.509999999999998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144.76999999999998</v>
      </c>
    </row>
    <row r="204" spans="1:28" s="4" customFormat="1" x14ac:dyDescent="0.2">
      <c r="A204" s="9">
        <f>IFERROR(VLOOKUP(B204,'[1]DADOS (OCULTAR)'!$P$3:$R$53,3,0),"")</f>
        <v>10583920001024</v>
      </c>
      <c r="B204" s="10" t="str">
        <f>'[1]TCE - ANEXO III - Preencher'!C213</f>
        <v>HOSPITAL REGIONAL EMÍLIA CÂMARA</v>
      </c>
      <c r="C204" s="11"/>
      <c r="D204" s="12" t="str">
        <f>'[1]TCE - ANEXO III - Preencher'!E213</f>
        <v>MARIA LUCIA VERAS DA SILVA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 t="str">
        <f>'[1]TCE - ANEXO III - Preencher'!G213</f>
        <v>5135-05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136.36000000000001</v>
      </c>
      <c r="J204" s="15">
        <f>'[1]TCE - ANEXO III - Preencher'!K213</f>
        <v>0</v>
      </c>
      <c r="K204" s="16">
        <f>'[1]TCE - ANEXO III - Preencher'!L213</f>
        <v>36.409999999999997</v>
      </c>
      <c r="L204" s="16">
        <f>'[1]TCE - ANEXO III - Preencher'!M213</f>
        <v>0</v>
      </c>
      <c r="M204" s="16">
        <f t="shared" si="19"/>
        <v>36.409999999999997</v>
      </c>
      <c r="N204" s="16">
        <f>'[1]TCE - ANEXO III - Preencher'!O213</f>
        <v>2.0099999999999998</v>
      </c>
      <c r="O204" s="16">
        <f>'[1]TCE - ANEXO III - Preencher'!P213</f>
        <v>0</v>
      </c>
      <c r="P204" s="17">
        <f t="shared" si="20"/>
        <v>2.0099999999999998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174.78</v>
      </c>
    </row>
    <row r="205" spans="1:28" s="4" customFormat="1" x14ac:dyDescent="0.2">
      <c r="A205" s="9">
        <f>IFERROR(VLOOKUP(B205,'[1]DADOS (OCULTAR)'!$P$3:$R$53,3,0),"")</f>
        <v>10583920001024</v>
      </c>
      <c r="B205" s="10" t="str">
        <f>'[1]TCE - ANEXO III - Preencher'!C214</f>
        <v>HOSPITAL REGIONAL EMÍLIA CÂMARA</v>
      </c>
      <c r="C205" s="11"/>
      <c r="D205" s="12" t="str">
        <f>'[1]TCE - ANEXO III - Preencher'!E214</f>
        <v>MARIA LUCINEIDE PIRES LIMA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5132-20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112.32</v>
      </c>
      <c r="J205" s="15">
        <f>'[1]TCE - ANEXO III - Preencher'!K214</f>
        <v>0</v>
      </c>
      <c r="K205" s="16">
        <f>'[1]TCE - ANEXO III - Preencher'!L214</f>
        <v>36.409999999999997</v>
      </c>
      <c r="L205" s="16">
        <f>'[1]TCE - ANEXO III - Preencher'!M214</f>
        <v>0</v>
      </c>
      <c r="M205" s="16">
        <f t="shared" si="19"/>
        <v>36.409999999999997</v>
      </c>
      <c r="N205" s="16">
        <f>'[1]TCE - ANEXO III - Preencher'!O214</f>
        <v>2.0099999999999998</v>
      </c>
      <c r="O205" s="16">
        <f>'[1]TCE - ANEXO III - Preencher'!P214</f>
        <v>0</v>
      </c>
      <c r="P205" s="17">
        <f t="shared" si="20"/>
        <v>2.0099999999999998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150.73999999999998</v>
      </c>
    </row>
    <row r="206" spans="1:28" s="4" customFormat="1" x14ac:dyDescent="0.2">
      <c r="A206" s="9">
        <f>IFERROR(VLOOKUP(B206,'[1]DADOS (OCULTAR)'!$P$3:$R$53,3,0),"")</f>
        <v>10583920001024</v>
      </c>
      <c r="B206" s="10" t="str">
        <f>'[1]TCE - ANEXO III - Preencher'!C215</f>
        <v>HOSPITAL REGIONAL EMÍLIA CÂMARA</v>
      </c>
      <c r="C206" s="11"/>
      <c r="D206" s="12" t="str">
        <f>'[1]TCE - ANEXO III - Preencher'!E215</f>
        <v>MARIA MONICA FERREIRA XAVIER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147.06</v>
      </c>
      <c r="J206" s="15">
        <f>'[1]TCE - ANEXO III - Preencher'!K215</f>
        <v>0</v>
      </c>
      <c r="K206" s="16">
        <f>'[1]TCE - ANEXO III - Preencher'!L215</f>
        <v>36.409999999999997</v>
      </c>
      <c r="L206" s="16">
        <f>'[1]TCE - ANEXO III - Preencher'!M215</f>
        <v>20.9</v>
      </c>
      <c r="M206" s="16">
        <f t="shared" si="19"/>
        <v>15.509999999999998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164.57999999999998</v>
      </c>
    </row>
    <row r="207" spans="1:28" s="4" customFormat="1" x14ac:dyDescent="0.2">
      <c r="A207" s="9">
        <f>IFERROR(VLOOKUP(B207,'[1]DADOS (OCULTAR)'!$P$3:$R$53,3,0),"")</f>
        <v>10583920001024</v>
      </c>
      <c r="B207" s="10" t="str">
        <f>'[1]TCE - ANEXO III - Preencher'!C216</f>
        <v>HOSPITAL REGIONAL EMÍLIA CÂMARA</v>
      </c>
      <c r="C207" s="11"/>
      <c r="D207" s="12" t="str">
        <f>'[1]TCE - ANEXO III - Preencher'!E216</f>
        <v>MARIA RISOCLEIDE DA SILVA BATISTA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 t="str">
        <f>'[1]TCE - ANEXO III - Preencher'!G216</f>
        <v>5143-20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113.58</v>
      </c>
      <c r="J207" s="15">
        <f>'[1]TCE - ANEXO III - Preencher'!K216</f>
        <v>0</v>
      </c>
      <c r="K207" s="16">
        <f>'[1]TCE - ANEXO III - Preencher'!L216</f>
        <v>36.409999999999997</v>
      </c>
      <c r="L207" s="16">
        <f>'[1]TCE - ANEXO III - Preencher'!M216</f>
        <v>20.9</v>
      </c>
      <c r="M207" s="16">
        <f t="shared" si="19"/>
        <v>15.509999999999998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131.1</v>
      </c>
    </row>
    <row r="208" spans="1:28" s="4" customFormat="1" x14ac:dyDescent="0.2">
      <c r="A208" s="9">
        <f>IFERROR(VLOOKUP(B208,'[1]DADOS (OCULTAR)'!$P$3:$R$53,3,0),"")</f>
        <v>10583920001024</v>
      </c>
      <c r="B208" s="10" t="str">
        <f>'[1]TCE - ANEXO III - Preencher'!C217</f>
        <v>HOSPITAL REGIONAL EMÍLIA CÂMARA</v>
      </c>
      <c r="C208" s="11"/>
      <c r="D208" s="12" t="str">
        <f>'[1]TCE - ANEXO III - Preencher'!E217</f>
        <v>MARIA RODRIGUES BEZERRA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4110-05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99.6</v>
      </c>
      <c r="J208" s="15">
        <f>'[1]TCE - ANEXO III - Preencher'!K217</f>
        <v>0</v>
      </c>
      <c r="K208" s="16">
        <f>'[1]TCE - ANEXO III - Preencher'!L217</f>
        <v>48.6</v>
      </c>
      <c r="L208" s="16">
        <f>'[1]TCE - ANEXO III - Preencher'!M217</f>
        <v>20.9</v>
      </c>
      <c r="M208" s="16">
        <f t="shared" si="19"/>
        <v>27.700000000000003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129.31</v>
      </c>
    </row>
    <row r="209" spans="1:28" s="4" customFormat="1" x14ac:dyDescent="0.2">
      <c r="A209" s="9">
        <f>IFERROR(VLOOKUP(B209,'[1]DADOS (OCULTAR)'!$P$3:$R$53,3,0),"")</f>
        <v>10583920001024</v>
      </c>
      <c r="B209" s="10" t="str">
        <f>'[1]TCE - ANEXO III - Preencher'!C218</f>
        <v>HOSPITAL REGIONAL EMÍLIA CÂMARA</v>
      </c>
      <c r="C209" s="11"/>
      <c r="D209" s="12" t="str">
        <f>'[1]TCE - ANEXO III - Preencher'!E218</f>
        <v>MARIA ROSALI NUNES ARAUJO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109.07</v>
      </c>
      <c r="J209" s="15">
        <f>'[1]TCE - ANEXO III - Preencher'!K218</f>
        <v>0</v>
      </c>
      <c r="K209" s="16">
        <f>'[1]TCE - ANEXO III - Preencher'!L218</f>
        <v>36.409999999999997</v>
      </c>
      <c r="L209" s="16">
        <f>'[1]TCE - ANEXO III - Preencher'!M218</f>
        <v>20.9</v>
      </c>
      <c r="M209" s="16">
        <f t="shared" si="19"/>
        <v>15.509999999999998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126.58999999999999</v>
      </c>
    </row>
    <row r="210" spans="1:28" s="4" customFormat="1" x14ac:dyDescent="0.2">
      <c r="A210" s="9">
        <f>IFERROR(VLOOKUP(B210,'[1]DADOS (OCULTAR)'!$P$3:$R$53,3,0),"")</f>
        <v>10583920001024</v>
      </c>
      <c r="B210" s="10" t="str">
        <f>'[1]TCE - ANEXO III - Preencher'!C219</f>
        <v>HOSPITAL REGIONAL EMÍLIA CÂMARA</v>
      </c>
      <c r="C210" s="11"/>
      <c r="D210" s="12" t="str">
        <f>'[1]TCE - ANEXO III - Preencher'!E219</f>
        <v>MARIA ROSELIA ALVES DA SILVA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4110-30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192.27</v>
      </c>
      <c r="J210" s="15">
        <f>'[1]TCE - ANEXO III - Preencher'!K219</f>
        <v>0</v>
      </c>
      <c r="K210" s="16">
        <f>'[1]TCE - ANEXO III - Preencher'!L219</f>
        <v>48.6</v>
      </c>
      <c r="L210" s="16">
        <f>'[1]TCE - ANEXO III - Preencher'!M219</f>
        <v>23.18</v>
      </c>
      <c r="M210" s="16">
        <f t="shared" si="19"/>
        <v>25.42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219.7</v>
      </c>
    </row>
    <row r="211" spans="1:28" s="4" customFormat="1" x14ac:dyDescent="0.2">
      <c r="A211" s="9">
        <f>IFERROR(VLOOKUP(B211,'[1]DADOS (OCULTAR)'!$P$3:$R$53,3,0),"")</f>
        <v>10583920001024</v>
      </c>
      <c r="B211" s="10" t="str">
        <f>'[1]TCE - ANEXO III - Preencher'!C220</f>
        <v>HOSPITAL REGIONAL EMÍLIA CÂMARA</v>
      </c>
      <c r="C211" s="11"/>
      <c r="D211" s="12" t="str">
        <f>'[1]TCE - ANEXO III - Preencher'!E220</f>
        <v>MARIA SALOME BERTOZO DE QUEIROZ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 t="str">
        <f>'[1]TCE - ANEXO III - Preencher'!G220</f>
        <v>5143-20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36.409999999999997</v>
      </c>
      <c r="L211" s="16">
        <f>'[1]TCE - ANEXO III - Preencher'!M220</f>
        <v>0</v>
      </c>
      <c r="M211" s="16">
        <f t="shared" si="19"/>
        <v>36.409999999999997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38.419999999999995</v>
      </c>
    </row>
    <row r="212" spans="1:28" s="4" customFormat="1" x14ac:dyDescent="0.2">
      <c r="A212" s="9">
        <f>IFERROR(VLOOKUP(B212,'[1]DADOS (OCULTAR)'!$P$3:$R$53,3,0),"")</f>
        <v>10583920001024</v>
      </c>
      <c r="B212" s="10" t="str">
        <f>'[1]TCE - ANEXO III - Preencher'!C221</f>
        <v>HOSPITAL REGIONAL EMÍLIA CÂMARA</v>
      </c>
      <c r="C212" s="11"/>
      <c r="D212" s="12" t="str">
        <f>'[1]TCE - ANEXO III - Preencher'!E221</f>
        <v>MARILIA GABRIELE ALCANTARA SITONIO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1312-10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467.58</v>
      </c>
      <c r="J212" s="15">
        <f>'[1]TCE - ANEXO III - Preencher'!K221</f>
        <v>0</v>
      </c>
      <c r="K212" s="16">
        <f>'[1]TCE - ANEXO III - Preencher'!L221</f>
        <v>48.6</v>
      </c>
      <c r="L212" s="16">
        <f>'[1]TCE - ANEXO III - Preencher'!M221</f>
        <v>2.77</v>
      </c>
      <c r="M212" s="16">
        <f t="shared" si="19"/>
        <v>45.83</v>
      </c>
      <c r="N212" s="16">
        <f>'[1]TCE - ANEXO III - Preencher'!O221</f>
        <v>1.68</v>
      </c>
      <c r="O212" s="16">
        <f>'[1]TCE - ANEXO III - Preencher'!P221</f>
        <v>0</v>
      </c>
      <c r="P212" s="17">
        <f t="shared" si="20"/>
        <v>1.68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515.08999999999992</v>
      </c>
    </row>
    <row r="213" spans="1:28" s="4" customFormat="1" x14ac:dyDescent="0.2">
      <c r="A213" s="9">
        <f>IFERROR(VLOOKUP(B213,'[1]DADOS (OCULTAR)'!$P$3:$R$53,3,0),"")</f>
        <v>10583920001024</v>
      </c>
      <c r="B213" s="10" t="str">
        <f>'[1]TCE - ANEXO III - Preencher'!C222</f>
        <v>HOSPITAL REGIONAL EMÍLIA CÂMARA</v>
      </c>
      <c r="C213" s="11"/>
      <c r="D213" s="12" t="str">
        <f>'[1]TCE - ANEXO III - Preencher'!E222</f>
        <v>MARINEI MARIA SOUZA DOS SANTOS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2251-25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124.78</v>
      </c>
      <c r="J213" s="15">
        <f>'[1]TCE - ANEXO III - Preencher'!K222</f>
        <v>0</v>
      </c>
      <c r="K213" s="16">
        <f>'[1]TCE - ANEXO III - Preencher'!L222</f>
        <v>36.409999999999997</v>
      </c>
      <c r="L213" s="16">
        <f>'[1]TCE - ANEXO III - Preencher'!M222</f>
        <v>20.9</v>
      </c>
      <c r="M213" s="16">
        <f t="shared" si="19"/>
        <v>15.509999999999998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142.29999999999998</v>
      </c>
    </row>
    <row r="214" spans="1:28" s="4" customFormat="1" x14ac:dyDescent="0.2">
      <c r="A214" s="9">
        <f>IFERROR(VLOOKUP(B214,'[1]DADOS (OCULTAR)'!$P$3:$R$53,3,0),"")</f>
        <v>10583920001024</v>
      </c>
      <c r="B214" s="10" t="str">
        <f>'[1]TCE - ANEXO III - Preencher'!C223</f>
        <v>HOSPITAL REGIONAL EMÍLIA CÂMARA</v>
      </c>
      <c r="C214" s="11"/>
      <c r="D214" s="12" t="str">
        <f>'[1]TCE - ANEXO III - Preencher'!E223</f>
        <v>MARINEIDE DA SILVA SANTOS ANCHIETA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3222-05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100.32</v>
      </c>
      <c r="J214" s="15">
        <f>'[1]TCE - ANEXO III - Preencher'!K223</f>
        <v>0</v>
      </c>
      <c r="K214" s="16">
        <f>'[1]TCE - ANEXO III - Preencher'!L223</f>
        <v>48.6</v>
      </c>
      <c r="L214" s="16">
        <f>'[1]TCE - ANEXO III - Preencher'!M223</f>
        <v>20.9</v>
      </c>
      <c r="M214" s="16">
        <f t="shared" si="19"/>
        <v>27.700000000000003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130.02999999999997</v>
      </c>
    </row>
    <row r="215" spans="1:28" s="4" customFormat="1" x14ac:dyDescent="0.2">
      <c r="A215" s="9">
        <f>IFERROR(VLOOKUP(B215,'[1]DADOS (OCULTAR)'!$P$3:$R$53,3,0),"")</f>
        <v>10583920001024</v>
      </c>
      <c r="B215" s="10" t="str">
        <f>'[1]TCE - ANEXO III - Preencher'!C224</f>
        <v>HOSPITAL REGIONAL EMÍLIA CÂMARA</v>
      </c>
      <c r="C215" s="11"/>
      <c r="D215" s="12" t="str">
        <f>'[1]TCE - ANEXO III - Preencher'!E224</f>
        <v>MARTA SILVA DOS SANTOS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2212-05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335.11</v>
      </c>
      <c r="J215" s="15">
        <f>'[1]TCE - ANEXO III - Preencher'!K224</f>
        <v>0</v>
      </c>
      <c r="K215" s="16">
        <f>'[1]TCE - ANEXO III - Preencher'!L224</f>
        <v>48.6</v>
      </c>
      <c r="L215" s="16">
        <f>'[1]TCE - ANEXO III - Preencher'!M224</f>
        <v>14.91</v>
      </c>
      <c r="M215" s="16">
        <f t="shared" si="19"/>
        <v>33.69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370.81</v>
      </c>
    </row>
    <row r="216" spans="1:28" s="4" customFormat="1" x14ac:dyDescent="0.2">
      <c r="A216" s="9">
        <f>IFERROR(VLOOKUP(B216,'[1]DADOS (OCULTAR)'!$P$3:$R$53,3,0),"")</f>
        <v>10583920001024</v>
      </c>
      <c r="B216" s="10" t="str">
        <f>'[1]TCE - ANEXO III - Preencher'!C225</f>
        <v>HOSPITAL REGIONAL EMÍLIA CÂMARA</v>
      </c>
      <c r="C216" s="11"/>
      <c r="D216" s="12" t="str">
        <f>'[1]TCE - ANEXO III - Preencher'!E225</f>
        <v>MATHEUS MOISES DE SOUSA E SILVA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4110-05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100.32</v>
      </c>
      <c r="J216" s="15">
        <f>'[1]TCE - ANEXO III - Preencher'!K225</f>
        <v>0</v>
      </c>
      <c r="K216" s="16">
        <f>'[1]TCE - ANEXO III - Preencher'!L225</f>
        <v>48.6</v>
      </c>
      <c r="L216" s="16">
        <f>'[1]TCE - ANEXO III - Preencher'!M225</f>
        <v>20.2</v>
      </c>
      <c r="M216" s="16">
        <f t="shared" si="19"/>
        <v>28.400000000000002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130.72999999999999</v>
      </c>
    </row>
    <row r="217" spans="1:28" s="4" customFormat="1" x14ac:dyDescent="0.2">
      <c r="A217" s="9">
        <f>IFERROR(VLOOKUP(B217,'[1]DADOS (OCULTAR)'!$P$3:$R$53,3,0),"")</f>
        <v>10583920001024</v>
      </c>
      <c r="B217" s="10" t="str">
        <f>'[1]TCE - ANEXO III - Preencher'!C226</f>
        <v>HOSPITAL REGIONAL EMÍLIA CÂMARA</v>
      </c>
      <c r="C217" s="11"/>
      <c r="D217" s="12" t="str">
        <f>'[1]TCE - ANEXO III - Preencher'!E226</f>
        <v>MESSIAS DE JESUS MENDES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741.82</v>
      </c>
      <c r="J217" s="15">
        <f>'[1]TCE - ANEXO III - Preencher'!K226</f>
        <v>0</v>
      </c>
      <c r="K217" s="16">
        <f>'[1]TCE - ANEXO III - Preencher'!L226</f>
        <v>9.7200000000000006</v>
      </c>
      <c r="L217" s="16">
        <f>'[1]TCE - ANEXO III - Preencher'!M226</f>
        <v>2.74</v>
      </c>
      <c r="M217" s="16">
        <f t="shared" si="19"/>
        <v>6.98</v>
      </c>
      <c r="N217" s="16">
        <f>'[1]TCE - ANEXO III - Preencher'!O226</f>
        <v>6.13</v>
      </c>
      <c r="O217" s="16">
        <f>'[1]TCE - ANEXO III - Preencher'!P226</f>
        <v>1.23</v>
      </c>
      <c r="P217" s="17">
        <f t="shared" si="20"/>
        <v>4.9000000000000004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753.7</v>
      </c>
    </row>
    <row r="218" spans="1:28" s="4" customFormat="1" x14ac:dyDescent="0.2">
      <c r="A218" s="9">
        <f>IFERROR(VLOOKUP(B218,'[1]DADOS (OCULTAR)'!$P$3:$R$53,3,0),"")</f>
        <v>10583920001024</v>
      </c>
      <c r="B218" s="10" t="str">
        <f>'[1]TCE - ANEXO III - Preencher'!C227</f>
        <v>HOSPITAL REGIONAL EMÍLIA CÂMARA</v>
      </c>
      <c r="C218" s="11"/>
      <c r="D218" s="12" t="str">
        <f>'[1]TCE - ANEXO III - Preencher'!E227</f>
        <v>MICHELLE KEDNA DA COSTA CAMPOS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 t="str">
        <f>'[1]TCE - ANEXO III - Preencher'!G227</f>
        <v>4221-05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101.43</v>
      </c>
      <c r="J218" s="15">
        <f>'[1]TCE - ANEXO III - Preencher'!K227</f>
        <v>0</v>
      </c>
      <c r="K218" s="16">
        <f>'[1]TCE - ANEXO III - Preencher'!L227</f>
        <v>36.409999999999997</v>
      </c>
      <c r="L218" s="16">
        <f>'[1]TCE - ANEXO III - Preencher'!M227</f>
        <v>20.9</v>
      </c>
      <c r="M218" s="16">
        <f t="shared" si="19"/>
        <v>15.509999999999998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128</v>
      </c>
      <c r="U218" s="16">
        <f>'[1]TCE - ANEXO III - Preencher'!V227</f>
        <v>0</v>
      </c>
      <c r="V218" s="17">
        <f t="shared" si="22"/>
        <v>128</v>
      </c>
      <c r="W218" s="18" t="str">
        <f>IF('[1]TCE - ANEXO III - Preencher'!X227="","",'[1]TCE - ANEXO III - Preencher'!X227)</f>
        <v>AUX CRECHE II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246.95</v>
      </c>
    </row>
    <row r="219" spans="1:28" s="4" customFormat="1" x14ac:dyDescent="0.2">
      <c r="A219" s="9">
        <f>IFERROR(VLOOKUP(B219,'[1]DADOS (OCULTAR)'!$P$3:$R$53,3,0),"")</f>
        <v>10583920001024</v>
      </c>
      <c r="B219" s="10" t="str">
        <f>'[1]TCE - ANEXO III - Preencher'!C228</f>
        <v>HOSPITAL REGIONAL EMÍLIA CÂMARA</v>
      </c>
      <c r="C219" s="11"/>
      <c r="D219" s="12" t="str">
        <f>'[1]TCE - ANEXO III - Preencher'!E228</f>
        <v>MOISES MINERVINO DA SILVA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4101-05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209.56</v>
      </c>
      <c r="J219" s="15">
        <f>'[1]TCE - ANEXO III - Preencher'!K228</f>
        <v>0</v>
      </c>
      <c r="K219" s="16">
        <f>'[1]TCE - ANEXO III - Preencher'!L228</f>
        <v>48.6</v>
      </c>
      <c r="L219" s="16">
        <f>'[1]TCE - ANEXO III - Preencher'!M228</f>
        <v>20.9</v>
      </c>
      <c r="M219" s="16">
        <f t="shared" si="19"/>
        <v>27.700000000000003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239.26999999999998</v>
      </c>
    </row>
    <row r="220" spans="1:28" s="4" customFormat="1" x14ac:dyDescent="0.2">
      <c r="A220" s="9">
        <f>IFERROR(VLOOKUP(B220,'[1]DADOS (OCULTAR)'!$P$3:$R$53,3,0),"")</f>
        <v>10583920001024</v>
      </c>
      <c r="B220" s="10" t="str">
        <f>'[1]TCE - ANEXO III - Preencher'!C229</f>
        <v>HOSPITAL REGIONAL EMÍLIA CÂMARA</v>
      </c>
      <c r="C220" s="11"/>
      <c r="D220" s="12" t="str">
        <f>'[1]TCE - ANEXO III - Preencher'!E229</f>
        <v>NAILSON JOSE LIMA DA SILVA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5211-30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100.32</v>
      </c>
      <c r="J220" s="15">
        <f>'[1]TCE - ANEXO III - Preencher'!K229</f>
        <v>0</v>
      </c>
      <c r="K220" s="16">
        <f>'[1]TCE - ANEXO III - Preencher'!L229</f>
        <v>36.409999999999997</v>
      </c>
      <c r="L220" s="16">
        <f>'[1]TCE - ANEXO III - Preencher'!M229</f>
        <v>20.9</v>
      </c>
      <c r="M220" s="16">
        <f t="shared" si="19"/>
        <v>15.509999999999998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117.83999999999999</v>
      </c>
    </row>
    <row r="221" spans="1:28" s="4" customFormat="1" x14ac:dyDescent="0.2">
      <c r="A221" s="9">
        <f>IFERROR(VLOOKUP(B221,'[1]DADOS (OCULTAR)'!$P$3:$R$53,3,0),"")</f>
        <v>10583920001024</v>
      </c>
      <c r="B221" s="10" t="str">
        <f>'[1]TCE - ANEXO III - Preencher'!C230</f>
        <v>HOSPITAL REGIONAL EMÍLIA CÂMARA</v>
      </c>
      <c r="C221" s="11"/>
      <c r="D221" s="12" t="str">
        <f>'[1]TCE - ANEXO III - Preencher'!E230</f>
        <v>NAIR DE ANDRADE SIQUEIRA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2235-05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209.81</v>
      </c>
      <c r="J221" s="15">
        <f>'[1]TCE - ANEXO III - Preencher'!K230</f>
        <v>0</v>
      </c>
      <c r="K221" s="16">
        <f>'[1]TCE - ANEXO III - Preencher'!L230</f>
        <v>48.6</v>
      </c>
      <c r="L221" s="16">
        <f>'[1]TCE - ANEXO III - Preencher'!M230</f>
        <v>2.5299999999999998</v>
      </c>
      <c r="M221" s="16">
        <f t="shared" si="19"/>
        <v>46.07</v>
      </c>
      <c r="N221" s="16">
        <f>'[1]TCE - ANEXO III - Preencher'!O230</f>
        <v>1.68</v>
      </c>
      <c r="O221" s="16">
        <f>'[1]TCE - ANEXO III - Preencher'!P230</f>
        <v>0</v>
      </c>
      <c r="P221" s="17">
        <f t="shared" si="20"/>
        <v>1.68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257.56</v>
      </c>
    </row>
    <row r="222" spans="1:28" s="4" customFormat="1" x14ac:dyDescent="0.2">
      <c r="A222" s="9">
        <f>IFERROR(VLOOKUP(B222,'[1]DADOS (OCULTAR)'!$P$3:$R$53,3,0),"")</f>
        <v>10583920001024</v>
      </c>
      <c r="B222" s="10" t="str">
        <f>'[1]TCE - ANEXO III - Preencher'!C231</f>
        <v>HOSPITAL REGIONAL EMÍLIA CÂMARA</v>
      </c>
      <c r="C222" s="11"/>
      <c r="D222" s="12" t="str">
        <f>'[1]TCE - ANEXO III - Preencher'!E231</f>
        <v>NAIVA SERAFIM DA SILVA SANTOS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5143-20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112.82</v>
      </c>
      <c r="J222" s="15">
        <f>'[1]TCE - ANEXO III - Preencher'!K231</f>
        <v>0</v>
      </c>
      <c r="K222" s="16">
        <f>'[1]TCE - ANEXO III - Preencher'!L231</f>
        <v>36.409999999999997</v>
      </c>
      <c r="L222" s="16">
        <f>'[1]TCE - ANEXO III - Preencher'!M231</f>
        <v>20.9</v>
      </c>
      <c r="M222" s="16">
        <f t="shared" si="19"/>
        <v>15.509999999999998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130.33999999999997</v>
      </c>
    </row>
    <row r="223" spans="1:28" s="4" customFormat="1" x14ac:dyDescent="0.2">
      <c r="A223" s="9">
        <f>IFERROR(VLOOKUP(B223,'[1]DADOS (OCULTAR)'!$P$3:$R$53,3,0),"")</f>
        <v>10583920001024</v>
      </c>
      <c r="B223" s="10" t="str">
        <f>'[1]TCE - ANEXO III - Preencher'!C232</f>
        <v>HOSPITAL REGIONAL EMÍLIA CÂMARA</v>
      </c>
      <c r="C223" s="11"/>
      <c r="D223" s="12" t="str">
        <f>'[1]TCE - ANEXO III - Preencher'!E232</f>
        <v>NANCY APARECIDA ANDRADE DE LIMA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311.94</v>
      </c>
      <c r="J223" s="15">
        <f>'[1]TCE - ANEXO III - Preencher'!K232</f>
        <v>0</v>
      </c>
      <c r="K223" s="16">
        <f>'[1]TCE - ANEXO III - Preencher'!L232</f>
        <v>48.6</v>
      </c>
      <c r="L223" s="16">
        <f>'[1]TCE - ANEXO III - Preencher'!M232</f>
        <v>2.5299999999999998</v>
      </c>
      <c r="M223" s="16">
        <f t="shared" si="19"/>
        <v>46.07</v>
      </c>
      <c r="N223" s="16">
        <f>'[1]TCE - ANEXO III - Preencher'!O232</f>
        <v>1.68</v>
      </c>
      <c r="O223" s="16">
        <f>'[1]TCE - ANEXO III - Preencher'!P232</f>
        <v>0</v>
      </c>
      <c r="P223" s="17">
        <f t="shared" si="20"/>
        <v>1.68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359.69</v>
      </c>
    </row>
    <row r="224" spans="1:28" s="4" customFormat="1" x14ac:dyDescent="0.2">
      <c r="A224" s="9">
        <f>IFERROR(VLOOKUP(B224,'[1]DADOS (OCULTAR)'!$P$3:$R$53,3,0),"")</f>
        <v>10583920001024</v>
      </c>
      <c r="B224" s="10" t="str">
        <f>'[1]TCE - ANEXO III - Preencher'!C233</f>
        <v>HOSPITAL REGIONAL EMÍLIA CÂMARA</v>
      </c>
      <c r="C224" s="11"/>
      <c r="D224" s="12" t="str">
        <f>'[1]TCE - ANEXO III - Preencher'!E233</f>
        <v>NATALI MORAIS DE SOUZA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231.45</v>
      </c>
      <c r="J224" s="15">
        <f>'[1]TCE - ANEXO III - Preencher'!K233</f>
        <v>0</v>
      </c>
      <c r="K224" s="16">
        <f>'[1]TCE - ANEXO III - Preencher'!L233</f>
        <v>48.6</v>
      </c>
      <c r="L224" s="16">
        <f>'[1]TCE - ANEXO III - Preencher'!M233</f>
        <v>2.5299999999999998</v>
      </c>
      <c r="M224" s="16">
        <f t="shared" si="19"/>
        <v>46.07</v>
      </c>
      <c r="N224" s="16">
        <f>'[1]TCE - ANEXO III - Preencher'!O233</f>
        <v>1.68</v>
      </c>
      <c r="O224" s="16">
        <f>'[1]TCE - ANEXO III - Preencher'!P233</f>
        <v>0</v>
      </c>
      <c r="P224" s="17">
        <f t="shared" si="20"/>
        <v>1.68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279.2</v>
      </c>
    </row>
    <row r="225" spans="1:28" s="4" customFormat="1" x14ac:dyDescent="0.2">
      <c r="A225" s="9">
        <f>IFERROR(VLOOKUP(B225,'[1]DADOS (OCULTAR)'!$P$3:$R$53,3,0),"")</f>
        <v>10583920001024</v>
      </c>
      <c r="B225" s="10" t="str">
        <f>'[1]TCE - ANEXO III - Preencher'!C234</f>
        <v>HOSPITAL REGIONAL EMÍLIA CÂMARA</v>
      </c>
      <c r="C225" s="11"/>
      <c r="D225" s="12" t="str">
        <f>'[1]TCE - ANEXO III - Preencher'!E234</f>
        <v>NAYDA BABEL ALVES DE LIMA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152.02000000000001</v>
      </c>
      <c r="J225" s="15">
        <f>'[1]TCE - ANEXO III - Preencher'!K234</f>
        <v>0</v>
      </c>
      <c r="K225" s="16">
        <f>'[1]TCE - ANEXO III - Preencher'!L234</f>
        <v>24.3</v>
      </c>
      <c r="L225" s="16">
        <f>'[1]TCE - ANEXO III - Preencher'!M234</f>
        <v>2.31</v>
      </c>
      <c r="M225" s="16">
        <f t="shared" si="19"/>
        <v>21.990000000000002</v>
      </c>
      <c r="N225" s="16">
        <f>'[1]TCE - ANEXO III - Preencher'!O234</f>
        <v>1.68</v>
      </c>
      <c r="O225" s="16">
        <f>'[1]TCE - ANEXO III - Preencher'!P234</f>
        <v>0</v>
      </c>
      <c r="P225" s="17">
        <f t="shared" si="20"/>
        <v>1.68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175.69000000000003</v>
      </c>
    </row>
    <row r="226" spans="1:28" s="4" customFormat="1" x14ac:dyDescent="0.2">
      <c r="A226" s="9">
        <f>IFERROR(VLOOKUP(B226,'[1]DADOS (OCULTAR)'!$P$3:$R$53,3,0),"")</f>
        <v>10583920001024</v>
      </c>
      <c r="B226" s="10" t="str">
        <f>'[1]TCE - ANEXO III - Preencher'!C235</f>
        <v>HOSPITAL REGIONAL EMÍLIA CÂMARA</v>
      </c>
      <c r="C226" s="11"/>
      <c r="D226" s="12" t="str">
        <f>'[1]TCE - ANEXO III - Preencher'!E235</f>
        <v>OCILMA PEREIRA DA SILVA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5143-20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139</v>
      </c>
      <c r="J226" s="15">
        <f>'[1]TCE - ANEXO III - Preencher'!K235</f>
        <v>0</v>
      </c>
      <c r="K226" s="16">
        <f>'[1]TCE - ANEXO III - Preencher'!L235</f>
        <v>36.409999999999997</v>
      </c>
      <c r="L226" s="16">
        <f>'[1]TCE - ANEXO III - Preencher'!M235</f>
        <v>20.9</v>
      </c>
      <c r="M226" s="16">
        <f t="shared" si="19"/>
        <v>15.509999999999998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156.51999999999998</v>
      </c>
    </row>
    <row r="227" spans="1:28" s="4" customFormat="1" x14ac:dyDescent="0.2">
      <c r="A227" s="9">
        <f>IFERROR(VLOOKUP(B227,'[1]DADOS (OCULTAR)'!$P$3:$R$53,3,0),"")</f>
        <v>10583920001024</v>
      </c>
      <c r="B227" s="10" t="str">
        <f>'[1]TCE - ANEXO III - Preencher'!C236</f>
        <v>HOSPITAL REGIONAL EMÍLIA CÂMARA</v>
      </c>
      <c r="C227" s="11"/>
      <c r="D227" s="12" t="str">
        <f>'[1]TCE - ANEXO III - Preencher'!E236</f>
        <v>OSCAR SALES TEODOSIO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3132-20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329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331.01</v>
      </c>
    </row>
    <row r="228" spans="1:28" s="4" customFormat="1" x14ac:dyDescent="0.2">
      <c r="A228" s="9">
        <f>IFERROR(VLOOKUP(B228,'[1]DADOS (OCULTAR)'!$P$3:$R$53,3,0),"")</f>
        <v>10583920001024</v>
      </c>
      <c r="B228" s="10" t="str">
        <f>'[1]TCE - ANEXO III - Preencher'!C237</f>
        <v>HOSPITAL REGIONAL EMÍLIA CÂMARA</v>
      </c>
      <c r="C228" s="11"/>
      <c r="D228" s="12" t="str">
        <f>'[1]TCE - ANEXO III - Preencher'!E237</f>
        <v>OSMAN DE SOUZA LIRA</v>
      </c>
      <c r="E228" s="10" t="str">
        <f>IF('[1]TCE - ANEXO III - Preencher'!F237="4 - Assistência Odontológica","2 - Outros Profissionais da Saúde",'[1]TCE - ANEXO II - Enviar TCE'!E227)</f>
        <v>1 - Médico</v>
      </c>
      <c r="F228" s="13" t="str">
        <f>'[1]TCE - ANEXO III - Preencher'!G237</f>
        <v>2252-50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742.93</v>
      </c>
      <c r="J228" s="15">
        <f>'[1]TCE - ANEXO III - Preencher'!K237</f>
        <v>0</v>
      </c>
      <c r="K228" s="16">
        <f>'[1]TCE - ANEXO III - Preencher'!L237</f>
        <v>9.7200000000000006</v>
      </c>
      <c r="L228" s="16">
        <f>'[1]TCE - ANEXO III - Preencher'!M237</f>
        <v>2.74</v>
      </c>
      <c r="M228" s="16">
        <f t="shared" si="19"/>
        <v>6.98</v>
      </c>
      <c r="N228" s="16">
        <f>'[1]TCE - ANEXO III - Preencher'!O237</f>
        <v>6.13</v>
      </c>
      <c r="O228" s="16">
        <f>'[1]TCE - ANEXO III - Preencher'!P237</f>
        <v>1.23</v>
      </c>
      <c r="P228" s="17">
        <f t="shared" si="20"/>
        <v>4.9000000000000004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754.81</v>
      </c>
    </row>
    <row r="229" spans="1:28" s="4" customFormat="1" x14ac:dyDescent="0.2">
      <c r="A229" s="9">
        <f>IFERROR(VLOOKUP(B229,'[1]DADOS (OCULTAR)'!$P$3:$R$53,3,0),"")</f>
        <v>10583920001024</v>
      </c>
      <c r="B229" s="10" t="str">
        <f>'[1]TCE - ANEXO III - Preencher'!C238</f>
        <v>HOSPITAL REGIONAL EMÍLIA CÂMARA</v>
      </c>
      <c r="C229" s="11"/>
      <c r="D229" s="12" t="str">
        <f>'[1]TCE - ANEXO III - Preencher'!E238</f>
        <v>PATRICIA QUEIROZ DE FARIAS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1312-05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1878.51</v>
      </c>
      <c r="J229" s="15">
        <f>'[1]TCE - ANEXO III - Preencher'!K238</f>
        <v>0</v>
      </c>
      <c r="K229" s="16">
        <f>'[1]TCE - ANEXO III - Preencher'!L238</f>
        <v>48.6</v>
      </c>
      <c r="L229" s="16">
        <f>'[1]TCE - ANEXO III - Preencher'!M238</f>
        <v>54.62</v>
      </c>
      <c r="M229" s="16">
        <f t="shared" si="19"/>
        <v>-6.019999999999996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 CRECHE I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1938.5</v>
      </c>
    </row>
    <row r="230" spans="1:28" s="4" customFormat="1" x14ac:dyDescent="0.2">
      <c r="A230" s="9">
        <f>IFERROR(VLOOKUP(B230,'[1]DADOS (OCULTAR)'!$P$3:$R$53,3,0),"")</f>
        <v>10583920001024</v>
      </c>
      <c r="B230" s="10" t="str">
        <f>'[1]TCE - ANEXO III - Preencher'!C239</f>
        <v>HOSPITAL REGIONAL EMÍLIA CÂMARA</v>
      </c>
      <c r="C230" s="11"/>
      <c r="D230" s="12" t="str">
        <f>'[1]TCE - ANEXO III - Preencher'!E239</f>
        <v>PAULA FERNANDA RAMOS NUNES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2235-05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199.5</v>
      </c>
      <c r="J230" s="15">
        <f>'[1]TCE - ANEXO III - Preencher'!K239</f>
        <v>0</v>
      </c>
      <c r="K230" s="16">
        <f>'[1]TCE - ANEXO III - Preencher'!L239</f>
        <v>48.6</v>
      </c>
      <c r="L230" s="16">
        <f>'[1]TCE - ANEXO III - Preencher'!M239</f>
        <v>2.31</v>
      </c>
      <c r="M230" s="16">
        <f t="shared" si="19"/>
        <v>46.29</v>
      </c>
      <c r="N230" s="16">
        <f>'[1]TCE - ANEXO III - Preencher'!O239</f>
        <v>1.68</v>
      </c>
      <c r="O230" s="16">
        <f>'[1]TCE - ANEXO III - Preencher'!P239</f>
        <v>0</v>
      </c>
      <c r="P230" s="17">
        <f t="shared" si="20"/>
        <v>1.68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247.47</v>
      </c>
    </row>
    <row r="231" spans="1:28" s="4" customFormat="1" x14ac:dyDescent="0.2">
      <c r="A231" s="9">
        <f>IFERROR(VLOOKUP(B231,'[1]DADOS (OCULTAR)'!$P$3:$R$53,3,0),"")</f>
        <v>10583920001024</v>
      </c>
      <c r="B231" s="10" t="str">
        <f>'[1]TCE - ANEXO III - Preencher'!C240</f>
        <v>HOSPITAL REGIONAL EMÍLIA CÂMARA</v>
      </c>
      <c r="C231" s="11"/>
      <c r="D231" s="12" t="str">
        <f>'[1]TCE - ANEXO III - Preencher'!E240</f>
        <v>PAULO ADRIANO BESERRA QUIDUTE</v>
      </c>
      <c r="E231" s="10" t="str">
        <f>IF('[1]TCE - ANEXO III - Preencher'!F240="4 - Assistência Odontológica","2 - Outros Profissionais da Saúde",'[1]TCE - ANEXO II - Enviar TCE'!E230)</f>
        <v>1 - Médico</v>
      </c>
      <c r="F231" s="13" t="str">
        <f>'[1]TCE - ANEXO III - Preencher'!G240</f>
        <v>2252-50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741.82</v>
      </c>
      <c r="J231" s="15">
        <f>'[1]TCE - ANEXO III - Preencher'!K240</f>
        <v>0</v>
      </c>
      <c r="K231" s="16">
        <f>'[1]TCE - ANEXO III - Preencher'!L240</f>
        <v>9.7200000000000006</v>
      </c>
      <c r="L231" s="16">
        <f>'[1]TCE - ANEXO III - Preencher'!M240</f>
        <v>2.74</v>
      </c>
      <c r="M231" s="16">
        <f t="shared" si="19"/>
        <v>6.98</v>
      </c>
      <c r="N231" s="16">
        <f>'[1]TCE - ANEXO III - Preencher'!O240</f>
        <v>6.13</v>
      </c>
      <c r="O231" s="16">
        <f>'[1]TCE - ANEXO III - Preencher'!P240</f>
        <v>1.23</v>
      </c>
      <c r="P231" s="17">
        <f t="shared" si="20"/>
        <v>4.9000000000000004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753.7</v>
      </c>
    </row>
    <row r="232" spans="1:28" s="4" customFormat="1" x14ac:dyDescent="0.2">
      <c r="A232" s="9">
        <f>IFERROR(VLOOKUP(B232,'[1]DADOS (OCULTAR)'!$P$3:$R$53,3,0),"")</f>
        <v>10583920001024</v>
      </c>
      <c r="B232" s="10" t="str">
        <f>'[1]TCE - ANEXO III - Preencher'!C241</f>
        <v>HOSPITAL REGIONAL EMÍLIA CÂMARA</v>
      </c>
      <c r="C232" s="11"/>
      <c r="D232" s="12" t="str">
        <f>'[1]TCE - ANEXO III - Preencher'!E241</f>
        <v>PEDRO JOAQUIM DO NASCIMENTO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4101-05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363.92</v>
      </c>
      <c r="J232" s="15">
        <f>'[1]TCE - ANEXO III - Preencher'!K241</f>
        <v>0</v>
      </c>
      <c r="K232" s="16">
        <f>'[1]TCE - ANEXO III - Preencher'!L241</f>
        <v>48.6</v>
      </c>
      <c r="L232" s="16">
        <f>'[1]TCE - ANEXO III - Preencher'!M241</f>
        <v>69.02</v>
      </c>
      <c r="M232" s="16">
        <f t="shared" si="19"/>
        <v>-20.419999999999995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345.51</v>
      </c>
    </row>
    <row r="233" spans="1:28" s="4" customFormat="1" x14ac:dyDescent="0.2">
      <c r="A233" s="9">
        <f>IFERROR(VLOOKUP(B233,'[1]DADOS (OCULTAR)'!$P$3:$R$53,3,0),"")</f>
        <v>10583920001024</v>
      </c>
      <c r="B233" s="10" t="str">
        <f>'[1]TCE - ANEXO III - Preencher'!C242</f>
        <v>HOSPITAL REGIONAL EMÍLIA CÂMARA</v>
      </c>
      <c r="C233" s="11"/>
      <c r="D233" s="12" t="str">
        <f>'[1]TCE - ANEXO III - Preencher'!E242</f>
        <v>POLYANA RAFAELA DE SOUZA SIQUEIRA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164.67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166.67999999999998</v>
      </c>
    </row>
    <row r="234" spans="1:28" s="4" customFormat="1" x14ac:dyDescent="0.2">
      <c r="A234" s="9">
        <f>IFERROR(VLOOKUP(B234,'[1]DADOS (OCULTAR)'!$P$3:$R$53,3,0),"")</f>
        <v>10583920001024</v>
      </c>
      <c r="B234" s="10" t="str">
        <f>'[1]TCE - ANEXO III - Preencher'!C243</f>
        <v>HOSPITAL REGIONAL EMÍLIA CÂMARA</v>
      </c>
      <c r="C234" s="11"/>
      <c r="D234" s="12" t="str">
        <f>'[1]TCE - ANEXO III - Preencher'!E243</f>
        <v>PRISCILLA MARIA DO NASCIMENTO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2251-24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1431.27</v>
      </c>
      <c r="J234" s="15">
        <f>'[1]TCE - ANEXO III - Preencher'!K243</f>
        <v>0</v>
      </c>
      <c r="K234" s="16">
        <f>'[1]TCE - ANEXO III - Preencher'!L243</f>
        <v>9.7200000000000006</v>
      </c>
      <c r="L234" s="16">
        <f>'[1]TCE - ANEXO III - Preencher'!M243</f>
        <v>2.74</v>
      </c>
      <c r="M234" s="16">
        <f t="shared" si="19"/>
        <v>6.98</v>
      </c>
      <c r="N234" s="16">
        <f>'[1]TCE - ANEXO III - Preencher'!O243</f>
        <v>6.13</v>
      </c>
      <c r="O234" s="16">
        <f>'[1]TCE - ANEXO III - Preencher'!P243</f>
        <v>1.23</v>
      </c>
      <c r="P234" s="17">
        <f t="shared" si="20"/>
        <v>4.9000000000000004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1443.15</v>
      </c>
    </row>
    <row r="235" spans="1:28" s="4" customFormat="1" x14ac:dyDescent="0.2">
      <c r="A235" s="9">
        <f>IFERROR(VLOOKUP(B235,'[1]DADOS (OCULTAR)'!$P$3:$R$53,3,0),"")</f>
        <v>10583920001024</v>
      </c>
      <c r="B235" s="10" t="str">
        <f>'[1]TCE - ANEXO III - Preencher'!C244</f>
        <v>HOSPITAL REGIONAL EMÍLIA CÂMARA</v>
      </c>
      <c r="C235" s="11"/>
      <c r="D235" s="12" t="str">
        <f>'[1]TCE - ANEXO III - Preencher'!E244</f>
        <v>RAIANE CORREIA BEZERRA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 t="str">
        <f>'[1]TCE - ANEXO III - Preencher'!G244</f>
        <v>3241-15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254.88</v>
      </c>
      <c r="J235" s="15">
        <f>'[1]TCE - ANEXO III - Preencher'!K244</f>
        <v>0</v>
      </c>
      <c r="K235" s="16">
        <f>'[1]TCE - ANEXO III - Preencher'!L244</f>
        <v>9.7200000000000006</v>
      </c>
      <c r="L235" s="16">
        <f>'[1]TCE - ANEXO III - Preencher'!M244</f>
        <v>2.0299999999999998</v>
      </c>
      <c r="M235" s="16">
        <f t="shared" si="19"/>
        <v>7.6900000000000013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264.58</v>
      </c>
    </row>
    <row r="236" spans="1:28" s="4" customFormat="1" x14ac:dyDescent="0.2">
      <c r="A236" s="9">
        <f>IFERROR(VLOOKUP(B236,'[1]DADOS (OCULTAR)'!$P$3:$R$53,3,0),"")</f>
        <v>10583920001024</v>
      </c>
      <c r="B236" s="10" t="str">
        <f>'[1]TCE - ANEXO III - Preencher'!C245</f>
        <v>HOSPITAL REGIONAL EMÍLIA CÂMARA</v>
      </c>
      <c r="C236" s="11"/>
      <c r="D236" s="12" t="str">
        <f>'[1]TCE - ANEXO III - Preencher'!E245</f>
        <v>RAMIRES BARBOSA JARDIM FERRAZ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 t="str">
        <f>'[1]TCE - ANEXO III - Preencher'!G245</f>
        <v>2235-05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190.54</v>
      </c>
      <c r="J236" s="15">
        <f>'[1]TCE - ANEXO III - Preencher'!K245</f>
        <v>0</v>
      </c>
      <c r="K236" s="16">
        <f>'[1]TCE - ANEXO III - Preencher'!L245</f>
        <v>24.3</v>
      </c>
      <c r="L236" s="16">
        <f>'[1]TCE - ANEXO III - Preencher'!M245</f>
        <v>2.5299999999999998</v>
      </c>
      <c r="M236" s="16">
        <f t="shared" si="19"/>
        <v>21.77</v>
      </c>
      <c r="N236" s="16">
        <f>'[1]TCE - ANEXO III - Preencher'!O245</f>
        <v>1.68</v>
      </c>
      <c r="O236" s="16">
        <f>'[1]TCE - ANEXO III - Preencher'!P245</f>
        <v>0</v>
      </c>
      <c r="P236" s="17">
        <f t="shared" si="20"/>
        <v>1.68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213.99</v>
      </c>
    </row>
    <row r="237" spans="1:28" s="4" customFormat="1" x14ac:dyDescent="0.2">
      <c r="A237" s="9">
        <f>IFERROR(VLOOKUP(B237,'[1]DADOS (OCULTAR)'!$P$3:$R$53,3,0),"")</f>
        <v>10583920001024</v>
      </c>
      <c r="B237" s="10" t="str">
        <f>'[1]TCE - ANEXO III - Preencher'!C246</f>
        <v>HOSPITAL REGIONAL EMÍLIA CÂMARA</v>
      </c>
      <c r="C237" s="11"/>
      <c r="D237" s="12" t="str">
        <f>'[1]TCE - ANEXO III - Preencher'!E246</f>
        <v>RANIERY SOARES SOBREIRA MACHADO</v>
      </c>
      <c r="E237" s="10" t="str">
        <f>IF('[1]TCE - ANEXO III - Preencher'!F246="4 - Assistência Odontológica","2 - Outros Profissionais da Saúde",'[1]TCE - ANEXO II - Enviar TCE'!E236)</f>
        <v>1 - Médico</v>
      </c>
      <c r="F237" s="13" t="str">
        <f>'[1]TCE - ANEXO III - Preencher'!G246</f>
        <v>2252-25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367.27</v>
      </c>
      <c r="J237" s="15">
        <f>'[1]TCE - ANEXO III - Preencher'!K246</f>
        <v>0</v>
      </c>
      <c r="K237" s="16">
        <f>'[1]TCE - ANEXO III - Preencher'!L246</f>
        <v>9.7200000000000006</v>
      </c>
      <c r="L237" s="16">
        <f>'[1]TCE - ANEXO III - Preencher'!M246</f>
        <v>2.75</v>
      </c>
      <c r="M237" s="16">
        <f t="shared" si="19"/>
        <v>6.9700000000000006</v>
      </c>
      <c r="N237" s="16">
        <f>'[1]TCE - ANEXO III - Preencher'!O246</f>
        <v>6.13</v>
      </c>
      <c r="O237" s="16">
        <f>'[1]TCE - ANEXO III - Preencher'!P246</f>
        <v>1.23</v>
      </c>
      <c r="P237" s="17">
        <f t="shared" si="20"/>
        <v>4.9000000000000004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379.14</v>
      </c>
    </row>
    <row r="238" spans="1:28" s="4" customFormat="1" x14ac:dyDescent="0.2">
      <c r="A238" s="9">
        <f>IFERROR(VLOOKUP(B238,'[1]DADOS (OCULTAR)'!$P$3:$R$53,3,0),"")</f>
        <v>10583920001024</v>
      </c>
      <c r="B238" s="10" t="str">
        <f>'[1]TCE - ANEXO III - Preencher'!C247</f>
        <v>HOSPITAL REGIONAL EMÍLIA CÂMARA</v>
      </c>
      <c r="C238" s="11"/>
      <c r="D238" s="12" t="str">
        <f>'[1]TCE - ANEXO III - Preencher'!E247</f>
        <v>RAVELANE MARQUES VIEIRA COSTA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203.7</v>
      </c>
      <c r="J238" s="15">
        <f>'[1]TCE - ANEXO III - Preencher'!K247</f>
        <v>0</v>
      </c>
      <c r="K238" s="16">
        <f>'[1]TCE - ANEXO III - Preencher'!L247</f>
        <v>48.6</v>
      </c>
      <c r="L238" s="16">
        <f>'[1]TCE - ANEXO III - Preencher'!M247</f>
        <v>2.77</v>
      </c>
      <c r="M238" s="16">
        <f t="shared" si="19"/>
        <v>45.83</v>
      </c>
      <c r="N238" s="16">
        <f>'[1]TCE - ANEXO III - Preencher'!O247</f>
        <v>1.68</v>
      </c>
      <c r="O238" s="16">
        <f>'[1]TCE - ANEXO III - Preencher'!P247</f>
        <v>0</v>
      </c>
      <c r="P238" s="17">
        <f t="shared" si="20"/>
        <v>1.68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200</v>
      </c>
      <c r="U238" s="16">
        <f>'[1]TCE - ANEXO III - Preencher'!V247</f>
        <v>0</v>
      </c>
      <c r="V238" s="17">
        <f t="shared" si="22"/>
        <v>200</v>
      </c>
      <c r="W238" s="18" t="str">
        <f>IF('[1]TCE - ANEXO III - Preencher'!X247="","",'[1]TCE - ANEXO III - Preencher'!X247)</f>
        <v>AUX CRECHE II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451.21</v>
      </c>
    </row>
    <row r="239" spans="1:28" s="4" customFormat="1" x14ac:dyDescent="0.2">
      <c r="A239" s="9">
        <f>IFERROR(VLOOKUP(B239,'[1]DADOS (OCULTAR)'!$P$3:$R$53,3,0),"")</f>
        <v>10583920001024</v>
      </c>
      <c r="B239" s="10" t="str">
        <f>'[1]TCE - ANEXO III - Preencher'!C248</f>
        <v>HOSPITAL REGIONAL EMÍLIA CÂMARA</v>
      </c>
      <c r="C239" s="11"/>
      <c r="D239" s="12" t="str">
        <f>'[1]TCE - ANEXO III - Preencher'!E248</f>
        <v>RENATA ALVES PINHEIRO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105.17</v>
      </c>
      <c r="J239" s="15">
        <f>'[1]TCE - ANEXO III - Preencher'!K248</f>
        <v>0</v>
      </c>
      <c r="K239" s="16">
        <f>'[1]TCE - ANEXO III - Preencher'!L248</f>
        <v>36.409999999999997</v>
      </c>
      <c r="L239" s="16">
        <f>'[1]TCE - ANEXO III - Preencher'!M248</f>
        <v>5.57</v>
      </c>
      <c r="M239" s="16">
        <f t="shared" si="19"/>
        <v>30.839999999999996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138.01999999999998</v>
      </c>
    </row>
    <row r="240" spans="1:28" s="4" customFormat="1" x14ac:dyDescent="0.2">
      <c r="A240" s="9">
        <f>IFERROR(VLOOKUP(B240,'[1]DADOS (OCULTAR)'!$P$3:$R$53,3,0),"")</f>
        <v>10583920001024</v>
      </c>
      <c r="B240" s="10" t="str">
        <f>'[1]TCE - ANEXO III - Preencher'!C249</f>
        <v>HOSPITAL REGIONAL EMÍLIA CÂMARA</v>
      </c>
      <c r="C240" s="11"/>
      <c r="D240" s="12" t="str">
        <f>'[1]TCE - ANEXO III - Preencher'!E249</f>
        <v>RENATA DE SOUSA E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2235-05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196.4</v>
      </c>
      <c r="J240" s="15">
        <f>'[1]TCE - ANEXO III - Preencher'!K249</f>
        <v>0</v>
      </c>
      <c r="K240" s="16">
        <f>'[1]TCE - ANEXO III - Preencher'!L249</f>
        <v>24.3</v>
      </c>
      <c r="L240" s="16">
        <f>'[1]TCE - ANEXO III - Preencher'!M249</f>
        <v>2.77</v>
      </c>
      <c r="M240" s="16">
        <f t="shared" si="19"/>
        <v>21.53</v>
      </c>
      <c r="N240" s="16">
        <f>'[1]TCE - ANEXO III - Preencher'!O249</f>
        <v>1.68</v>
      </c>
      <c r="O240" s="16">
        <f>'[1]TCE - ANEXO III - Preencher'!P249</f>
        <v>0</v>
      </c>
      <c r="P240" s="17">
        <f t="shared" si="20"/>
        <v>1.68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219.61</v>
      </c>
    </row>
    <row r="241" spans="1:28" s="4" customFormat="1" x14ac:dyDescent="0.2">
      <c r="A241" s="9">
        <f>IFERROR(VLOOKUP(B241,'[1]DADOS (OCULTAR)'!$P$3:$R$53,3,0),"")</f>
        <v>10583920001024</v>
      </c>
      <c r="B241" s="10" t="str">
        <f>'[1]TCE - ANEXO III - Preencher'!C250</f>
        <v>HOSPITAL REGIONAL EMÍLIA CÂMARA</v>
      </c>
      <c r="C241" s="11"/>
      <c r="D241" s="12" t="str">
        <f>'[1]TCE - ANEXO III - Preencher'!E250</f>
        <v>RICARDO LEONARDO DA SILVA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 t="str">
        <f>'[1]TCE - ANEXO III - Preencher'!G250</f>
        <v>5135-05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112.82</v>
      </c>
      <c r="J241" s="15">
        <f>'[1]TCE - ANEXO III - Preencher'!K250</f>
        <v>0</v>
      </c>
      <c r="K241" s="16">
        <f>'[1]TCE - ANEXO III - Preencher'!L250</f>
        <v>36.409999999999997</v>
      </c>
      <c r="L241" s="16">
        <f>'[1]TCE - ANEXO III - Preencher'!M250</f>
        <v>20.9</v>
      </c>
      <c r="M241" s="16">
        <f t="shared" si="19"/>
        <v>15.509999999999998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130.33999999999997</v>
      </c>
    </row>
    <row r="242" spans="1:28" s="4" customFormat="1" x14ac:dyDescent="0.2">
      <c r="A242" s="9">
        <f>IFERROR(VLOOKUP(B242,'[1]DADOS (OCULTAR)'!$P$3:$R$53,3,0),"")</f>
        <v>10583920001024</v>
      </c>
      <c r="B242" s="10" t="str">
        <f>'[1]TCE - ANEXO III - Preencher'!C251</f>
        <v>HOSPITAL REGIONAL EMÍLIA CÂMARA</v>
      </c>
      <c r="C242" s="11"/>
      <c r="D242" s="12" t="str">
        <f>'[1]TCE - ANEXO III - Preencher'!E251</f>
        <v>RISOCLEIDE NUNES PEREIRA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 t="str">
        <f>'[1]TCE - ANEXO III - Preencher'!G251</f>
        <v>5135-05</v>
      </c>
      <c r="G242" s="14">
        <f>IF('[1]TCE - ANEXO III - Preencher'!H251="","",'[1]TCE - ANEXO III - Preencher'!H251)</f>
        <v>43891</v>
      </c>
      <c r="H242" s="15">
        <f>'[1]TCE - ANEXO III - Preencher'!I251</f>
        <v>0</v>
      </c>
      <c r="I242" s="15">
        <f>'[1]TCE - ANEXO III - Preencher'!J251</f>
        <v>112.82</v>
      </c>
      <c r="J242" s="15">
        <f>'[1]TCE - ANEXO III - Preencher'!K251</f>
        <v>0</v>
      </c>
      <c r="K242" s="16">
        <f>'[1]TCE - ANEXO III - Preencher'!L251</f>
        <v>36.409999999999997</v>
      </c>
      <c r="L242" s="16">
        <f>'[1]TCE - ANEXO III - Preencher'!M251</f>
        <v>0</v>
      </c>
      <c r="M242" s="16">
        <f t="shared" si="19"/>
        <v>36.409999999999997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151.23999999999998</v>
      </c>
    </row>
    <row r="243" spans="1:28" s="4" customFormat="1" x14ac:dyDescent="0.2">
      <c r="A243" s="9">
        <f>IFERROR(VLOOKUP(B243,'[1]DADOS (OCULTAR)'!$P$3:$R$53,3,0),"")</f>
        <v>10583920001024</v>
      </c>
      <c r="B243" s="10" t="str">
        <f>'[1]TCE - ANEXO III - Preencher'!C252</f>
        <v>HOSPITAL REGIONAL EMÍLIA CÂMARA</v>
      </c>
      <c r="C243" s="11"/>
      <c r="D243" s="12" t="str">
        <f>'[1]TCE - ANEXO III - Preencher'!E252</f>
        <v>ROBERTA ALVES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2235-05</v>
      </c>
      <c r="G243" s="14">
        <f>IF('[1]TCE - ANEXO III - Preencher'!H252="","",'[1]TCE - ANEXO III - Preencher'!H252)</f>
        <v>43891</v>
      </c>
      <c r="H243" s="15">
        <f>'[1]TCE - ANEXO III - Preencher'!I252</f>
        <v>0</v>
      </c>
      <c r="I243" s="15">
        <f>'[1]TCE - ANEXO III - Preencher'!J252</f>
        <v>193.31</v>
      </c>
      <c r="J243" s="15">
        <f>'[1]TCE - ANEXO III - Preencher'!K252</f>
        <v>0</v>
      </c>
      <c r="K243" s="16">
        <f>'[1]TCE - ANEXO III - Preencher'!L252</f>
        <v>48.6</v>
      </c>
      <c r="L243" s="16">
        <f>'[1]TCE - ANEXO III - Preencher'!M252</f>
        <v>2.77</v>
      </c>
      <c r="M243" s="16">
        <f t="shared" si="19"/>
        <v>45.83</v>
      </c>
      <c r="N243" s="16">
        <f>'[1]TCE - ANEXO III - Preencher'!O252</f>
        <v>1.68</v>
      </c>
      <c r="O243" s="16">
        <f>'[1]TCE - ANEXO III - Preencher'!P252</f>
        <v>0</v>
      </c>
      <c r="P243" s="17">
        <f t="shared" si="20"/>
        <v>1.68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100</v>
      </c>
      <c r="U243" s="16">
        <f>'[1]TCE - ANEXO III - Preencher'!V252</f>
        <v>0</v>
      </c>
      <c r="V243" s="17">
        <f t="shared" si="22"/>
        <v>100</v>
      </c>
      <c r="W243" s="18" t="str">
        <f>IF('[1]TCE - ANEXO III - Preencher'!X252="","",'[1]TCE - ANEXO III - Preencher'!X252)</f>
        <v>AUX CRECHE I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340.82</v>
      </c>
    </row>
    <row r="244" spans="1:28" s="4" customFormat="1" x14ac:dyDescent="0.2">
      <c r="A244" s="9">
        <f>IFERROR(VLOOKUP(B244,'[1]DADOS (OCULTAR)'!$P$3:$R$53,3,0),"")</f>
        <v>10583920001024</v>
      </c>
      <c r="B244" s="10" t="str">
        <f>'[1]TCE - ANEXO III - Preencher'!C253</f>
        <v>HOSPITAL REGIONAL EMÍLIA CÂMARA</v>
      </c>
      <c r="C244" s="11"/>
      <c r="D244" s="12" t="str">
        <f>'[1]TCE - ANEXO III - Preencher'!E253</f>
        <v>ROBSON LEITE DA COSTA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43891</v>
      </c>
      <c r="H244" s="15">
        <f>'[1]TCE - ANEXO III - Preencher'!I253</f>
        <v>0</v>
      </c>
      <c r="I244" s="15">
        <f>'[1]TCE - ANEXO III - Preencher'!J253</f>
        <v>184.26</v>
      </c>
      <c r="J244" s="15">
        <f>'[1]TCE - ANEXO III - Preencher'!K253</f>
        <v>0</v>
      </c>
      <c r="K244" s="16">
        <f>'[1]TCE - ANEXO III - Preencher'!L253</f>
        <v>36.409999999999997</v>
      </c>
      <c r="L244" s="16">
        <f>'[1]TCE - ANEXO III - Preencher'!M253</f>
        <v>20.9</v>
      </c>
      <c r="M244" s="16">
        <f t="shared" si="19"/>
        <v>15.509999999999998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201.77999999999997</v>
      </c>
    </row>
    <row r="245" spans="1:28" s="4" customFormat="1" x14ac:dyDescent="0.2">
      <c r="A245" s="9">
        <f>IFERROR(VLOOKUP(B245,'[1]DADOS (OCULTAR)'!$P$3:$R$53,3,0),"")</f>
        <v>10583920001024</v>
      </c>
      <c r="B245" s="10" t="str">
        <f>'[1]TCE - ANEXO III - Preencher'!C254</f>
        <v>HOSPITAL REGIONAL EMÍLIA CÂMARA</v>
      </c>
      <c r="C245" s="11"/>
      <c r="D245" s="12" t="str">
        <f>'[1]TCE - ANEXO III - Preencher'!E254</f>
        <v>ROSA ELIANE DE OLIVEIRA MARQUES</v>
      </c>
      <c r="E245" s="10" t="str">
        <f>IF('[1]TCE - ANEXO III - Preencher'!F254="4 - Assistência Odontológica","2 - Outros Profissionais da Saúde",'[1]TCE - ANEXO II - Enviar TCE'!E244)</f>
        <v>3 - Administrativo</v>
      </c>
      <c r="F245" s="13" t="str">
        <f>'[1]TCE - ANEXO III - Preencher'!G254</f>
        <v>4221-05</v>
      </c>
      <c r="G245" s="14">
        <f>IF('[1]TCE - ANEXO III - Preencher'!H254="","",'[1]TCE - ANEXO III - Preencher'!H254)</f>
        <v>43891</v>
      </c>
      <c r="H245" s="15">
        <f>'[1]TCE - ANEXO III - Preencher'!I254</f>
        <v>0</v>
      </c>
      <c r="I245" s="15">
        <f>'[1]TCE - ANEXO III - Preencher'!J254</f>
        <v>100.32</v>
      </c>
      <c r="J245" s="15">
        <f>'[1]TCE - ANEXO III - Preencher'!K254</f>
        <v>0</v>
      </c>
      <c r="K245" s="16">
        <f>'[1]TCE - ANEXO III - Preencher'!L254</f>
        <v>36.409999999999997</v>
      </c>
      <c r="L245" s="16">
        <f>'[1]TCE - ANEXO III - Preencher'!M254</f>
        <v>20.9</v>
      </c>
      <c r="M245" s="16">
        <f t="shared" si="19"/>
        <v>15.509999999999998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117.83999999999999</v>
      </c>
    </row>
    <row r="246" spans="1:28" s="4" customFormat="1" x14ac:dyDescent="0.2">
      <c r="A246" s="9">
        <f>IFERROR(VLOOKUP(B246,'[1]DADOS (OCULTAR)'!$P$3:$R$53,3,0),"")</f>
        <v>10583920001024</v>
      </c>
      <c r="B246" s="10" t="str">
        <f>'[1]TCE - ANEXO III - Preencher'!C255</f>
        <v>HOSPITAL REGIONAL EMÍLIA CÂMARA</v>
      </c>
      <c r="C246" s="11"/>
      <c r="D246" s="12" t="str">
        <f>'[1]TCE - ANEXO III - Preencher'!E255</f>
        <v>ROSANGELA XAVIER MARQUES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43891</v>
      </c>
      <c r="H246" s="15">
        <f>'[1]TCE - ANEXO III - Preencher'!I255</f>
        <v>0</v>
      </c>
      <c r="I246" s="15">
        <f>'[1]TCE - ANEXO III - Preencher'!J255</f>
        <v>132.29</v>
      </c>
      <c r="J246" s="15">
        <f>'[1]TCE - ANEXO III - Preencher'!K255</f>
        <v>0</v>
      </c>
      <c r="K246" s="16">
        <f>'[1]TCE - ANEXO III - Preencher'!L255</f>
        <v>36.409999999999997</v>
      </c>
      <c r="L246" s="16">
        <f>'[1]TCE - ANEXO III - Preencher'!M255</f>
        <v>20.9</v>
      </c>
      <c r="M246" s="16">
        <f t="shared" si="19"/>
        <v>15.509999999999998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149.80999999999997</v>
      </c>
    </row>
    <row r="247" spans="1:28" s="4" customFormat="1" x14ac:dyDescent="0.2">
      <c r="A247" s="9">
        <f>IFERROR(VLOOKUP(B247,'[1]DADOS (OCULTAR)'!$P$3:$R$53,3,0),"")</f>
        <v>10583920001024</v>
      </c>
      <c r="B247" s="10" t="str">
        <f>'[1]TCE - ANEXO III - Preencher'!C256</f>
        <v>HOSPITAL REGIONAL EMÍLIA CÂMARA</v>
      </c>
      <c r="C247" s="11"/>
      <c r="D247" s="12" t="str">
        <f>'[1]TCE - ANEXO III - Preencher'!E256</f>
        <v>ROSILENE BEZERRA DE AZEVEDO</v>
      </c>
      <c r="E247" s="10" t="str">
        <f>IF('[1]TCE - ANEXO III - Preencher'!F256="4 - Assistência Odontológica","2 - Outros Profissionais da Saúde",'[1]TCE - ANEXO II - Enviar TCE'!E246)</f>
        <v>3 - Administrativo</v>
      </c>
      <c r="F247" s="13" t="str">
        <f>'[1]TCE - ANEXO III - Preencher'!G256</f>
        <v>5211-30</v>
      </c>
      <c r="G247" s="14">
        <f>IF('[1]TCE - ANEXO III - Preencher'!H256="","",'[1]TCE - ANEXO III - Preencher'!H256)</f>
        <v>43891</v>
      </c>
      <c r="H247" s="15">
        <f>'[1]TCE - ANEXO III - Preencher'!I256</f>
        <v>0</v>
      </c>
      <c r="I247" s="15">
        <f>'[1]TCE - ANEXO III - Preencher'!J256</f>
        <v>100.32</v>
      </c>
      <c r="J247" s="15">
        <f>'[1]TCE - ANEXO III - Preencher'!K256</f>
        <v>0</v>
      </c>
      <c r="K247" s="16">
        <f>'[1]TCE - ANEXO III - Preencher'!L256</f>
        <v>36.409999999999997</v>
      </c>
      <c r="L247" s="16">
        <f>'[1]TCE - ANEXO III - Preencher'!M256</f>
        <v>20.9</v>
      </c>
      <c r="M247" s="16">
        <f t="shared" si="19"/>
        <v>15.509999999999998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117.83999999999999</v>
      </c>
    </row>
    <row r="248" spans="1:28" s="4" customFormat="1" x14ac:dyDescent="0.2">
      <c r="A248" s="9">
        <f>IFERROR(VLOOKUP(B248,'[1]DADOS (OCULTAR)'!$P$3:$R$53,3,0),"")</f>
        <v>10583920001024</v>
      </c>
      <c r="B248" s="10" t="str">
        <f>'[1]TCE - ANEXO III - Preencher'!C257</f>
        <v>HOSPITAL REGIONAL EMÍLIA CÂMARA</v>
      </c>
      <c r="C248" s="11"/>
      <c r="D248" s="12" t="str">
        <f>'[1]TCE - ANEXO III - Preencher'!E257</f>
        <v>ROSILENE SALVADOR DE SOUZA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2516-05</v>
      </c>
      <c r="G248" s="14">
        <f>IF('[1]TCE - ANEXO III - Preencher'!H257="","",'[1]TCE - ANEXO III - Preencher'!H257)</f>
        <v>43891</v>
      </c>
      <c r="H248" s="15">
        <f>'[1]TCE - ANEXO III - Preencher'!I257</f>
        <v>0</v>
      </c>
      <c r="I248" s="15">
        <f>'[1]TCE - ANEXO III - Preencher'!J257</f>
        <v>299.31</v>
      </c>
      <c r="J248" s="15">
        <f>'[1]TCE - ANEXO III - Preencher'!K257</f>
        <v>0</v>
      </c>
      <c r="K248" s="16">
        <f>'[1]TCE - ANEXO III - Preencher'!L257</f>
        <v>48.6</v>
      </c>
      <c r="L248" s="16">
        <f>'[1]TCE - ANEXO III - Preencher'!M257</f>
        <v>37.26</v>
      </c>
      <c r="M248" s="16">
        <f t="shared" si="19"/>
        <v>11.340000000000003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 CRECHE I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376.65999999999997</v>
      </c>
    </row>
    <row r="249" spans="1:28" s="4" customFormat="1" x14ac:dyDescent="0.2">
      <c r="A249" s="9">
        <f>IFERROR(VLOOKUP(B249,'[1]DADOS (OCULTAR)'!$P$3:$R$53,3,0),"")</f>
        <v>10583920001024</v>
      </c>
      <c r="B249" s="10" t="str">
        <f>'[1]TCE - ANEXO III - Preencher'!C258</f>
        <v>HOSPITAL REGIONAL EMÍLIA CÂMARA</v>
      </c>
      <c r="C249" s="11"/>
      <c r="D249" s="12" t="str">
        <f>'[1]TCE - ANEXO III - Preencher'!E258</f>
        <v>RUBIANA DA SILVA FERREIRA ESPINDOLA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43891</v>
      </c>
      <c r="H249" s="15">
        <f>'[1]TCE - ANEXO III - Preencher'!I258</f>
        <v>0</v>
      </c>
      <c r="I249" s="15">
        <f>'[1]TCE - ANEXO III - Preencher'!J258</f>
        <v>109.4</v>
      </c>
      <c r="J249" s="15">
        <f>'[1]TCE - ANEXO III - Preencher'!K258</f>
        <v>0</v>
      </c>
      <c r="K249" s="16">
        <f>'[1]TCE - ANEXO III - Preencher'!L258</f>
        <v>36.409999999999997</v>
      </c>
      <c r="L249" s="16">
        <f>'[1]TCE - ANEXO III - Preencher'!M258</f>
        <v>20.9</v>
      </c>
      <c r="M249" s="16">
        <f t="shared" si="19"/>
        <v>15.509999999999998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126.92</v>
      </c>
    </row>
    <row r="250" spans="1:28" s="4" customFormat="1" x14ac:dyDescent="0.2">
      <c r="A250" s="9">
        <f>IFERROR(VLOOKUP(B250,'[1]DADOS (OCULTAR)'!$P$3:$R$53,3,0),"")</f>
        <v>10583920001024</v>
      </c>
      <c r="B250" s="10" t="str">
        <f>'[1]TCE - ANEXO III - Preencher'!C259</f>
        <v>HOSPITAL REGIONAL EMÍLIA CÂMARA</v>
      </c>
      <c r="C250" s="11"/>
      <c r="D250" s="12" t="str">
        <f>'[1]TCE - ANEXO III - Preencher'!E259</f>
        <v>RUTH MOISA MIRANDA DO AMARAL LEITE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2235-05</v>
      </c>
      <c r="G250" s="14">
        <f>IF('[1]TCE - ANEXO III - Preencher'!H259="","",'[1]TCE - ANEXO III - Preencher'!H259)</f>
        <v>43891</v>
      </c>
      <c r="H250" s="15">
        <f>'[1]TCE - ANEXO III - Preencher'!I259</f>
        <v>0</v>
      </c>
      <c r="I250" s="15">
        <f>'[1]TCE - ANEXO III - Preencher'!J259</f>
        <v>195.95</v>
      </c>
      <c r="J250" s="15">
        <f>'[1]TCE - ANEXO III - Preencher'!K259</f>
        <v>0</v>
      </c>
      <c r="K250" s="16">
        <f>'[1]TCE - ANEXO III - Preencher'!L259</f>
        <v>24.3</v>
      </c>
      <c r="L250" s="16">
        <f>'[1]TCE - ANEXO III - Preencher'!M259</f>
        <v>2.77</v>
      </c>
      <c r="M250" s="16">
        <f t="shared" si="19"/>
        <v>21.53</v>
      </c>
      <c r="N250" s="16">
        <f>'[1]TCE - ANEXO III - Preencher'!O259</f>
        <v>1.68</v>
      </c>
      <c r="O250" s="16">
        <f>'[1]TCE - ANEXO III - Preencher'!P259</f>
        <v>0</v>
      </c>
      <c r="P250" s="17">
        <f t="shared" si="20"/>
        <v>1.68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219.16</v>
      </c>
    </row>
    <row r="251" spans="1:28" s="4" customFormat="1" x14ac:dyDescent="0.2">
      <c r="A251" s="9">
        <f>IFERROR(VLOOKUP(B251,'[1]DADOS (OCULTAR)'!$P$3:$R$53,3,0),"")</f>
        <v>10583920001024</v>
      </c>
      <c r="B251" s="10" t="str">
        <f>'[1]TCE - ANEXO III - Preencher'!C260</f>
        <v>HOSPITAL REGIONAL EMÍLIA CÂMARA</v>
      </c>
      <c r="C251" s="11"/>
      <c r="D251" s="12" t="str">
        <f>'[1]TCE - ANEXO III - Preencher'!E260</f>
        <v>SAMARA DA SILVA RIBEIRO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 t="str">
        <f>'[1]TCE - ANEXO III - Preencher'!G260</f>
        <v>2235-05</v>
      </c>
      <c r="G251" s="14">
        <f>IF('[1]TCE - ANEXO III - Preencher'!H260="","",'[1]TCE - ANEXO III - Preencher'!H260)</f>
        <v>43891</v>
      </c>
      <c r="H251" s="15">
        <f>'[1]TCE - ANEXO III - Preencher'!I260</f>
        <v>0</v>
      </c>
      <c r="I251" s="15">
        <f>'[1]TCE - ANEXO III - Preencher'!J260</f>
        <v>264.35000000000002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1.68</v>
      </c>
      <c r="O251" s="16">
        <f>'[1]TCE - ANEXO III - Preencher'!P260</f>
        <v>0</v>
      </c>
      <c r="P251" s="17">
        <f t="shared" si="20"/>
        <v>1.68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100</v>
      </c>
      <c r="U251" s="16">
        <f>'[1]TCE - ANEXO III - Preencher'!V260</f>
        <v>0</v>
      </c>
      <c r="V251" s="17">
        <f t="shared" si="22"/>
        <v>100</v>
      </c>
      <c r="W251" s="18" t="str">
        <f>IF('[1]TCE - ANEXO III - Preencher'!X260="","",'[1]TCE - ANEXO III - Preencher'!X260)</f>
        <v>AUX CRECHE I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366.03000000000003</v>
      </c>
    </row>
    <row r="252" spans="1:28" s="4" customFormat="1" x14ac:dyDescent="0.2">
      <c r="A252" s="9">
        <f>IFERROR(VLOOKUP(B252,'[1]DADOS (OCULTAR)'!$P$3:$R$53,3,0),"")</f>
        <v>10583920001024</v>
      </c>
      <c r="B252" s="10" t="str">
        <f>'[1]TCE - ANEXO III - Preencher'!C261</f>
        <v>HOSPITAL REGIONAL EMÍLIA CÂMARA</v>
      </c>
      <c r="C252" s="11"/>
      <c r="D252" s="12" t="str">
        <f>'[1]TCE - ANEXO III - Preencher'!E261</f>
        <v>SAMUEL COSME DUARTE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7823-20</v>
      </c>
      <c r="G252" s="14">
        <f>IF('[1]TCE - ANEXO III - Preencher'!H261="","",'[1]TCE - ANEXO III - Preencher'!H261)</f>
        <v>43891</v>
      </c>
      <c r="H252" s="15">
        <f>'[1]TCE - ANEXO III - Preencher'!I261</f>
        <v>0</v>
      </c>
      <c r="I252" s="15">
        <f>'[1]TCE - ANEXO III - Preencher'!J261</f>
        <v>116.56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24.96</v>
      </c>
      <c r="M252" s="16">
        <f t="shared" si="19"/>
        <v>-24.96</v>
      </c>
      <c r="N252" s="16">
        <f>'[1]TCE - ANEXO III - Preencher'!O261</f>
        <v>2.5099999999999998</v>
      </c>
      <c r="O252" s="16">
        <f>'[1]TCE - ANEXO III - Preencher'!P261</f>
        <v>0</v>
      </c>
      <c r="P252" s="17">
        <f t="shared" si="20"/>
        <v>2.5099999999999998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94.11</v>
      </c>
    </row>
    <row r="253" spans="1:28" s="4" customFormat="1" x14ac:dyDescent="0.2">
      <c r="A253" s="9">
        <f>IFERROR(VLOOKUP(B253,'[1]DADOS (OCULTAR)'!$P$3:$R$53,3,0),"")</f>
        <v>10583920001024</v>
      </c>
      <c r="B253" s="10" t="str">
        <f>'[1]TCE - ANEXO III - Preencher'!C262</f>
        <v>HOSPITAL REGIONAL EMÍLIA CÂMARA</v>
      </c>
      <c r="C253" s="11"/>
      <c r="D253" s="12" t="str">
        <f>'[1]TCE - ANEXO III - Preencher'!E262</f>
        <v>SEBASTIAO DUQUE CAJUEIRO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1421-15</v>
      </c>
      <c r="G253" s="14">
        <f>IF('[1]TCE - ANEXO III - Preencher'!H262="","",'[1]TCE - ANEXO III - Preencher'!H262)</f>
        <v>43891</v>
      </c>
      <c r="H253" s="15">
        <f>'[1]TCE - ANEXO III - Preencher'!I262</f>
        <v>0</v>
      </c>
      <c r="I253" s="15">
        <f>'[1]TCE - ANEXO III - Preencher'!J262</f>
        <v>1293.5899999999999</v>
      </c>
      <c r="J253" s="15">
        <f>'[1]TCE - ANEXO III - Preencher'!K262</f>
        <v>0</v>
      </c>
      <c r="K253" s="16">
        <f>'[1]TCE - ANEXO III - Preencher'!L262</f>
        <v>48.6</v>
      </c>
      <c r="L253" s="16">
        <f>'[1]TCE - ANEXO III - Preencher'!M262</f>
        <v>54.62</v>
      </c>
      <c r="M253" s="16">
        <f t="shared" si="19"/>
        <v>-6.019999999999996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1289.58</v>
      </c>
    </row>
    <row r="254" spans="1:28" s="4" customFormat="1" x14ac:dyDescent="0.2">
      <c r="A254" s="9">
        <f>IFERROR(VLOOKUP(B254,'[1]DADOS (OCULTAR)'!$P$3:$R$53,3,0),"")</f>
        <v>10583920001024</v>
      </c>
      <c r="B254" s="10" t="str">
        <f>'[1]TCE - ANEXO III - Preencher'!C263</f>
        <v>HOSPITAL REGIONAL EMÍLIA CÂMARA</v>
      </c>
      <c r="C254" s="11"/>
      <c r="D254" s="12" t="str">
        <f>'[1]TCE - ANEXO III - Preencher'!E263</f>
        <v>SILVANA RODRIGUES MENDES</v>
      </c>
      <c r="E254" s="10" t="str">
        <f>IF('[1]TCE - ANEXO III - Preencher'!F263="4 - Assistência Odontológica","2 - Outros Profissionais da Saúde",'[1]TCE - ANEXO II - Enviar TCE'!E253)</f>
        <v>3 - Administrativo</v>
      </c>
      <c r="F254" s="13" t="str">
        <f>'[1]TCE - ANEXO III - Preencher'!G263</f>
        <v>5143-20</v>
      </c>
      <c r="G254" s="14">
        <f>IF('[1]TCE - ANEXO III - Preencher'!H263="","",'[1]TCE - ANEXO III - Preencher'!H263)</f>
        <v>43891</v>
      </c>
      <c r="H254" s="15">
        <f>'[1]TCE - ANEXO III - Preencher'!I263</f>
        <v>0</v>
      </c>
      <c r="I254" s="15">
        <f>'[1]TCE - ANEXO III - Preencher'!J263</f>
        <v>148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64</v>
      </c>
      <c r="U254" s="16">
        <f>'[1]TCE - ANEXO III - Preencher'!V263</f>
        <v>0</v>
      </c>
      <c r="V254" s="17">
        <f t="shared" si="22"/>
        <v>64</v>
      </c>
      <c r="W254" s="18" t="str">
        <f>IF('[1]TCE - ANEXO III - Preencher'!X263="","",'[1]TCE - ANEXO III - Preencher'!X263)</f>
        <v>AUX CRECHE I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214.01</v>
      </c>
    </row>
    <row r="255" spans="1:28" s="4" customFormat="1" x14ac:dyDescent="0.2">
      <c r="A255" s="9">
        <f>IFERROR(VLOOKUP(B255,'[1]DADOS (OCULTAR)'!$P$3:$R$53,3,0),"")</f>
        <v>10583920001024</v>
      </c>
      <c r="B255" s="10" t="str">
        <f>'[1]TCE - ANEXO III - Preencher'!C264</f>
        <v>HOSPITAL REGIONAL EMÍLIA CÂMARA</v>
      </c>
      <c r="C255" s="11"/>
      <c r="D255" s="12" t="str">
        <f>'[1]TCE - ANEXO III - Preencher'!E264</f>
        <v>SIMONE PANTA BATISTA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 t="str">
        <f>'[1]TCE - ANEXO III - Preencher'!G264</f>
        <v>3516-05</v>
      </c>
      <c r="G255" s="14">
        <f>IF('[1]TCE - ANEXO III - Preencher'!H264="","",'[1]TCE - ANEXO III - Preencher'!H264)</f>
        <v>43891</v>
      </c>
      <c r="H255" s="15">
        <f>'[1]TCE - ANEXO III - Preencher'!I264</f>
        <v>0</v>
      </c>
      <c r="I255" s="15">
        <f>'[1]TCE - ANEXO III - Preencher'!J264</f>
        <v>100.32</v>
      </c>
      <c r="J255" s="15">
        <f>'[1]TCE - ANEXO III - Preencher'!K264</f>
        <v>0</v>
      </c>
      <c r="K255" s="16">
        <f>'[1]TCE - ANEXO III - Preencher'!L264</f>
        <v>48.6</v>
      </c>
      <c r="L255" s="16">
        <f>'[1]TCE - ANEXO III - Preencher'!M264</f>
        <v>20.9</v>
      </c>
      <c r="M255" s="16">
        <f t="shared" si="19"/>
        <v>27.700000000000003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130.02999999999997</v>
      </c>
    </row>
    <row r="256" spans="1:28" s="4" customFormat="1" x14ac:dyDescent="0.2">
      <c r="A256" s="9">
        <f>IFERROR(VLOOKUP(B256,'[1]DADOS (OCULTAR)'!$P$3:$R$53,3,0),"")</f>
        <v>10583920001024</v>
      </c>
      <c r="B256" s="10" t="str">
        <f>'[1]TCE - ANEXO III - Preencher'!C265</f>
        <v>HOSPITAL REGIONAL EMÍLIA CÂMARA</v>
      </c>
      <c r="C256" s="11"/>
      <c r="D256" s="12" t="str">
        <f>'[1]TCE - ANEXO III - Preencher'!E265</f>
        <v>SONIA MARIA QUEIROZ DOS SANTOS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 t="str">
        <f>'[1]TCE - ANEXO III - Preencher'!G265</f>
        <v>4110-05</v>
      </c>
      <c r="G256" s="14">
        <f>IF('[1]TCE - ANEXO III - Preencher'!H265="","",'[1]TCE - ANEXO III - Preencher'!H265)</f>
        <v>43891</v>
      </c>
      <c r="H256" s="15">
        <f>'[1]TCE - ANEXO III - Preencher'!I265</f>
        <v>0</v>
      </c>
      <c r="I256" s="15">
        <f>'[1]TCE - ANEXO III - Preencher'!J265</f>
        <v>132.63999999999999</v>
      </c>
      <c r="J256" s="15">
        <f>'[1]TCE - ANEXO III - Preencher'!K265</f>
        <v>0</v>
      </c>
      <c r="K256" s="16">
        <f>'[1]TCE - ANEXO III - Preencher'!L265</f>
        <v>48.6</v>
      </c>
      <c r="L256" s="16">
        <f>'[1]TCE - ANEXO III - Preencher'!M265</f>
        <v>0</v>
      </c>
      <c r="M256" s="16">
        <f t="shared" si="19"/>
        <v>48.6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183.24999999999997</v>
      </c>
    </row>
    <row r="257" spans="1:28" s="4" customFormat="1" x14ac:dyDescent="0.2">
      <c r="A257" s="9">
        <f>IFERROR(VLOOKUP(B257,'[1]DADOS (OCULTAR)'!$P$3:$R$53,3,0),"")</f>
        <v>10583920001024</v>
      </c>
      <c r="B257" s="10" t="str">
        <f>'[1]TCE - ANEXO III - Preencher'!C266</f>
        <v>HOSPITAL REGIONAL EMÍLIA CÂMARA</v>
      </c>
      <c r="C257" s="11"/>
      <c r="D257" s="12" t="str">
        <f>'[1]TCE - ANEXO III - Preencher'!E266</f>
        <v>SUEUDA GOMES MOTA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2212-05</v>
      </c>
      <c r="G257" s="14">
        <f>IF('[1]TCE - ANEXO III - Preencher'!H266="","",'[1]TCE - ANEXO III - Preencher'!H266)</f>
        <v>43891</v>
      </c>
      <c r="H257" s="15">
        <f>'[1]TCE - ANEXO III - Preencher'!I266</f>
        <v>0</v>
      </c>
      <c r="I257" s="15">
        <f>'[1]TCE - ANEXO III - Preencher'!J266</f>
        <v>295.39999999999998</v>
      </c>
      <c r="J257" s="15">
        <f>'[1]TCE - ANEXO III - Preencher'!K266</f>
        <v>0</v>
      </c>
      <c r="K257" s="16">
        <f>'[1]TCE - ANEXO III - Preencher'!L266</f>
        <v>24.3</v>
      </c>
      <c r="L257" s="16">
        <f>'[1]TCE - ANEXO III - Preencher'!M266</f>
        <v>14.91</v>
      </c>
      <c r="M257" s="16">
        <f t="shared" si="19"/>
        <v>9.39</v>
      </c>
      <c r="N257" s="16">
        <f>'[1]TCE - ANEXO III - Preencher'!O266</f>
        <v>2.0099999999999998</v>
      </c>
      <c r="O257" s="16">
        <f>'[1]TCE - ANEXO III - Preencher'!P266</f>
        <v>0</v>
      </c>
      <c r="P257" s="17">
        <f t="shared" si="20"/>
        <v>2.0099999999999998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306.79999999999995</v>
      </c>
    </row>
    <row r="258" spans="1:28" s="4" customFormat="1" x14ac:dyDescent="0.2">
      <c r="A258" s="9">
        <f>IFERROR(VLOOKUP(B258,'[1]DADOS (OCULTAR)'!$P$3:$R$53,3,0),"")</f>
        <v>10583920001024</v>
      </c>
      <c r="B258" s="10" t="str">
        <f>'[1]TCE - ANEXO III - Preencher'!C267</f>
        <v>HOSPITAL REGIONAL EMÍLIA CÂMARA</v>
      </c>
      <c r="C258" s="11"/>
      <c r="D258" s="12" t="str">
        <f>'[1]TCE - ANEXO III - Preencher'!E267</f>
        <v>TACIANA FREITAS DE AMORIM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43891</v>
      </c>
      <c r="H258" s="15">
        <f>'[1]TCE - ANEXO III - Preencher'!I267</f>
        <v>0</v>
      </c>
      <c r="I258" s="15">
        <f>'[1]TCE - ANEXO III - Preencher'!J267</f>
        <v>138.04</v>
      </c>
      <c r="J258" s="15">
        <f>'[1]TCE - ANEXO III - Preencher'!K267</f>
        <v>0</v>
      </c>
      <c r="K258" s="16">
        <f>'[1]TCE - ANEXO III - Preencher'!L267</f>
        <v>36.409999999999997</v>
      </c>
      <c r="L258" s="16">
        <f>'[1]TCE - ANEXO III - Preencher'!M267</f>
        <v>20.9</v>
      </c>
      <c r="M258" s="16">
        <f t="shared" si="19"/>
        <v>15.509999999999998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64</v>
      </c>
      <c r="U258" s="16">
        <f>'[1]TCE - ANEXO III - Preencher'!V267</f>
        <v>0</v>
      </c>
      <c r="V258" s="17">
        <f t="shared" si="22"/>
        <v>64</v>
      </c>
      <c r="W258" s="18" t="str">
        <f>IF('[1]TCE - ANEXO III - Preencher'!X267="","",'[1]TCE - ANEXO III - Preencher'!X267)</f>
        <v>AUX CRECHE I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219.55999999999997</v>
      </c>
    </row>
    <row r="259" spans="1:28" s="4" customFormat="1" x14ac:dyDescent="0.2">
      <c r="A259" s="9">
        <f>IFERROR(VLOOKUP(B259,'[1]DADOS (OCULTAR)'!$P$3:$R$53,3,0),"")</f>
        <v>10583920001024</v>
      </c>
      <c r="B259" s="10" t="str">
        <f>'[1]TCE - ANEXO III - Preencher'!C268</f>
        <v>HOSPITAL REGIONAL EMÍLIA CÂMARA</v>
      </c>
      <c r="C259" s="11"/>
      <c r="D259" s="12" t="str">
        <f>'[1]TCE - ANEXO III - Preencher'!E268</f>
        <v>TACIELSON WASHINGTON N R DA SILVA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3132-20</v>
      </c>
      <c r="G259" s="14">
        <f>IF('[1]TCE - ANEXO III - Preencher'!H268="","",'[1]TCE - ANEXO III - Preencher'!H268)</f>
        <v>43891</v>
      </c>
      <c r="H259" s="15">
        <f>'[1]TCE - ANEXO III - Preencher'!I268</f>
        <v>0</v>
      </c>
      <c r="I259" s="15">
        <f>'[1]TCE - ANEXO III - Preencher'!J268</f>
        <v>248.83</v>
      </c>
      <c r="J259" s="15">
        <f>'[1]TCE - ANEXO III - Preencher'!K268</f>
        <v>0</v>
      </c>
      <c r="K259" s="16">
        <f>'[1]TCE - ANEXO III - Preencher'!L268</f>
        <v>48.6</v>
      </c>
      <c r="L259" s="16">
        <f>'[1]TCE - ANEXO III - Preencher'!M268</f>
        <v>23.18</v>
      </c>
      <c r="M259" s="16">
        <f t="shared" si="19"/>
        <v>25.42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276.26</v>
      </c>
    </row>
    <row r="260" spans="1:28" s="4" customFormat="1" x14ac:dyDescent="0.2">
      <c r="A260" s="9">
        <f>IFERROR(VLOOKUP(B260,'[1]DADOS (OCULTAR)'!$P$3:$R$53,3,0),"")</f>
        <v>10583920001024</v>
      </c>
      <c r="B260" s="10" t="str">
        <f>'[1]TCE - ANEXO III - Preencher'!C269</f>
        <v>HOSPITAL REGIONAL EMÍLIA CÂMARA</v>
      </c>
      <c r="C260" s="11"/>
      <c r="D260" s="12" t="str">
        <f>'[1]TCE - ANEXO III - Preencher'!E269</f>
        <v>TAMIRES DAIANE DE SOUZA BEZERRA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 t="str">
        <f>'[1]TCE - ANEXO III - Preencher'!G269</f>
        <v>2235-05</v>
      </c>
      <c r="G260" s="14">
        <f>IF('[1]TCE - ANEXO III - Preencher'!H269="","",'[1]TCE - ANEXO III - Preencher'!H269)</f>
        <v>43891</v>
      </c>
      <c r="H260" s="15">
        <f>'[1]TCE - ANEXO III - Preencher'!I269</f>
        <v>0</v>
      </c>
      <c r="I260" s="15">
        <f>'[1]TCE - ANEXO III - Preencher'!J269</f>
        <v>153.37</v>
      </c>
      <c r="J260" s="15">
        <f>'[1]TCE - ANEXO III - Preencher'!K269</f>
        <v>0</v>
      </c>
      <c r="K260" s="16">
        <f>'[1]TCE - ANEXO III - Preencher'!L269</f>
        <v>24.3</v>
      </c>
      <c r="L260" s="16">
        <f>'[1]TCE - ANEXO III - Preencher'!M269</f>
        <v>2.5299999999999998</v>
      </c>
      <c r="M260" s="16">
        <f t="shared" ref="M260:M323" si="25">K260-L260</f>
        <v>21.77</v>
      </c>
      <c r="N260" s="16">
        <f>'[1]TCE - ANEXO III - Preencher'!O269</f>
        <v>1.68</v>
      </c>
      <c r="O260" s="16">
        <f>'[1]TCE - ANEXO III - Preencher'!P269</f>
        <v>0</v>
      </c>
      <c r="P260" s="17">
        <f t="shared" ref="P260:P323" si="26">N260-O260</f>
        <v>1.68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176.82000000000002</v>
      </c>
    </row>
    <row r="261" spans="1:28" s="4" customFormat="1" x14ac:dyDescent="0.2">
      <c r="A261" s="9">
        <f>IFERROR(VLOOKUP(B261,'[1]DADOS (OCULTAR)'!$P$3:$R$53,3,0),"")</f>
        <v>10583920001024</v>
      </c>
      <c r="B261" s="10" t="str">
        <f>'[1]TCE - ANEXO III - Preencher'!C270</f>
        <v>HOSPITAL REGIONAL EMÍLIA CÂMARA</v>
      </c>
      <c r="C261" s="11"/>
      <c r="D261" s="12" t="str">
        <f>'[1]TCE - ANEXO III - Preencher'!E270</f>
        <v>TAMIRES MARQUES DANTAS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 t="str">
        <f>'[1]TCE - ANEXO III - Preencher'!G270</f>
        <v>2235-05</v>
      </c>
      <c r="G261" s="14">
        <f>IF('[1]TCE - ANEXO III - Preencher'!H270="","",'[1]TCE - ANEXO III - Preencher'!H270)</f>
        <v>43891</v>
      </c>
      <c r="H261" s="15">
        <f>'[1]TCE - ANEXO III - Preencher'!I270</f>
        <v>0</v>
      </c>
      <c r="I261" s="15">
        <f>'[1]TCE - ANEXO III - Preencher'!J270</f>
        <v>187.55</v>
      </c>
      <c r="J261" s="15">
        <f>'[1]TCE - ANEXO III - Preencher'!K270</f>
        <v>0</v>
      </c>
      <c r="K261" s="16">
        <f>'[1]TCE - ANEXO III - Preencher'!L270</f>
        <v>24.3</v>
      </c>
      <c r="L261" s="16">
        <f>'[1]TCE - ANEXO III - Preencher'!M270</f>
        <v>2.5299999999999998</v>
      </c>
      <c r="M261" s="16">
        <f t="shared" si="25"/>
        <v>21.77</v>
      </c>
      <c r="N261" s="16">
        <f>'[1]TCE - ANEXO III - Preencher'!O270</f>
        <v>1.68</v>
      </c>
      <c r="O261" s="16">
        <f>'[1]TCE - ANEXO III - Preencher'!P270</f>
        <v>0</v>
      </c>
      <c r="P261" s="17">
        <f t="shared" si="26"/>
        <v>1.68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211.00000000000003</v>
      </c>
    </row>
    <row r="262" spans="1:28" s="4" customFormat="1" x14ac:dyDescent="0.2">
      <c r="A262" s="9">
        <f>IFERROR(VLOOKUP(B262,'[1]DADOS (OCULTAR)'!$P$3:$R$53,3,0),"")</f>
        <v>10583920001024</v>
      </c>
      <c r="B262" s="10" t="str">
        <f>'[1]TCE - ANEXO III - Preencher'!C271</f>
        <v>HOSPITAL REGIONAL EMÍLIA CÂMARA</v>
      </c>
      <c r="C262" s="11"/>
      <c r="D262" s="12" t="str">
        <f>'[1]TCE - ANEXO III - Preencher'!E271</f>
        <v>TAMYRIS MARINHO DOS SANTOS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2234-05</v>
      </c>
      <c r="G262" s="14">
        <f>IF('[1]TCE - ANEXO III - Preencher'!H271="","",'[1]TCE - ANEXO III - Preencher'!H271)</f>
        <v>43891</v>
      </c>
      <c r="H262" s="15">
        <f>'[1]TCE - ANEXO III - Preencher'!I271</f>
        <v>0</v>
      </c>
      <c r="I262" s="15">
        <f>'[1]TCE - ANEXO III - Preencher'!J271</f>
        <v>275.68</v>
      </c>
      <c r="J262" s="15">
        <f>'[1]TCE - ANEXO III - Preencher'!K271</f>
        <v>0</v>
      </c>
      <c r="K262" s="16">
        <f>'[1]TCE - ANEXO III - Preencher'!L271</f>
        <v>24.3</v>
      </c>
      <c r="L262" s="16">
        <f>'[1]TCE - ANEXO III - Preencher'!M271</f>
        <v>15.66</v>
      </c>
      <c r="M262" s="16">
        <f t="shared" si="25"/>
        <v>8.64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286.33</v>
      </c>
    </row>
    <row r="263" spans="1:28" s="4" customFormat="1" x14ac:dyDescent="0.2">
      <c r="A263" s="9">
        <f>IFERROR(VLOOKUP(B263,'[1]DADOS (OCULTAR)'!$P$3:$R$53,3,0),"")</f>
        <v>10583920001024</v>
      </c>
      <c r="B263" s="10" t="str">
        <f>'[1]TCE - ANEXO III - Preencher'!C272</f>
        <v>HOSPITAL REGIONAL EMÍLIA CÂMARA</v>
      </c>
      <c r="C263" s="11"/>
      <c r="D263" s="12" t="str">
        <f>'[1]TCE - ANEXO III - Preencher'!E272</f>
        <v>TANIA PRISCILA RODRIGUES DO NASCIMENTO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 t="str">
        <f>'[1]TCE - ANEXO III - Preencher'!G272</f>
        <v>4110-05</v>
      </c>
      <c r="G263" s="14">
        <f>IF('[1]TCE - ANEXO III - Preencher'!H272="","",'[1]TCE - ANEXO III - Preencher'!H272)</f>
        <v>43891</v>
      </c>
      <c r="H263" s="15">
        <f>'[1]TCE - ANEXO III - Preencher'!I272</f>
        <v>0</v>
      </c>
      <c r="I263" s="15">
        <f>'[1]TCE - ANEXO III - Preencher'!J272</f>
        <v>192.27</v>
      </c>
      <c r="J263" s="15">
        <f>'[1]TCE - ANEXO III - Preencher'!K272</f>
        <v>0</v>
      </c>
      <c r="K263" s="16">
        <f>'[1]TCE - ANEXO III - Preencher'!L272</f>
        <v>48.6</v>
      </c>
      <c r="L263" s="16">
        <f>'[1]TCE - ANEXO III - Preencher'!M272</f>
        <v>23.18</v>
      </c>
      <c r="M263" s="16">
        <f t="shared" si="25"/>
        <v>25.42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219.7</v>
      </c>
    </row>
    <row r="264" spans="1:28" s="4" customFormat="1" x14ac:dyDescent="0.2">
      <c r="A264" s="9">
        <f>IFERROR(VLOOKUP(B264,'[1]DADOS (OCULTAR)'!$P$3:$R$53,3,0),"")</f>
        <v>10583920001024</v>
      </c>
      <c r="B264" s="10" t="str">
        <f>'[1]TCE - ANEXO III - Preencher'!C273</f>
        <v>HOSPITAL REGIONAL EMÍLIA CÂMARA</v>
      </c>
      <c r="C264" s="11"/>
      <c r="D264" s="12" t="str">
        <f>'[1]TCE - ANEXO III - Preencher'!E273</f>
        <v>TEREZA ARAUJO DA SILVA SANTOS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 t="str">
        <f>'[1]TCE - ANEXO III - Preencher'!G273</f>
        <v>5143-20</v>
      </c>
      <c r="G264" s="14">
        <f>IF('[1]TCE - ANEXO III - Preencher'!H273="","",'[1]TCE - ANEXO III - Preencher'!H273)</f>
        <v>43891</v>
      </c>
      <c r="H264" s="15">
        <f>'[1]TCE - ANEXO III - Preencher'!I273</f>
        <v>0</v>
      </c>
      <c r="I264" s="15">
        <f>'[1]TCE - ANEXO III - Preencher'!J273</f>
        <v>144.63999999999999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146.64999999999998</v>
      </c>
    </row>
    <row r="265" spans="1:28" s="4" customFormat="1" x14ac:dyDescent="0.2">
      <c r="A265" s="9">
        <f>IFERROR(VLOOKUP(B265,'[1]DADOS (OCULTAR)'!$P$3:$R$53,3,0),"")</f>
        <v>10583920001024</v>
      </c>
      <c r="B265" s="10" t="str">
        <f>'[1]TCE - ANEXO III - Preencher'!C274</f>
        <v>HOSPITAL REGIONAL EMÍLIA CÂMARA</v>
      </c>
      <c r="C265" s="11"/>
      <c r="D265" s="12" t="str">
        <f>'[1]TCE - ANEXO III - Preencher'!E274</f>
        <v>THIAGO MARCOS DA SILVA RAMO</v>
      </c>
      <c r="E265" s="10" t="str">
        <f>IF('[1]TCE - ANEXO III - Preencher'!F274="4 - Assistência Odontológica","2 - Outros Profissionais da Saúde",'[1]TCE - ANEXO II - Enviar TCE'!E264)</f>
        <v>3 - Administrativo</v>
      </c>
      <c r="F265" s="13" t="str">
        <f>'[1]TCE - ANEXO III - Preencher'!G274</f>
        <v>4110-05</v>
      </c>
      <c r="G265" s="14">
        <f>IF('[1]TCE - ANEXO III - Preencher'!H274="","",'[1]TCE - ANEXO III - Preencher'!H274)</f>
        <v>43891</v>
      </c>
      <c r="H265" s="15">
        <f>'[1]TCE - ANEXO III - Preencher'!I274</f>
        <v>0</v>
      </c>
      <c r="I265" s="15">
        <f>'[1]TCE - ANEXO III - Preencher'!J274</f>
        <v>100.32</v>
      </c>
      <c r="J265" s="15">
        <f>'[1]TCE - ANEXO III - Preencher'!K274</f>
        <v>0</v>
      </c>
      <c r="K265" s="16">
        <f>'[1]TCE - ANEXO III - Preencher'!L274</f>
        <v>48.6</v>
      </c>
      <c r="L265" s="16">
        <f>'[1]TCE - ANEXO III - Preencher'!M274</f>
        <v>20.9</v>
      </c>
      <c r="M265" s="16">
        <f t="shared" si="25"/>
        <v>27.700000000000003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130.02999999999997</v>
      </c>
    </row>
    <row r="266" spans="1:28" s="4" customFormat="1" x14ac:dyDescent="0.2">
      <c r="A266" s="9">
        <f>IFERROR(VLOOKUP(B266,'[1]DADOS (OCULTAR)'!$P$3:$R$53,3,0),"")</f>
        <v>10583920001024</v>
      </c>
      <c r="B266" s="10" t="str">
        <f>'[1]TCE - ANEXO III - Preencher'!C275</f>
        <v>HOSPITAL REGIONAL EMÍLIA CÂMARA</v>
      </c>
      <c r="C266" s="11"/>
      <c r="D266" s="12" t="str">
        <f>'[1]TCE - ANEXO III - Preencher'!E275</f>
        <v>THICIA MARIA FURTADO ROCHA</v>
      </c>
      <c r="E266" s="10" t="str">
        <f>IF('[1]TCE - ANEXO III - Preencher'!F275="4 - Assistência Odontológica","2 - Outros Profissionais da Saúde",'[1]TCE - ANEXO II - Enviar TCE'!E265)</f>
        <v>1 - Médico</v>
      </c>
      <c r="F266" s="13" t="str">
        <f>'[1]TCE - ANEXO III - Preencher'!G275</f>
        <v>2252-50</v>
      </c>
      <c r="G266" s="14">
        <f>IF('[1]TCE - ANEXO III - Preencher'!H275="","",'[1]TCE - ANEXO III - Preencher'!H275)</f>
        <v>43891</v>
      </c>
      <c r="H266" s="15">
        <f>'[1]TCE - ANEXO III - Preencher'!I275</f>
        <v>0</v>
      </c>
      <c r="I266" s="15">
        <f>'[1]TCE - ANEXO III - Preencher'!J275</f>
        <v>1702.45</v>
      </c>
      <c r="J266" s="15">
        <f>'[1]TCE - ANEXO III - Preencher'!K275</f>
        <v>0</v>
      </c>
      <c r="K266" s="16">
        <f>'[1]TCE - ANEXO III - Preencher'!L275</f>
        <v>9.7200000000000006</v>
      </c>
      <c r="L266" s="16">
        <f>'[1]TCE - ANEXO III - Preencher'!M275</f>
        <v>2.74</v>
      </c>
      <c r="M266" s="16">
        <f t="shared" si="25"/>
        <v>6.98</v>
      </c>
      <c r="N266" s="16">
        <f>'[1]TCE - ANEXO III - Preencher'!O275</f>
        <v>6.13</v>
      </c>
      <c r="O266" s="16">
        <f>'[1]TCE - ANEXO III - Preencher'!P275</f>
        <v>1.23</v>
      </c>
      <c r="P266" s="17">
        <f t="shared" si="26"/>
        <v>4.9000000000000004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1714.3300000000002</v>
      </c>
    </row>
    <row r="267" spans="1:28" s="4" customFormat="1" x14ac:dyDescent="0.2">
      <c r="A267" s="9">
        <f>IFERROR(VLOOKUP(B267,'[1]DADOS (OCULTAR)'!$P$3:$R$53,3,0),"")</f>
        <v>10583920001024</v>
      </c>
      <c r="B267" s="10" t="str">
        <f>'[1]TCE - ANEXO III - Preencher'!C276</f>
        <v>HOSPITAL REGIONAL EMÍLIA CÂMARA</v>
      </c>
      <c r="C267" s="11"/>
      <c r="D267" s="12" t="str">
        <f>'[1]TCE - ANEXO III - Preencher'!E276</f>
        <v>TIMOTEO JOSE DUQUE CAJUEIRO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 t="str">
        <f>'[1]TCE - ANEXO III - Preencher'!G276</f>
        <v>4101-05</v>
      </c>
      <c r="G267" s="14">
        <f>IF('[1]TCE - ANEXO III - Preencher'!H276="","",'[1]TCE - ANEXO III - Preencher'!H276)</f>
        <v>43891</v>
      </c>
      <c r="H267" s="15">
        <f>'[1]TCE - ANEXO III - Preencher'!I276</f>
        <v>0</v>
      </c>
      <c r="I267" s="15">
        <f>'[1]TCE - ANEXO III - Preencher'!J276</f>
        <v>288.82</v>
      </c>
      <c r="J267" s="15">
        <f>'[1]TCE - ANEXO III - Preencher'!K276</f>
        <v>0</v>
      </c>
      <c r="K267" s="16">
        <f>'[1]TCE - ANEXO III - Preencher'!L276</f>
        <v>48.6</v>
      </c>
      <c r="L267" s="16">
        <f>'[1]TCE - ANEXO III - Preencher'!M276</f>
        <v>45.35</v>
      </c>
      <c r="M267" s="16">
        <f t="shared" si="25"/>
        <v>3.25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294.08</v>
      </c>
    </row>
    <row r="268" spans="1:28" s="4" customFormat="1" x14ac:dyDescent="0.2">
      <c r="A268" s="9">
        <f>IFERROR(VLOOKUP(B268,'[1]DADOS (OCULTAR)'!$P$3:$R$53,3,0),"")</f>
        <v>10583920001024</v>
      </c>
      <c r="B268" s="10" t="str">
        <f>'[1]TCE - ANEXO III - Preencher'!C277</f>
        <v>HOSPITAL REGIONAL EMÍLIA CÂMARA</v>
      </c>
      <c r="C268" s="11"/>
      <c r="D268" s="12" t="str">
        <f>'[1]TCE - ANEXO III - Preencher'!E277</f>
        <v>TULIO FELIPE CARVALHO SILVA</v>
      </c>
      <c r="E268" s="10" t="str">
        <f>IF('[1]TCE - ANEXO III - Preencher'!F277="4 - Assistência Odontológica","2 - Outros Profissionais da Saúde",'[1]TCE - ANEXO II - Enviar TCE'!E267)</f>
        <v>1 - Médico</v>
      </c>
      <c r="F268" s="13" t="str">
        <f>'[1]TCE - ANEXO III - Preencher'!G277</f>
        <v>2251-25</v>
      </c>
      <c r="G268" s="14">
        <f>IF('[1]TCE - ANEXO III - Preencher'!H277="","",'[1]TCE - ANEXO III - Preencher'!H277)</f>
        <v>43891</v>
      </c>
      <c r="H268" s="15">
        <f>'[1]TCE - ANEXO III - Preencher'!I277</f>
        <v>0</v>
      </c>
      <c r="I268" s="15">
        <f>'[1]TCE - ANEXO III - Preencher'!J277</f>
        <v>901.82</v>
      </c>
      <c r="J268" s="15">
        <f>'[1]TCE - ANEXO III - Preencher'!K277</f>
        <v>0</v>
      </c>
      <c r="K268" s="16">
        <f>'[1]TCE - ANEXO III - Preencher'!L277</f>
        <v>9.7200000000000006</v>
      </c>
      <c r="L268" s="16">
        <f>'[1]TCE - ANEXO III - Preencher'!M277</f>
        <v>2.2799999999999998</v>
      </c>
      <c r="M268" s="16">
        <f t="shared" si="25"/>
        <v>7.4400000000000013</v>
      </c>
      <c r="N268" s="16">
        <f>'[1]TCE - ANEXO III - Preencher'!O277</f>
        <v>6.13</v>
      </c>
      <c r="O268" s="16">
        <f>'[1]TCE - ANEXO III - Preencher'!P277</f>
        <v>1.23</v>
      </c>
      <c r="P268" s="17">
        <f t="shared" si="26"/>
        <v>4.9000000000000004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914.16000000000008</v>
      </c>
    </row>
    <row r="269" spans="1:28" s="4" customFormat="1" x14ac:dyDescent="0.2">
      <c r="A269" s="9">
        <f>IFERROR(VLOOKUP(B269,'[1]DADOS (OCULTAR)'!$P$3:$R$53,3,0),"")</f>
        <v>10583920001024</v>
      </c>
      <c r="B269" s="10" t="str">
        <f>'[1]TCE - ANEXO III - Preencher'!C278</f>
        <v>HOSPITAL REGIONAL EMÍLIA CÂMARA</v>
      </c>
      <c r="C269" s="11"/>
      <c r="D269" s="12" t="str">
        <f>'[1]TCE - ANEXO III - Preencher'!E278</f>
        <v>VALDECI MARIANO DA SILVA</v>
      </c>
      <c r="E269" s="10" t="str">
        <f>IF('[1]TCE - ANEXO III - Preencher'!F278="4 - Assistência Odontológica","2 - Outros Profissionais da Saúde",'[1]TCE - ANEXO II - Enviar TCE'!E268)</f>
        <v>3 - Administrativo</v>
      </c>
      <c r="F269" s="13" t="str">
        <f>'[1]TCE - ANEXO III - Preencher'!G278</f>
        <v>5143-20</v>
      </c>
      <c r="G269" s="14">
        <f>IF('[1]TCE - ANEXO III - Preencher'!H278="","",'[1]TCE - ANEXO III - Preencher'!H278)</f>
        <v>43891</v>
      </c>
      <c r="H269" s="15">
        <f>'[1]TCE - ANEXO III - Preencher'!I278</f>
        <v>0</v>
      </c>
      <c r="I269" s="15">
        <f>'[1]TCE - ANEXO III - Preencher'!J278</f>
        <v>125.22</v>
      </c>
      <c r="J269" s="15">
        <f>'[1]TCE - ANEXO III - Preencher'!K278</f>
        <v>0</v>
      </c>
      <c r="K269" s="16">
        <f>'[1]TCE - ANEXO III - Preencher'!L278</f>
        <v>36.409999999999997</v>
      </c>
      <c r="L269" s="16">
        <f>'[1]TCE - ANEXO III - Preencher'!M278</f>
        <v>20.9</v>
      </c>
      <c r="M269" s="16">
        <f t="shared" si="25"/>
        <v>15.509999999999998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142.73999999999998</v>
      </c>
    </row>
    <row r="270" spans="1:28" s="4" customFormat="1" x14ac:dyDescent="0.2">
      <c r="A270" s="9">
        <f>IFERROR(VLOOKUP(B270,'[1]DADOS (OCULTAR)'!$P$3:$R$53,3,0),"")</f>
        <v>10583920001024</v>
      </c>
      <c r="B270" s="10" t="str">
        <f>'[1]TCE - ANEXO III - Preencher'!C279</f>
        <v>HOSPITAL REGIONAL EMÍLIA CÂMARA</v>
      </c>
      <c r="C270" s="11"/>
      <c r="D270" s="12" t="str">
        <f>'[1]TCE - ANEXO III - Preencher'!E279</f>
        <v>VANDERLEY ACCELINO CORREIA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 t="str">
        <f>'[1]TCE - ANEXO III - Preencher'!G279</f>
        <v>5143-20</v>
      </c>
      <c r="G270" s="14">
        <f>IF('[1]TCE - ANEXO III - Preencher'!H279="","",'[1]TCE - ANEXO III - Preencher'!H279)</f>
        <v>43891</v>
      </c>
      <c r="H270" s="15">
        <f>'[1]TCE - ANEXO III - Preencher'!I279</f>
        <v>0</v>
      </c>
      <c r="I270" s="15">
        <f>'[1]TCE - ANEXO III - Preencher'!J279</f>
        <v>100.32</v>
      </c>
      <c r="J270" s="15">
        <f>'[1]TCE - ANEXO III - Preencher'!K279</f>
        <v>0</v>
      </c>
      <c r="K270" s="16">
        <f>'[1]TCE - ANEXO III - Preencher'!L279</f>
        <v>36.409999999999997</v>
      </c>
      <c r="L270" s="16">
        <f>'[1]TCE - ANEXO III - Preencher'!M279</f>
        <v>20.9</v>
      </c>
      <c r="M270" s="16">
        <f t="shared" si="25"/>
        <v>15.509999999999998</v>
      </c>
      <c r="N270" s="16">
        <f>'[1]TCE - ANEXO III - Preencher'!O279</f>
        <v>2.0099999999999998</v>
      </c>
      <c r="O270" s="16">
        <f>'[1]TCE - ANEXO III - Preencher'!P279</f>
        <v>0</v>
      </c>
      <c r="P270" s="17">
        <f t="shared" si="26"/>
        <v>2.0099999999999998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117.83999999999999</v>
      </c>
    </row>
    <row r="271" spans="1:28" s="4" customFormat="1" x14ac:dyDescent="0.2">
      <c r="A271" s="9">
        <f>IFERROR(VLOOKUP(B271,'[1]DADOS (OCULTAR)'!$P$3:$R$53,3,0),"")</f>
        <v>10583920001024</v>
      </c>
      <c r="B271" s="10" t="str">
        <f>'[1]TCE - ANEXO III - Preencher'!C280</f>
        <v>HOSPITAL REGIONAL EMÍLIA CÂMARA</v>
      </c>
      <c r="C271" s="11"/>
      <c r="D271" s="12" t="str">
        <f>'[1]TCE - ANEXO III - Preencher'!E280</f>
        <v>VANIA MARIA MARIANO DA SILVA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 t="str">
        <f>'[1]TCE - ANEXO III - Preencher'!G280</f>
        <v>4110-05</v>
      </c>
      <c r="G271" s="14">
        <f>IF('[1]TCE - ANEXO III - Preencher'!H280="","",'[1]TCE - ANEXO III - Preencher'!H280)</f>
        <v>43891</v>
      </c>
      <c r="H271" s="15">
        <f>'[1]TCE - ANEXO III - Preencher'!I280</f>
        <v>0</v>
      </c>
      <c r="I271" s="15">
        <f>'[1]TCE - ANEXO III - Preencher'!J280</f>
        <v>100.32</v>
      </c>
      <c r="J271" s="15">
        <f>'[1]TCE - ANEXO III - Preencher'!K280</f>
        <v>0</v>
      </c>
      <c r="K271" s="16">
        <f>'[1]TCE - ANEXO III - Preencher'!L280</f>
        <v>48.6</v>
      </c>
      <c r="L271" s="16">
        <f>'[1]TCE - ANEXO III - Preencher'!M280</f>
        <v>20.9</v>
      </c>
      <c r="M271" s="16">
        <f t="shared" si="25"/>
        <v>27.700000000000003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128</v>
      </c>
      <c r="U271" s="16">
        <f>'[1]TCE - ANEXO III - Preencher'!V280</f>
        <v>0</v>
      </c>
      <c r="V271" s="17">
        <f t="shared" si="28"/>
        <v>128</v>
      </c>
      <c r="W271" s="18" t="str">
        <f>IF('[1]TCE - ANEXO III - Preencher'!X280="","",'[1]TCE - ANEXO III - Preencher'!X280)</f>
        <v>AUX CRECHE II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258.02999999999997</v>
      </c>
    </row>
    <row r="272" spans="1:28" s="4" customFormat="1" x14ac:dyDescent="0.2">
      <c r="A272" s="9">
        <f>IFERROR(VLOOKUP(B272,'[1]DADOS (OCULTAR)'!$P$3:$R$53,3,0),"")</f>
        <v>10583920001024</v>
      </c>
      <c r="B272" s="10" t="str">
        <f>'[1]TCE - ANEXO III - Preencher'!C281</f>
        <v>HOSPITAL REGIONAL EMÍLIA CÂMARA</v>
      </c>
      <c r="C272" s="11"/>
      <c r="D272" s="12" t="str">
        <f>'[1]TCE - ANEXO III - Preencher'!E281</f>
        <v>VANILCA ALVES FEITOSA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43891</v>
      </c>
      <c r="H272" s="15">
        <f>'[1]TCE - ANEXO III - Preencher'!I281</f>
        <v>0</v>
      </c>
      <c r="I272" s="15">
        <f>'[1]TCE - ANEXO III - Preencher'!J281</f>
        <v>119.73</v>
      </c>
      <c r="J272" s="15">
        <f>'[1]TCE - ANEXO III - Preencher'!K281</f>
        <v>0</v>
      </c>
      <c r="K272" s="16">
        <f>'[1]TCE - ANEXO III - Preencher'!L281</f>
        <v>36.409999999999997</v>
      </c>
      <c r="L272" s="16">
        <f>'[1]TCE - ANEXO III - Preencher'!M281</f>
        <v>20.9</v>
      </c>
      <c r="M272" s="16">
        <f t="shared" si="25"/>
        <v>15.509999999999998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137.25</v>
      </c>
    </row>
    <row r="273" spans="1:28" s="4" customFormat="1" x14ac:dyDescent="0.2">
      <c r="A273" s="9">
        <f>IFERROR(VLOOKUP(B273,'[1]DADOS (OCULTAR)'!$P$3:$R$53,3,0),"")</f>
        <v>10583920001024</v>
      </c>
      <c r="B273" s="10" t="str">
        <f>'[1]TCE - ANEXO III - Preencher'!C282</f>
        <v>HOSPITAL REGIONAL EMÍLIA CÂMARA</v>
      </c>
      <c r="C273" s="11"/>
      <c r="D273" s="12" t="str">
        <f>'[1]TCE - ANEXO III - Preencher'!E282</f>
        <v>VANILDO RICARDO DA SILVA JUNIOR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 t="str">
        <f>'[1]TCE - ANEXO III - Preencher'!G282</f>
        <v>4102-20</v>
      </c>
      <c r="G273" s="14">
        <f>IF('[1]TCE - ANEXO III - Preencher'!H282="","",'[1]TCE - ANEXO III - Preencher'!H282)</f>
        <v>43891</v>
      </c>
      <c r="H273" s="15">
        <f>'[1]TCE - ANEXO III - Preencher'!I282</f>
        <v>0</v>
      </c>
      <c r="I273" s="15">
        <f>'[1]TCE - ANEXO III - Preencher'!J282</f>
        <v>804.67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806.68</v>
      </c>
    </row>
    <row r="274" spans="1:28" s="4" customFormat="1" x14ac:dyDescent="0.2">
      <c r="A274" s="9">
        <f>IFERROR(VLOOKUP(B274,'[1]DADOS (OCULTAR)'!$P$3:$R$53,3,0),"")</f>
        <v>10583920001024</v>
      </c>
      <c r="B274" s="10" t="str">
        <f>'[1]TCE - ANEXO III - Preencher'!C283</f>
        <v>HOSPITAL REGIONAL EMÍLIA CÂMARA</v>
      </c>
      <c r="C274" s="11"/>
      <c r="D274" s="12" t="str">
        <f>'[1]TCE - ANEXO III - Preencher'!E283</f>
        <v>VERA LUCIA BARBOSA DE OLIVEIRA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 t="str">
        <f>'[1]TCE - ANEXO III - Preencher'!G283</f>
        <v>5143-20</v>
      </c>
      <c r="G274" s="14">
        <f>IF('[1]TCE - ANEXO III - Preencher'!H283="","",'[1]TCE - ANEXO III - Preencher'!H283)</f>
        <v>43891</v>
      </c>
      <c r="H274" s="15">
        <f>'[1]TCE - ANEXO III - Preencher'!I283</f>
        <v>0</v>
      </c>
      <c r="I274" s="15">
        <f>'[1]TCE - ANEXO III - Preencher'!J283</f>
        <v>102.62</v>
      </c>
      <c r="J274" s="15">
        <f>'[1]TCE - ANEXO III - Preencher'!K283</f>
        <v>0</v>
      </c>
      <c r="K274" s="16">
        <f>'[1]TCE - ANEXO III - Preencher'!L283</f>
        <v>36.409999999999997</v>
      </c>
      <c r="L274" s="16">
        <f>'[1]TCE - ANEXO III - Preencher'!M283</f>
        <v>20.2</v>
      </c>
      <c r="M274" s="16">
        <f t="shared" si="25"/>
        <v>16.209999999999997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120.84</v>
      </c>
    </row>
    <row r="275" spans="1:28" s="4" customFormat="1" x14ac:dyDescent="0.2">
      <c r="A275" s="9">
        <f>IFERROR(VLOOKUP(B275,'[1]DADOS (OCULTAR)'!$P$3:$R$53,3,0),"")</f>
        <v>10583920001024</v>
      </c>
      <c r="B275" s="10" t="str">
        <f>'[1]TCE - ANEXO III - Preencher'!C284</f>
        <v>HOSPITAL REGIONAL EMÍLIA CÂMARA</v>
      </c>
      <c r="C275" s="11"/>
      <c r="D275" s="12" t="str">
        <f>'[1]TCE - ANEXO III - Preencher'!E284</f>
        <v>VERA LUCIA ROSENO MARQUES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 t="str">
        <f>'[1]TCE - ANEXO III - Preencher'!G284</f>
        <v>5143-20</v>
      </c>
      <c r="G275" s="14">
        <f>IF('[1]TCE - ANEXO III - Preencher'!H284="","",'[1]TCE - ANEXO III - Preencher'!H284)</f>
        <v>43891</v>
      </c>
      <c r="H275" s="15">
        <f>'[1]TCE - ANEXO III - Preencher'!I284</f>
        <v>0</v>
      </c>
      <c r="I275" s="15">
        <f>'[1]TCE - ANEXO III - Preencher'!J284</f>
        <v>100.32</v>
      </c>
      <c r="J275" s="15">
        <f>'[1]TCE - ANEXO III - Preencher'!K284</f>
        <v>0</v>
      </c>
      <c r="K275" s="16">
        <f>'[1]TCE - ANEXO III - Preencher'!L284</f>
        <v>36.409999999999997</v>
      </c>
      <c r="L275" s="16">
        <f>'[1]TCE - ANEXO III - Preencher'!M284</f>
        <v>20.9</v>
      </c>
      <c r="M275" s="16">
        <f t="shared" si="25"/>
        <v>15.509999999999998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117.83999999999999</v>
      </c>
    </row>
    <row r="276" spans="1:28" s="4" customFormat="1" x14ac:dyDescent="0.2">
      <c r="A276" s="9">
        <f>IFERROR(VLOOKUP(B276,'[1]DADOS (OCULTAR)'!$P$3:$R$53,3,0),"")</f>
        <v>10583920001024</v>
      </c>
      <c r="B276" s="10" t="str">
        <f>'[1]TCE - ANEXO III - Preencher'!C285</f>
        <v>HOSPITAL REGIONAL EMÍLIA CÂMARA</v>
      </c>
      <c r="C276" s="11"/>
      <c r="D276" s="12" t="str">
        <f>'[1]TCE - ANEXO III - Preencher'!E285</f>
        <v>VERALUCIA MARIA DE PAIVA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 t="str">
        <f>'[1]TCE - ANEXO III - Preencher'!G285</f>
        <v>5143-20</v>
      </c>
      <c r="G276" s="14">
        <f>IF('[1]TCE - ANEXO III - Preencher'!H285="","",'[1]TCE - ANEXO III - Preencher'!H285)</f>
        <v>43891</v>
      </c>
      <c r="H276" s="15">
        <f>'[1]TCE - ANEXO III - Preencher'!I285</f>
        <v>0</v>
      </c>
      <c r="I276" s="15">
        <f>'[1]TCE - ANEXO III - Preencher'!J285</f>
        <v>150.59</v>
      </c>
      <c r="J276" s="15">
        <f>'[1]TCE - ANEXO III - Preencher'!K285</f>
        <v>0</v>
      </c>
      <c r="K276" s="16">
        <f>'[1]TCE - ANEXO III - Preencher'!L285</f>
        <v>36.409999999999997</v>
      </c>
      <c r="L276" s="16">
        <f>'[1]TCE - ANEXO III - Preencher'!M285</f>
        <v>20.9</v>
      </c>
      <c r="M276" s="16">
        <f t="shared" si="25"/>
        <v>15.509999999999998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168.10999999999999</v>
      </c>
    </row>
    <row r="277" spans="1:28" s="4" customFormat="1" x14ac:dyDescent="0.2">
      <c r="A277" s="9">
        <f>IFERROR(VLOOKUP(B277,'[1]DADOS (OCULTAR)'!$P$3:$R$53,3,0),"")</f>
        <v>10583920001024</v>
      </c>
      <c r="B277" s="10" t="str">
        <f>'[1]TCE - ANEXO III - Preencher'!C286</f>
        <v>HOSPITAL REGIONAL EMÍLIA CÂMARA</v>
      </c>
      <c r="C277" s="11"/>
      <c r="D277" s="12" t="str">
        <f>'[1]TCE - ANEXO III - Preencher'!E286</f>
        <v>VERONICA BARBOSA DE MACEDO</v>
      </c>
      <c r="E277" s="10" t="str">
        <f>IF('[1]TCE - ANEXO III - Preencher'!F286="4 - Assistência Odontológica","2 - Outros Profissionais da Saúde",'[1]TCE - ANEXO II - Enviar TCE'!E276)</f>
        <v>3 - Administrativo</v>
      </c>
      <c r="F277" s="13" t="str">
        <f>'[1]TCE - ANEXO III - Preencher'!G286</f>
        <v>7630-15</v>
      </c>
      <c r="G277" s="14">
        <f>IF('[1]TCE - ANEXO III - Preencher'!H286="","",'[1]TCE - ANEXO III - Preencher'!H286)</f>
        <v>43891</v>
      </c>
      <c r="H277" s="15">
        <f>'[1]TCE - ANEXO III - Preencher'!I286</f>
        <v>0</v>
      </c>
      <c r="I277" s="15">
        <f>'[1]TCE - ANEXO III - Preencher'!J286</f>
        <v>83.6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85.61</v>
      </c>
    </row>
    <row r="278" spans="1:28" s="4" customFormat="1" x14ac:dyDescent="0.2">
      <c r="A278" s="9">
        <f>IFERROR(VLOOKUP(B278,'[1]DADOS (OCULTAR)'!$P$3:$R$53,3,0),"")</f>
        <v>10583920001024</v>
      </c>
      <c r="B278" s="10" t="str">
        <f>'[1]TCE - ANEXO III - Preencher'!C287</f>
        <v>HOSPITAL REGIONAL EMÍLIA CÂMARA</v>
      </c>
      <c r="C278" s="11"/>
      <c r="D278" s="12" t="str">
        <f>'[1]TCE - ANEXO III - Preencher'!E287</f>
        <v>VIRGINIA GABRIELA SOUZA RIBEIRO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 t="str">
        <f>'[1]TCE - ANEXO III - Preencher'!G287</f>
        <v>3242-05</v>
      </c>
      <c r="G278" s="14">
        <f>IF('[1]TCE - ANEXO III - Preencher'!H287="","",'[1]TCE - ANEXO III - Preencher'!H287)</f>
        <v>43891</v>
      </c>
      <c r="H278" s="15">
        <f>'[1]TCE - ANEXO III - Preencher'!I287</f>
        <v>0</v>
      </c>
      <c r="I278" s="15">
        <f>'[1]TCE - ANEXO III - Preencher'!J287</f>
        <v>153.62</v>
      </c>
      <c r="J278" s="15">
        <f>'[1]TCE - ANEXO III - Preencher'!K287</f>
        <v>0</v>
      </c>
      <c r="K278" s="16">
        <f>'[1]TCE - ANEXO III - Preencher'!L287</f>
        <v>36.409999999999997</v>
      </c>
      <c r="L278" s="16">
        <f>'[1]TCE - ANEXO III - Preencher'!M287</f>
        <v>26.76</v>
      </c>
      <c r="M278" s="16">
        <f t="shared" si="25"/>
        <v>9.649999999999995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57</v>
      </c>
      <c r="U278" s="16">
        <f>'[1]TCE - ANEXO III - Preencher'!V287</f>
        <v>0</v>
      </c>
      <c r="V278" s="17">
        <f t="shared" si="28"/>
        <v>57</v>
      </c>
      <c r="W278" s="18" t="str">
        <f>IF('[1]TCE - ANEXO III - Preencher'!X287="","",'[1]TCE - ANEXO III - Preencher'!X287)</f>
        <v>AUX CRECHE I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222.28</v>
      </c>
    </row>
    <row r="279" spans="1:28" s="4" customFormat="1" x14ac:dyDescent="0.2">
      <c r="A279" s="9">
        <f>IFERROR(VLOOKUP(B279,'[1]DADOS (OCULTAR)'!$P$3:$R$53,3,0),"")</f>
        <v>10583920001024</v>
      </c>
      <c r="B279" s="10" t="str">
        <f>'[1]TCE - ANEXO III - Preencher'!C288</f>
        <v>HOSPITAL REGIONAL EMÍLIA CÂMARA</v>
      </c>
      <c r="C279" s="11"/>
      <c r="D279" s="12" t="str">
        <f>'[1]TCE - ANEXO III - Preencher'!E288</f>
        <v>WASHINGTON VICTOR LINO DOS SANTOS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 t="str">
        <f>'[1]TCE - ANEXO III - Preencher'!G288</f>
        <v>5174-15</v>
      </c>
      <c r="G279" s="14">
        <f>IF('[1]TCE - ANEXO III - Preencher'!H288="","",'[1]TCE - ANEXO III - Preencher'!H288)</f>
        <v>43891</v>
      </c>
      <c r="H279" s="15">
        <f>'[1]TCE - ANEXO III - Preencher'!I288</f>
        <v>0</v>
      </c>
      <c r="I279" s="15">
        <f>'[1]TCE - ANEXO III - Preencher'!J288</f>
        <v>100.32</v>
      </c>
      <c r="J279" s="15">
        <f>'[1]TCE - ANEXO III - Preencher'!K288</f>
        <v>0</v>
      </c>
      <c r="K279" s="16">
        <f>'[1]TCE - ANEXO III - Preencher'!L288</f>
        <v>36.409999999999997</v>
      </c>
      <c r="L279" s="16">
        <f>'[1]TCE - ANEXO III - Preencher'!M288</f>
        <v>20.9</v>
      </c>
      <c r="M279" s="16">
        <f t="shared" si="25"/>
        <v>15.509999999999998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117.83999999999999</v>
      </c>
    </row>
    <row r="280" spans="1:28" s="4" customFormat="1" x14ac:dyDescent="0.2">
      <c r="A280" s="9">
        <f>IFERROR(VLOOKUP(B280,'[1]DADOS (OCULTAR)'!$P$3:$R$53,3,0),"")</f>
        <v>10583920001024</v>
      </c>
      <c r="B280" s="10" t="str">
        <f>'[1]TCE - ANEXO III - Preencher'!C289</f>
        <v>HOSPITAL REGIONAL EMÍLIA CÂMARA</v>
      </c>
      <c r="C280" s="11"/>
      <c r="D280" s="12" t="str">
        <f>'[1]TCE - ANEXO III - Preencher'!E289</f>
        <v>WELLEM MAISA BARROS E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43891</v>
      </c>
      <c r="H280" s="15">
        <f>'[1]TCE - ANEXO III - Preencher'!I289</f>
        <v>0</v>
      </c>
      <c r="I280" s="15">
        <f>'[1]TCE - ANEXO III - Preencher'!J289</f>
        <v>101.77</v>
      </c>
      <c r="J280" s="15">
        <f>'[1]TCE - ANEXO III - Preencher'!K289</f>
        <v>0</v>
      </c>
      <c r="K280" s="16">
        <f>'[1]TCE - ANEXO III - Preencher'!L289</f>
        <v>36.409999999999997</v>
      </c>
      <c r="L280" s="16">
        <f>'[1]TCE - ANEXO III - Preencher'!M289</f>
        <v>20.9</v>
      </c>
      <c r="M280" s="16">
        <f t="shared" si="25"/>
        <v>15.509999999999998</v>
      </c>
      <c r="N280" s="16">
        <f>'[1]TCE - ANEXO III - Preencher'!O289</f>
        <v>2.0099999999999998</v>
      </c>
      <c r="O280" s="16">
        <f>'[1]TCE - ANEXO III - Preencher'!P289</f>
        <v>0</v>
      </c>
      <c r="P280" s="17">
        <f t="shared" si="26"/>
        <v>2.0099999999999998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64</v>
      </c>
      <c r="U280" s="16">
        <f>'[1]TCE - ANEXO III - Preencher'!V289</f>
        <v>0</v>
      </c>
      <c r="V280" s="17">
        <f t="shared" si="28"/>
        <v>64</v>
      </c>
      <c r="W280" s="18" t="str">
        <f>IF('[1]TCE - ANEXO III - Preencher'!X289="","",'[1]TCE - ANEXO III - Preencher'!X289)</f>
        <v>AUX CRECHE I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183.29000000000002</v>
      </c>
    </row>
    <row r="281" spans="1:28" s="4" customFormat="1" x14ac:dyDescent="0.2">
      <c r="A281" s="9">
        <f>IFERROR(VLOOKUP(B281,'[1]DADOS (OCULTAR)'!$P$3:$R$53,3,0),"")</f>
        <v>10583920001024</v>
      </c>
      <c r="B281" s="10" t="str">
        <f>'[1]TCE - ANEXO III - Preencher'!C290</f>
        <v>HOSPITAL REGIONAL EMÍLIA CÂMARA</v>
      </c>
      <c r="C281" s="11"/>
      <c r="D281" s="12" t="str">
        <f>'[1]TCE - ANEXO III - Preencher'!E290</f>
        <v>WERONICA WIRGYNIA FERREIRA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43891</v>
      </c>
      <c r="H281" s="15">
        <f>'[1]TCE - ANEXO III - Preencher'!I290</f>
        <v>0</v>
      </c>
      <c r="I281" s="15">
        <f>'[1]TCE - ANEXO III - Preencher'!J290</f>
        <v>115.03</v>
      </c>
      <c r="J281" s="15">
        <f>'[1]TCE - ANEXO III - Preencher'!K290</f>
        <v>0</v>
      </c>
      <c r="K281" s="16">
        <f>'[1]TCE - ANEXO III - Preencher'!L290</f>
        <v>36.409999999999997</v>
      </c>
      <c r="L281" s="16">
        <f>'[1]TCE - ANEXO III - Preencher'!M290</f>
        <v>20.9</v>
      </c>
      <c r="M281" s="16">
        <f t="shared" si="25"/>
        <v>15.509999999999998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64</v>
      </c>
      <c r="U281" s="16">
        <f>'[1]TCE - ANEXO III - Preencher'!V290</f>
        <v>0</v>
      </c>
      <c r="V281" s="17">
        <f t="shared" si="28"/>
        <v>64</v>
      </c>
      <c r="W281" s="18" t="str">
        <f>IF('[1]TCE - ANEXO III - Preencher'!X290="","",'[1]TCE - ANEXO III - Preencher'!X290)</f>
        <v>AUX CRECHE I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196.54999999999998</v>
      </c>
    </row>
    <row r="282" spans="1:28" s="4" customFormat="1" x14ac:dyDescent="0.2">
      <c r="A282" s="9">
        <f>IFERROR(VLOOKUP(B282,'[1]DADOS (OCULTAR)'!$P$3:$R$53,3,0),"")</f>
        <v>10583920001024</v>
      </c>
      <c r="B282" s="10" t="str">
        <f>'[1]TCE - ANEXO III - Preencher'!C291</f>
        <v>HOSPITAL REGIONAL EMÍLIA CÂMARA</v>
      </c>
      <c r="C282" s="11"/>
      <c r="D282" s="12" t="str">
        <f>'[1]TCE - ANEXO III - Preencher'!E291</f>
        <v>WERUSKA KEILA MENDES DE LIMA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43891</v>
      </c>
      <c r="H282" s="15">
        <f>'[1]TCE - ANEXO III - Preencher'!I291</f>
        <v>0</v>
      </c>
      <c r="I282" s="15">
        <f>'[1]TCE - ANEXO III - Preencher'!J291</f>
        <v>167.44</v>
      </c>
      <c r="J282" s="15">
        <f>'[1]TCE - ANEXO III - Preencher'!K291</f>
        <v>0</v>
      </c>
      <c r="K282" s="16">
        <f>'[1]TCE - ANEXO III - Preencher'!L291</f>
        <v>24.3</v>
      </c>
      <c r="L282" s="16">
        <f>'[1]TCE - ANEXO III - Preencher'!M291</f>
        <v>1.56</v>
      </c>
      <c r="M282" s="16">
        <f t="shared" si="25"/>
        <v>22.740000000000002</v>
      </c>
      <c r="N282" s="16">
        <f>'[1]TCE - ANEXO III - Preencher'!O291</f>
        <v>1.68</v>
      </c>
      <c r="O282" s="16">
        <f>'[1]TCE - ANEXO III - Preencher'!P291</f>
        <v>0</v>
      </c>
      <c r="P282" s="17">
        <f t="shared" si="26"/>
        <v>1.68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191.86</v>
      </c>
    </row>
    <row r="283" spans="1:28" s="4" customFormat="1" x14ac:dyDescent="0.2">
      <c r="A283" s="9">
        <f>IFERROR(VLOOKUP(B283,'[1]DADOS (OCULTAR)'!$P$3:$R$53,3,0),"")</f>
        <v>10583920001024</v>
      </c>
      <c r="B283" s="10" t="str">
        <f>'[1]TCE - ANEXO III - Preencher'!C292</f>
        <v>HOSPITAL REGIONAL EMÍLIA CÂMARA</v>
      </c>
      <c r="C283" s="11"/>
      <c r="D283" s="12" t="str">
        <f>'[1]TCE - ANEXO III - Preencher'!E292</f>
        <v>WESLEY MARTINS VIEIRA DA SILVA</v>
      </c>
      <c r="E283" s="10" t="str">
        <f>IF('[1]TCE - ANEXO III - Preencher'!F292="4 - Assistência Odontológica","2 - Outros Profissionais da Saúde",'[1]TCE - ANEXO II - Enviar TCE'!E282)</f>
        <v>3 - Administrativo</v>
      </c>
      <c r="F283" s="13" t="str">
        <f>'[1]TCE - ANEXO III - Preencher'!G292</f>
        <v>7823-20</v>
      </c>
      <c r="G283" s="14">
        <f>IF('[1]TCE - ANEXO III - Preencher'!H292="","",'[1]TCE - ANEXO III - Preencher'!H292)</f>
        <v>43891</v>
      </c>
      <c r="H283" s="15">
        <f>'[1]TCE - ANEXO III - Preencher'!I292</f>
        <v>0</v>
      </c>
      <c r="I283" s="15">
        <f>'[1]TCE - ANEXO III - Preencher'!J292</f>
        <v>151.88999999999999</v>
      </c>
      <c r="J283" s="15">
        <f>'[1]TCE - ANEXO III - Preencher'!K292</f>
        <v>0</v>
      </c>
      <c r="K283" s="16">
        <f>'[1]TCE - ANEXO III - Preencher'!L292</f>
        <v>36.409999999999997</v>
      </c>
      <c r="L283" s="16">
        <f>'[1]TCE - ANEXO III - Preencher'!M292</f>
        <v>26.11</v>
      </c>
      <c r="M283" s="16">
        <f t="shared" si="25"/>
        <v>10.299999999999997</v>
      </c>
      <c r="N283" s="16">
        <f>'[1]TCE - ANEXO III - Preencher'!O292</f>
        <v>2.5499999999999998</v>
      </c>
      <c r="O283" s="16">
        <f>'[1]TCE - ANEXO III - Preencher'!P292</f>
        <v>0</v>
      </c>
      <c r="P283" s="17">
        <f t="shared" si="26"/>
        <v>2.5499999999999998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164.74</v>
      </c>
    </row>
    <row r="284" spans="1:28" s="4" customFormat="1" x14ac:dyDescent="0.2">
      <c r="A284" s="9">
        <f>IFERROR(VLOOKUP(B284,'[1]DADOS (OCULTAR)'!$P$3:$R$53,3,0),"")</f>
        <v>10583920001024</v>
      </c>
      <c r="B284" s="10" t="str">
        <f>'[1]TCE - ANEXO III - Preencher'!C293</f>
        <v>HOSPITAL REGIONAL EMÍLIA CÂMARA</v>
      </c>
      <c r="C284" s="11"/>
      <c r="D284" s="12" t="str">
        <f>'[1]TCE - ANEXO III - Preencher'!E293</f>
        <v>WIVIANE DA COSTA RODRIGUES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 t="str">
        <f>'[1]TCE - ANEXO III - Preencher'!G293</f>
        <v>2235-05</v>
      </c>
      <c r="G284" s="14">
        <f>IF('[1]TCE - ANEXO III - Preencher'!H293="","",'[1]TCE - ANEXO III - Preencher'!H293)</f>
        <v>43891</v>
      </c>
      <c r="H284" s="15">
        <f>'[1]TCE - ANEXO III - Preencher'!I293</f>
        <v>0</v>
      </c>
      <c r="I284" s="15">
        <f>'[1]TCE - ANEXO III - Preencher'!J293</f>
        <v>141.49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1.68</v>
      </c>
      <c r="O284" s="16">
        <f>'[1]TCE - ANEXO III - Preencher'!P293</f>
        <v>0</v>
      </c>
      <c r="P284" s="17">
        <f t="shared" si="26"/>
        <v>1.68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143.17000000000002</v>
      </c>
    </row>
    <row r="285" spans="1:28" s="4" customFormat="1" x14ac:dyDescent="0.2">
      <c r="A285" s="9">
        <f>IFERROR(VLOOKUP(B285,'[1]DADOS (OCULTAR)'!$P$3:$R$53,3,0),"")</f>
        <v>10583920001024</v>
      </c>
      <c r="B285" s="10" t="str">
        <f>'[1]TCE - ANEXO III - Preencher'!C294</f>
        <v>HOSPITAL REGIONAL EMÍLIA CÂMARA</v>
      </c>
      <c r="C285" s="11"/>
      <c r="D285" s="12" t="str">
        <f>'[1]TCE - ANEXO III - Preencher'!E294</f>
        <v>YURI DE SÁ CARVALHO ALIPIO</v>
      </c>
      <c r="E285" s="10" t="str">
        <f>IF('[1]TCE - ANEXO III - Preencher'!F294="4 - Assistência Odontológica","2 - Outros Profissionais da Saúde",'[1]TCE - ANEXO II - Enviar TCE'!E284)</f>
        <v>1 - Médico</v>
      </c>
      <c r="F285" s="13" t="str">
        <f>'[1]TCE - ANEXO III - Preencher'!G294</f>
        <v>2252-50</v>
      </c>
      <c r="G285" s="14">
        <f>IF('[1]TCE - ANEXO III - Preencher'!H294="","",'[1]TCE - ANEXO III - Preencher'!H294)</f>
        <v>43891</v>
      </c>
      <c r="H285" s="15">
        <f>'[1]TCE - ANEXO III - Preencher'!I294</f>
        <v>0</v>
      </c>
      <c r="I285" s="15">
        <f>'[1]TCE - ANEXO III - Preencher'!J294</f>
        <v>733.94</v>
      </c>
      <c r="J285" s="15">
        <f>'[1]TCE - ANEXO III - Preencher'!K294</f>
        <v>0</v>
      </c>
      <c r="K285" s="16">
        <f>'[1]TCE - ANEXO III - Preencher'!L294</f>
        <v>9.7200000000000006</v>
      </c>
      <c r="L285" s="16">
        <f>'[1]TCE - ANEXO III - Preencher'!M294</f>
        <v>2.75</v>
      </c>
      <c r="M285" s="16">
        <f t="shared" si="25"/>
        <v>6.9700000000000006</v>
      </c>
      <c r="N285" s="16">
        <f>'[1]TCE - ANEXO III - Preencher'!O294</f>
        <v>6.13</v>
      </c>
      <c r="O285" s="16">
        <f>'[1]TCE - ANEXO III - Preencher'!P294</f>
        <v>1.23</v>
      </c>
      <c r="P285" s="17">
        <f t="shared" si="26"/>
        <v>4.9000000000000004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745.81000000000006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Priscila</dc:creator>
  <cp:lastModifiedBy>Tania Priscila</cp:lastModifiedBy>
  <dcterms:created xsi:type="dcterms:W3CDTF">2020-07-28T21:56:20Z</dcterms:created>
  <dcterms:modified xsi:type="dcterms:W3CDTF">2020-07-28T21:56:35Z</dcterms:modified>
</cp:coreProperties>
</file>